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FRESTO UAS GASAL 17-18\"/>
    </mc:Choice>
  </mc:AlternateContent>
  <bookViews>
    <workbookView xWindow="0" yWindow="0" windowWidth="20490" windowHeight="7755" activeTab="6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  <sheet name="X-MIPA 6" sheetId="6" r:id="rId6"/>
    <sheet name="X-MIPA 7" sheetId="7" r:id="rId7"/>
  </sheets>
  <calcPr calcId="152511"/>
</workbook>
</file>

<file path=xl/calcChain.xml><?xml version="1.0" encoding="utf-8"?>
<calcChain xmlns="http://schemas.openxmlformats.org/spreadsheetml/2006/main">
  <c r="K55" i="7" l="1"/>
  <c r="R50" i="7"/>
  <c r="Q50" i="7"/>
  <c r="P50" i="7"/>
  <c r="M50" i="7"/>
  <c r="N50" i="7" s="1"/>
  <c r="K50" i="7"/>
  <c r="L50" i="7" s="1"/>
  <c r="J50" i="7"/>
  <c r="H50" i="7"/>
  <c r="G50" i="7"/>
  <c r="F50" i="7"/>
  <c r="E50" i="7"/>
  <c r="R49" i="7"/>
  <c r="Q49" i="7"/>
  <c r="P49" i="7"/>
  <c r="M49" i="7"/>
  <c r="N49" i="7" s="1"/>
  <c r="K49" i="7"/>
  <c r="L49" i="7" s="1"/>
  <c r="J49" i="7"/>
  <c r="G49" i="7"/>
  <c r="H49" i="7" s="1"/>
  <c r="F49" i="7"/>
  <c r="E49" i="7"/>
  <c r="R48" i="7"/>
  <c r="Q48" i="7"/>
  <c r="P48" i="7"/>
  <c r="M48" i="7"/>
  <c r="N48" i="7" s="1"/>
  <c r="K48" i="7"/>
  <c r="L48" i="7" s="1"/>
  <c r="J48" i="7"/>
  <c r="G48" i="7"/>
  <c r="H48" i="7" s="1"/>
  <c r="F48" i="7"/>
  <c r="E48" i="7"/>
  <c r="R47" i="7"/>
  <c r="Q47" i="7"/>
  <c r="P47" i="7"/>
  <c r="M47" i="7"/>
  <c r="N47" i="7" s="1"/>
  <c r="K47" i="7"/>
  <c r="L47" i="7" s="1"/>
  <c r="J47" i="7"/>
  <c r="G47" i="7"/>
  <c r="H47" i="7" s="1"/>
  <c r="F47" i="7"/>
  <c r="E47" i="7"/>
  <c r="R46" i="7"/>
  <c r="Q46" i="7"/>
  <c r="P46" i="7"/>
  <c r="M46" i="7"/>
  <c r="N46" i="7" s="1"/>
  <c r="K46" i="7"/>
  <c r="L46" i="7" s="1"/>
  <c r="J46" i="7"/>
  <c r="G46" i="7"/>
  <c r="H46" i="7" s="1"/>
  <c r="F46" i="7"/>
  <c r="E46" i="7"/>
  <c r="R45" i="7"/>
  <c r="Q45" i="7"/>
  <c r="P45" i="7"/>
  <c r="M45" i="7"/>
  <c r="N45" i="7" s="1"/>
  <c r="K45" i="7"/>
  <c r="L45" i="7" s="1"/>
  <c r="J45" i="7"/>
  <c r="G45" i="7"/>
  <c r="H45" i="7" s="1"/>
  <c r="F45" i="7"/>
  <c r="E45" i="7"/>
  <c r="R44" i="7"/>
  <c r="Q44" i="7"/>
  <c r="P44" i="7"/>
  <c r="M44" i="7"/>
  <c r="N44" i="7" s="1"/>
  <c r="K44" i="7"/>
  <c r="L44" i="7" s="1"/>
  <c r="J44" i="7"/>
  <c r="G44" i="7"/>
  <c r="H44" i="7" s="1"/>
  <c r="E44" i="7"/>
  <c r="F44" i="7" s="1"/>
  <c r="R43" i="7"/>
  <c r="Q43" i="7"/>
  <c r="P43" i="7"/>
  <c r="M43" i="7"/>
  <c r="N43" i="7" s="1"/>
  <c r="K43" i="7"/>
  <c r="L43" i="7" s="1"/>
  <c r="J43" i="7"/>
  <c r="G43" i="7"/>
  <c r="H43" i="7" s="1"/>
  <c r="E43" i="7"/>
  <c r="F43" i="7" s="1"/>
  <c r="R42" i="7"/>
  <c r="Q42" i="7"/>
  <c r="P42" i="7"/>
  <c r="M42" i="7"/>
  <c r="N42" i="7" s="1"/>
  <c r="K42" i="7"/>
  <c r="L42" i="7" s="1"/>
  <c r="J42" i="7"/>
  <c r="G42" i="7"/>
  <c r="H42" i="7" s="1"/>
  <c r="E42" i="7"/>
  <c r="F42" i="7" s="1"/>
  <c r="R41" i="7"/>
  <c r="Q41" i="7"/>
  <c r="P41" i="7"/>
  <c r="M41" i="7"/>
  <c r="N41" i="7" s="1"/>
  <c r="L41" i="7"/>
  <c r="K41" i="7"/>
  <c r="J41" i="7"/>
  <c r="G41" i="7"/>
  <c r="H41" i="7" s="1"/>
  <c r="E41" i="7"/>
  <c r="F41" i="7" s="1"/>
  <c r="R40" i="7"/>
  <c r="Q40" i="7"/>
  <c r="P40" i="7"/>
  <c r="M40" i="7"/>
  <c r="N40" i="7" s="1"/>
  <c r="K40" i="7"/>
  <c r="L40" i="7" s="1"/>
  <c r="J40" i="7"/>
  <c r="G40" i="7"/>
  <c r="H40" i="7" s="1"/>
  <c r="E40" i="7"/>
  <c r="F40" i="7" s="1"/>
  <c r="R39" i="7"/>
  <c r="Q39" i="7"/>
  <c r="P39" i="7"/>
  <c r="M39" i="7"/>
  <c r="N39" i="7" s="1"/>
  <c r="K39" i="7"/>
  <c r="L39" i="7" s="1"/>
  <c r="J39" i="7"/>
  <c r="G39" i="7"/>
  <c r="H39" i="7" s="1"/>
  <c r="E39" i="7"/>
  <c r="F39" i="7" s="1"/>
  <c r="R38" i="7"/>
  <c r="Q38" i="7"/>
  <c r="P38" i="7"/>
  <c r="M38" i="7"/>
  <c r="N38" i="7" s="1"/>
  <c r="K38" i="7"/>
  <c r="L38" i="7" s="1"/>
  <c r="J38" i="7"/>
  <c r="G38" i="7"/>
  <c r="H38" i="7" s="1"/>
  <c r="E38" i="7"/>
  <c r="F38" i="7" s="1"/>
  <c r="R37" i="7"/>
  <c r="Q37" i="7"/>
  <c r="P37" i="7"/>
  <c r="M37" i="7"/>
  <c r="N37" i="7" s="1"/>
  <c r="L37" i="7"/>
  <c r="K37" i="7"/>
  <c r="J37" i="7"/>
  <c r="G37" i="7"/>
  <c r="H37" i="7" s="1"/>
  <c r="E37" i="7"/>
  <c r="F37" i="7" s="1"/>
  <c r="R36" i="7"/>
  <c r="Q36" i="7"/>
  <c r="P36" i="7"/>
  <c r="M36" i="7"/>
  <c r="N36" i="7" s="1"/>
  <c r="K36" i="7"/>
  <c r="L36" i="7" s="1"/>
  <c r="J36" i="7"/>
  <c r="G36" i="7"/>
  <c r="H36" i="7" s="1"/>
  <c r="E36" i="7"/>
  <c r="F36" i="7" s="1"/>
  <c r="R35" i="7"/>
  <c r="Q35" i="7"/>
  <c r="P35" i="7"/>
  <c r="M35" i="7"/>
  <c r="N35" i="7" s="1"/>
  <c r="K35" i="7"/>
  <c r="L35" i="7" s="1"/>
  <c r="J35" i="7"/>
  <c r="G35" i="7"/>
  <c r="H35" i="7" s="1"/>
  <c r="E35" i="7"/>
  <c r="F35" i="7" s="1"/>
  <c r="R34" i="7"/>
  <c r="Q34" i="7"/>
  <c r="P34" i="7"/>
  <c r="M34" i="7"/>
  <c r="N34" i="7" s="1"/>
  <c r="K34" i="7"/>
  <c r="L34" i="7" s="1"/>
  <c r="J34" i="7"/>
  <c r="G34" i="7"/>
  <c r="H34" i="7" s="1"/>
  <c r="E34" i="7"/>
  <c r="F34" i="7" s="1"/>
  <c r="R33" i="7"/>
  <c r="Q33" i="7"/>
  <c r="P33" i="7"/>
  <c r="M33" i="7"/>
  <c r="N33" i="7" s="1"/>
  <c r="K33" i="7"/>
  <c r="L33" i="7" s="1"/>
  <c r="J33" i="7"/>
  <c r="G33" i="7"/>
  <c r="H33" i="7" s="1"/>
  <c r="E33" i="7"/>
  <c r="F33" i="7" s="1"/>
  <c r="R32" i="7"/>
  <c r="Q32" i="7"/>
  <c r="P32" i="7"/>
  <c r="M32" i="7"/>
  <c r="N32" i="7" s="1"/>
  <c r="K32" i="7"/>
  <c r="L32" i="7" s="1"/>
  <c r="J32" i="7"/>
  <c r="G32" i="7"/>
  <c r="H32" i="7" s="1"/>
  <c r="E32" i="7"/>
  <c r="F32" i="7" s="1"/>
  <c r="R31" i="7"/>
  <c r="Q31" i="7"/>
  <c r="P31" i="7"/>
  <c r="M31" i="7"/>
  <c r="N31" i="7" s="1"/>
  <c r="K31" i="7"/>
  <c r="L31" i="7" s="1"/>
  <c r="J31" i="7"/>
  <c r="G31" i="7"/>
  <c r="H31" i="7" s="1"/>
  <c r="E31" i="7"/>
  <c r="F31" i="7" s="1"/>
  <c r="R30" i="7"/>
  <c r="Q30" i="7"/>
  <c r="P30" i="7"/>
  <c r="M30" i="7"/>
  <c r="N30" i="7" s="1"/>
  <c r="K30" i="7"/>
  <c r="L30" i="7" s="1"/>
  <c r="J30" i="7"/>
  <c r="G30" i="7"/>
  <c r="H30" i="7" s="1"/>
  <c r="E30" i="7"/>
  <c r="F30" i="7" s="1"/>
  <c r="R29" i="7"/>
  <c r="Q29" i="7"/>
  <c r="P29" i="7"/>
  <c r="M29" i="7"/>
  <c r="N29" i="7" s="1"/>
  <c r="L29" i="7"/>
  <c r="K29" i="7"/>
  <c r="J29" i="7"/>
  <c r="G29" i="7"/>
  <c r="H29" i="7" s="1"/>
  <c r="E29" i="7"/>
  <c r="F29" i="7" s="1"/>
  <c r="R28" i="7"/>
  <c r="Q28" i="7"/>
  <c r="P28" i="7"/>
  <c r="N28" i="7"/>
  <c r="M28" i="7"/>
  <c r="K28" i="7"/>
  <c r="L28" i="7" s="1"/>
  <c r="J28" i="7"/>
  <c r="G28" i="7"/>
  <c r="H28" i="7" s="1"/>
  <c r="E28" i="7"/>
  <c r="F28" i="7" s="1"/>
  <c r="R27" i="7"/>
  <c r="Q27" i="7"/>
  <c r="P27" i="7"/>
  <c r="M27" i="7"/>
  <c r="N27" i="7" s="1"/>
  <c r="K27" i="7"/>
  <c r="L27" i="7" s="1"/>
  <c r="J27" i="7"/>
  <c r="G27" i="7"/>
  <c r="H27" i="7" s="1"/>
  <c r="E27" i="7"/>
  <c r="F27" i="7" s="1"/>
  <c r="R26" i="7"/>
  <c r="Q26" i="7"/>
  <c r="P26" i="7"/>
  <c r="M26" i="7"/>
  <c r="N26" i="7" s="1"/>
  <c r="K26" i="7"/>
  <c r="L26" i="7" s="1"/>
  <c r="J26" i="7"/>
  <c r="G26" i="7"/>
  <c r="H26" i="7" s="1"/>
  <c r="E26" i="7"/>
  <c r="F26" i="7" s="1"/>
  <c r="R25" i="7"/>
  <c r="Q25" i="7"/>
  <c r="P25" i="7"/>
  <c r="M25" i="7"/>
  <c r="N25" i="7" s="1"/>
  <c r="K25" i="7"/>
  <c r="L25" i="7" s="1"/>
  <c r="J25" i="7"/>
  <c r="G25" i="7"/>
  <c r="H25" i="7" s="1"/>
  <c r="E25" i="7"/>
  <c r="F25" i="7" s="1"/>
  <c r="R24" i="7"/>
  <c r="Q24" i="7"/>
  <c r="P24" i="7"/>
  <c r="N24" i="7"/>
  <c r="M24" i="7"/>
  <c r="K24" i="7"/>
  <c r="L24" i="7" s="1"/>
  <c r="J24" i="7"/>
  <c r="G24" i="7"/>
  <c r="H24" i="7" s="1"/>
  <c r="E24" i="7"/>
  <c r="F24" i="7" s="1"/>
  <c r="R23" i="7"/>
  <c r="Q23" i="7"/>
  <c r="P23" i="7"/>
  <c r="M23" i="7"/>
  <c r="N23" i="7" s="1"/>
  <c r="K23" i="7"/>
  <c r="L23" i="7" s="1"/>
  <c r="J23" i="7"/>
  <c r="G23" i="7"/>
  <c r="H23" i="7" s="1"/>
  <c r="E23" i="7"/>
  <c r="F23" i="7" s="1"/>
  <c r="R22" i="7"/>
  <c r="Q22" i="7"/>
  <c r="P22" i="7"/>
  <c r="M22" i="7"/>
  <c r="N22" i="7" s="1"/>
  <c r="K22" i="7"/>
  <c r="L22" i="7" s="1"/>
  <c r="J22" i="7"/>
  <c r="G22" i="7"/>
  <c r="H22" i="7" s="1"/>
  <c r="E22" i="7"/>
  <c r="F22" i="7" s="1"/>
  <c r="R21" i="7"/>
  <c r="Q21" i="7"/>
  <c r="P21" i="7"/>
  <c r="M21" i="7"/>
  <c r="N21" i="7" s="1"/>
  <c r="K21" i="7"/>
  <c r="L21" i="7" s="1"/>
  <c r="J21" i="7"/>
  <c r="G21" i="7"/>
  <c r="H21" i="7" s="1"/>
  <c r="E21" i="7"/>
  <c r="F21" i="7" s="1"/>
  <c r="R20" i="7"/>
  <c r="Q20" i="7"/>
  <c r="P20" i="7"/>
  <c r="N20" i="7"/>
  <c r="M20" i="7"/>
  <c r="K20" i="7"/>
  <c r="L20" i="7" s="1"/>
  <c r="J20" i="7"/>
  <c r="G20" i="7"/>
  <c r="H20" i="7" s="1"/>
  <c r="E20" i="7"/>
  <c r="F20" i="7" s="1"/>
  <c r="R19" i="7"/>
  <c r="Q19" i="7"/>
  <c r="P19" i="7"/>
  <c r="M19" i="7"/>
  <c r="N19" i="7" s="1"/>
  <c r="K19" i="7"/>
  <c r="L19" i="7" s="1"/>
  <c r="J19" i="7"/>
  <c r="G19" i="7"/>
  <c r="H19" i="7" s="1"/>
  <c r="E19" i="7"/>
  <c r="F19" i="7" s="1"/>
  <c r="R18" i="7"/>
  <c r="Q18" i="7"/>
  <c r="P18" i="7"/>
  <c r="M18" i="7"/>
  <c r="N18" i="7" s="1"/>
  <c r="K18" i="7"/>
  <c r="L18" i="7" s="1"/>
  <c r="J18" i="7"/>
  <c r="G18" i="7"/>
  <c r="H18" i="7" s="1"/>
  <c r="E18" i="7"/>
  <c r="F18" i="7" s="1"/>
  <c r="R17" i="7"/>
  <c r="Q17" i="7"/>
  <c r="P17" i="7"/>
  <c r="M17" i="7"/>
  <c r="N17" i="7" s="1"/>
  <c r="K17" i="7"/>
  <c r="L17" i="7" s="1"/>
  <c r="J17" i="7"/>
  <c r="G17" i="7"/>
  <c r="H17" i="7" s="1"/>
  <c r="F17" i="7"/>
  <c r="E17" i="7"/>
  <c r="R16" i="7"/>
  <c r="Q16" i="7"/>
  <c r="P16" i="7"/>
  <c r="N16" i="7"/>
  <c r="M16" i="7"/>
  <c r="K16" i="7"/>
  <c r="L16" i="7" s="1"/>
  <c r="J16" i="7"/>
  <c r="G16" i="7"/>
  <c r="H16" i="7" s="1"/>
  <c r="E16" i="7"/>
  <c r="F16" i="7" s="1"/>
  <c r="R15" i="7"/>
  <c r="Q15" i="7"/>
  <c r="P15" i="7"/>
  <c r="M15" i="7"/>
  <c r="N15" i="7" s="1"/>
  <c r="K15" i="7"/>
  <c r="L15" i="7" s="1"/>
  <c r="J15" i="7"/>
  <c r="G15" i="7"/>
  <c r="H15" i="7" s="1"/>
  <c r="E15" i="7"/>
  <c r="F15" i="7" s="1"/>
  <c r="R14" i="7"/>
  <c r="Q14" i="7"/>
  <c r="P14" i="7"/>
  <c r="M14" i="7"/>
  <c r="N14" i="7" s="1"/>
  <c r="K14" i="7"/>
  <c r="L14" i="7" s="1"/>
  <c r="J14" i="7"/>
  <c r="G14" i="7"/>
  <c r="H14" i="7" s="1"/>
  <c r="E14" i="7"/>
  <c r="F14" i="7" s="1"/>
  <c r="R13" i="7"/>
  <c r="Q13" i="7"/>
  <c r="P13" i="7"/>
  <c r="M13" i="7"/>
  <c r="N13" i="7" s="1"/>
  <c r="K13" i="7"/>
  <c r="L13" i="7" s="1"/>
  <c r="J13" i="7"/>
  <c r="G13" i="7"/>
  <c r="H13" i="7" s="1"/>
  <c r="E13" i="7"/>
  <c r="F13" i="7" s="1"/>
  <c r="R12" i="7"/>
  <c r="Q12" i="7"/>
  <c r="P12" i="7"/>
  <c r="N12" i="7"/>
  <c r="M12" i="7"/>
  <c r="K12" i="7"/>
  <c r="L12" i="7" s="1"/>
  <c r="J12" i="7"/>
  <c r="G12" i="7"/>
  <c r="H12" i="7" s="1"/>
  <c r="E12" i="7"/>
  <c r="F12" i="7" s="1"/>
  <c r="R11" i="7"/>
  <c r="Q11" i="7"/>
  <c r="P11" i="7"/>
  <c r="M11" i="7"/>
  <c r="N11" i="7" s="1"/>
  <c r="K11" i="7"/>
  <c r="L11" i="7" s="1"/>
  <c r="J11" i="7"/>
  <c r="G11" i="7"/>
  <c r="E11" i="7"/>
  <c r="F11" i="7" s="1"/>
  <c r="K55" i="6"/>
  <c r="R50" i="6"/>
  <c r="Q50" i="6"/>
  <c r="P50" i="6"/>
  <c r="N50" i="6"/>
  <c r="M50" i="6"/>
  <c r="K50" i="6"/>
  <c r="L50" i="6" s="1"/>
  <c r="J50" i="6"/>
  <c r="G50" i="6"/>
  <c r="H50" i="6" s="1"/>
  <c r="E50" i="6"/>
  <c r="F50" i="6" s="1"/>
  <c r="R49" i="6"/>
  <c r="Q49" i="6"/>
  <c r="P49" i="6"/>
  <c r="N49" i="6"/>
  <c r="M49" i="6"/>
  <c r="L49" i="6"/>
  <c r="K49" i="6"/>
  <c r="J49" i="6"/>
  <c r="G49" i="6"/>
  <c r="H49" i="6" s="1"/>
  <c r="F49" i="6"/>
  <c r="E49" i="6"/>
  <c r="R48" i="6"/>
  <c r="Q48" i="6"/>
  <c r="P48" i="6"/>
  <c r="N48" i="6"/>
  <c r="M48" i="6"/>
  <c r="K48" i="6"/>
  <c r="L48" i="6" s="1"/>
  <c r="J48" i="6"/>
  <c r="G48" i="6"/>
  <c r="H48" i="6" s="1"/>
  <c r="E48" i="6"/>
  <c r="F48" i="6" s="1"/>
  <c r="R47" i="6"/>
  <c r="Q47" i="6"/>
  <c r="P47" i="6"/>
  <c r="N47" i="6"/>
  <c r="M47" i="6"/>
  <c r="L47" i="6"/>
  <c r="K47" i="6"/>
  <c r="J47" i="6"/>
  <c r="G47" i="6"/>
  <c r="H47" i="6" s="1"/>
  <c r="F47" i="6"/>
  <c r="E47" i="6"/>
  <c r="R46" i="6"/>
  <c r="Q46" i="6"/>
  <c r="P46" i="6"/>
  <c r="N46" i="6"/>
  <c r="M46" i="6"/>
  <c r="K46" i="6"/>
  <c r="L46" i="6" s="1"/>
  <c r="J46" i="6"/>
  <c r="G46" i="6"/>
  <c r="H46" i="6" s="1"/>
  <c r="E46" i="6"/>
  <c r="F46" i="6" s="1"/>
  <c r="R45" i="6"/>
  <c r="Q45" i="6"/>
  <c r="P45" i="6"/>
  <c r="N45" i="6"/>
  <c r="M45" i="6"/>
  <c r="L45" i="6"/>
  <c r="K45" i="6"/>
  <c r="J45" i="6"/>
  <c r="G45" i="6"/>
  <c r="H45" i="6" s="1"/>
  <c r="F45" i="6"/>
  <c r="E45" i="6"/>
  <c r="R44" i="6"/>
  <c r="Q44" i="6"/>
  <c r="P44" i="6"/>
  <c r="M44" i="6"/>
  <c r="N44" i="6" s="1"/>
  <c r="K44" i="6"/>
  <c r="L44" i="6" s="1"/>
  <c r="J44" i="6"/>
  <c r="G44" i="6"/>
  <c r="H44" i="6" s="1"/>
  <c r="E44" i="6"/>
  <c r="F44" i="6" s="1"/>
  <c r="R43" i="6"/>
  <c r="Q43" i="6"/>
  <c r="P43" i="6"/>
  <c r="M43" i="6"/>
  <c r="N43" i="6" s="1"/>
  <c r="K43" i="6"/>
  <c r="L43" i="6" s="1"/>
  <c r="J43" i="6"/>
  <c r="G43" i="6"/>
  <c r="H43" i="6" s="1"/>
  <c r="E43" i="6"/>
  <c r="F43" i="6" s="1"/>
  <c r="R42" i="6"/>
  <c r="Q42" i="6"/>
  <c r="P42" i="6"/>
  <c r="M42" i="6"/>
  <c r="N42" i="6" s="1"/>
  <c r="K42" i="6"/>
  <c r="L42" i="6" s="1"/>
  <c r="J42" i="6"/>
  <c r="G42" i="6"/>
  <c r="H42" i="6" s="1"/>
  <c r="E42" i="6"/>
  <c r="F42" i="6" s="1"/>
  <c r="R41" i="6"/>
  <c r="Q41" i="6"/>
  <c r="P41" i="6"/>
  <c r="M41" i="6"/>
  <c r="N41" i="6" s="1"/>
  <c r="L41" i="6"/>
  <c r="K41" i="6"/>
  <c r="J41" i="6"/>
  <c r="G41" i="6"/>
  <c r="H41" i="6" s="1"/>
  <c r="E41" i="6"/>
  <c r="F41" i="6" s="1"/>
  <c r="R40" i="6"/>
  <c r="Q40" i="6"/>
  <c r="P40" i="6"/>
  <c r="M40" i="6"/>
  <c r="N40" i="6" s="1"/>
  <c r="K40" i="6"/>
  <c r="L40" i="6" s="1"/>
  <c r="J40" i="6"/>
  <c r="G40" i="6"/>
  <c r="H40" i="6" s="1"/>
  <c r="E40" i="6"/>
  <c r="F40" i="6" s="1"/>
  <c r="R39" i="6"/>
  <c r="Q39" i="6"/>
  <c r="P39" i="6"/>
  <c r="M39" i="6"/>
  <c r="N39" i="6" s="1"/>
  <c r="K39" i="6"/>
  <c r="L39" i="6" s="1"/>
  <c r="J39" i="6"/>
  <c r="G39" i="6"/>
  <c r="H39" i="6" s="1"/>
  <c r="E39" i="6"/>
  <c r="F39" i="6" s="1"/>
  <c r="R38" i="6"/>
  <c r="Q38" i="6"/>
  <c r="P38" i="6"/>
  <c r="M38" i="6"/>
  <c r="N38" i="6" s="1"/>
  <c r="K38" i="6"/>
  <c r="L38" i="6" s="1"/>
  <c r="J38" i="6"/>
  <c r="G38" i="6"/>
  <c r="H38" i="6" s="1"/>
  <c r="E38" i="6"/>
  <c r="F38" i="6" s="1"/>
  <c r="R37" i="6"/>
  <c r="Q37" i="6"/>
  <c r="P37" i="6"/>
  <c r="M37" i="6"/>
  <c r="N37" i="6" s="1"/>
  <c r="L37" i="6"/>
  <c r="K37" i="6"/>
  <c r="J37" i="6"/>
  <c r="G37" i="6"/>
  <c r="H37" i="6" s="1"/>
  <c r="E37" i="6"/>
  <c r="F37" i="6" s="1"/>
  <c r="R36" i="6"/>
  <c r="Q36" i="6"/>
  <c r="P36" i="6"/>
  <c r="M36" i="6"/>
  <c r="N36" i="6" s="1"/>
  <c r="K36" i="6"/>
  <c r="L36" i="6" s="1"/>
  <c r="J36" i="6"/>
  <c r="G36" i="6"/>
  <c r="H36" i="6" s="1"/>
  <c r="E36" i="6"/>
  <c r="F36" i="6" s="1"/>
  <c r="R35" i="6"/>
  <c r="Q35" i="6"/>
  <c r="P35" i="6"/>
  <c r="M35" i="6"/>
  <c r="N35" i="6" s="1"/>
  <c r="K35" i="6"/>
  <c r="L35" i="6" s="1"/>
  <c r="J35" i="6"/>
  <c r="G35" i="6"/>
  <c r="H35" i="6" s="1"/>
  <c r="E35" i="6"/>
  <c r="F35" i="6" s="1"/>
  <c r="R34" i="6"/>
  <c r="Q34" i="6"/>
  <c r="P34" i="6"/>
  <c r="M34" i="6"/>
  <c r="N34" i="6" s="1"/>
  <c r="K34" i="6"/>
  <c r="L34" i="6" s="1"/>
  <c r="J34" i="6"/>
  <c r="G34" i="6"/>
  <c r="H34" i="6" s="1"/>
  <c r="E34" i="6"/>
  <c r="F34" i="6" s="1"/>
  <c r="R33" i="6"/>
  <c r="Q33" i="6"/>
  <c r="P33" i="6"/>
  <c r="M33" i="6"/>
  <c r="N33" i="6" s="1"/>
  <c r="L33" i="6"/>
  <c r="K33" i="6"/>
  <c r="J33" i="6"/>
  <c r="G33" i="6"/>
  <c r="H33" i="6" s="1"/>
  <c r="E33" i="6"/>
  <c r="F33" i="6" s="1"/>
  <c r="R32" i="6"/>
  <c r="Q32" i="6"/>
  <c r="P32" i="6"/>
  <c r="M32" i="6"/>
  <c r="N32" i="6" s="1"/>
  <c r="K32" i="6"/>
  <c r="L32" i="6" s="1"/>
  <c r="J32" i="6"/>
  <c r="G32" i="6"/>
  <c r="H32" i="6" s="1"/>
  <c r="E32" i="6"/>
  <c r="F32" i="6" s="1"/>
  <c r="R31" i="6"/>
  <c r="Q31" i="6"/>
  <c r="P31" i="6"/>
  <c r="M31" i="6"/>
  <c r="N31" i="6" s="1"/>
  <c r="K31" i="6"/>
  <c r="L31" i="6" s="1"/>
  <c r="J31" i="6"/>
  <c r="G31" i="6"/>
  <c r="H31" i="6" s="1"/>
  <c r="E31" i="6"/>
  <c r="F31" i="6" s="1"/>
  <c r="R30" i="6"/>
  <c r="Q30" i="6"/>
  <c r="P30" i="6"/>
  <c r="M30" i="6"/>
  <c r="N30" i="6" s="1"/>
  <c r="K30" i="6"/>
  <c r="L30" i="6" s="1"/>
  <c r="J30" i="6"/>
  <c r="G30" i="6"/>
  <c r="H30" i="6" s="1"/>
  <c r="E30" i="6"/>
  <c r="F30" i="6" s="1"/>
  <c r="R29" i="6"/>
  <c r="Q29" i="6"/>
  <c r="P29" i="6"/>
  <c r="M29" i="6"/>
  <c r="N29" i="6" s="1"/>
  <c r="L29" i="6"/>
  <c r="K29" i="6"/>
  <c r="J29" i="6"/>
  <c r="G29" i="6"/>
  <c r="H29" i="6" s="1"/>
  <c r="E29" i="6"/>
  <c r="F29" i="6" s="1"/>
  <c r="R28" i="6"/>
  <c r="Q28" i="6"/>
  <c r="P28" i="6"/>
  <c r="M28" i="6"/>
  <c r="N28" i="6" s="1"/>
  <c r="K28" i="6"/>
  <c r="L28" i="6" s="1"/>
  <c r="J28" i="6"/>
  <c r="G28" i="6"/>
  <c r="H28" i="6" s="1"/>
  <c r="E28" i="6"/>
  <c r="F28" i="6" s="1"/>
  <c r="R27" i="6"/>
  <c r="Q27" i="6"/>
  <c r="P27" i="6"/>
  <c r="M27" i="6"/>
  <c r="N27" i="6" s="1"/>
  <c r="K27" i="6"/>
  <c r="L27" i="6" s="1"/>
  <c r="J27" i="6"/>
  <c r="G27" i="6"/>
  <c r="H27" i="6" s="1"/>
  <c r="E27" i="6"/>
  <c r="F27" i="6" s="1"/>
  <c r="R26" i="6"/>
  <c r="Q26" i="6"/>
  <c r="P26" i="6"/>
  <c r="M26" i="6"/>
  <c r="N26" i="6" s="1"/>
  <c r="K26" i="6"/>
  <c r="L26" i="6" s="1"/>
  <c r="J26" i="6"/>
  <c r="G26" i="6"/>
  <c r="H26" i="6" s="1"/>
  <c r="E26" i="6"/>
  <c r="F26" i="6" s="1"/>
  <c r="R25" i="6"/>
  <c r="Q25" i="6"/>
  <c r="P25" i="6"/>
  <c r="M25" i="6"/>
  <c r="N25" i="6" s="1"/>
  <c r="L25" i="6"/>
  <c r="K25" i="6"/>
  <c r="J25" i="6"/>
  <c r="G25" i="6"/>
  <c r="H25" i="6" s="1"/>
  <c r="E25" i="6"/>
  <c r="F25" i="6" s="1"/>
  <c r="R24" i="6"/>
  <c r="Q24" i="6"/>
  <c r="P24" i="6"/>
  <c r="M24" i="6"/>
  <c r="N24" i="6" s="1"/>
  <c r="K24" i="6"/>
  <c r="L24" i="6" s="1"/>
  <c r="J24" i="6"/>
  <c r="G24" i="6"/>
  <c r="H24" i="6" s="1"/>
  <c r="E24" i="6"/>
  <c r="F24" i="6" s="1"/>
  <c r="R23" i="6"/>
  <c r="Q23" i="6"/>
  <c r="P23" i="6"/>
  <c r="M23" i="6"/>
  <c r="N23" i="6" s="1"/>
  <c r="K23" i="6"/>
  <c r="L23" i="6" s="1"/>
  <c r="J23" i="6"/>
  <c r="G23" i="6"/>
  <c r="H23" i="6" s="1"/>
  <c r="E23" i="6"/>
  <c r="F23" i="6" s="1"/>
  <c r="R22" i="6"/>
  <c r="Q22" i="6"/>
  <c r="P22" i="6"/>
  <c r="M22" i="6"/>
  <c r="N22" i="6" s="1"/>
  <c r="K22" i="6"/>
  <c r="L22" i="6" s="1"/>
  <c r="J22" i="6"/>
  <c r="G22" i="6"/>
  <c r="H22" i="6" s="1"/>
  <c r="E22" i="6"/>
  <c r="F22" i="6" s="1"/>
  <c r="R21" i="6"/>
  <c r="Q21" i="6"/>
  <c r="P21" i="6"/>
  <c r="M21" i="6"/>
  <c r="N21" i="6" s="1"/>
  <c r="L21" i="6"/>
  <c r="K21" i="6"/>
  <c r="J21" i="6"/>
  <c r="G21" i="6"/>
  <c r="H21" i="6" s="1"/>
  <c r="E21" i="6"/>
  <c r="F21" i="6" s="1"/>
  <c r="R20" i="6"/>
  <c r="Q20" i="6"/>
  <c r="P20" i="6"/>
  <c r="M20" i="6"/>
  <c r="N20" i="6" s="1"/>
  <c r="K20" i="6"/>
  <c r="L20" i="6" s="1"/>
  <c r="J20" i="6"/>
  <c r="G20" i="6"/>
  <c r="H20" i="6" s="1"/>
  <c r="E20" i="6"/>
  <c r="F20" i="6" s="1"/>
  <c r="R19" i="6"/>
  <c r="Q19" i="6"/>
  <c r="P19" i="6"/>
  <c r="M19" i="6"/>
  <c r="N19" i="6" s="1"/>
  <c r="K19" i="6"/>
  <c r="L19" i="6" s="1"/>
  <c r="J19" i="6"/>
  <c r="G19" i="6"/>
  <c r="H19" i="6" s="1"/>
  <c r="E19" i="6"/>
  <c r="F19" i="6" s="1"/>
  <c r="R18" i="6"/>
  <c r="Q18" i="6"/>
  <c r="P18" i="6"/>
  <c r="M18" i="6"/>
  <c r="N18" i="6" s="1"/>
  <c r="K18" i="6"/>
  <c r="L18" i="6" s="1"/>
  <c r="J18" i="6"/>
  <c r="G18" i="6"/>
  <c r="H18" i="6" s="1"/>
  <c r="E18" i="6"/>
  <c r="F18" i="6" s="1"/>
  <c r="R17" i="6"/>
  <c r="Q17" i="6"/>
  <c r="P17" i="6"/>
  <c r="M17" i="6"/>
  <c r="N17" i="6" s="1"/>
  <c r="L17" i="6"/>
  <c r="K17" i="6"/>
  <c r="J17" i="6"/>
  <c r="G17" i="6"/>
  <c r="H17" i="6" s="1"/>
  <c r="E17" i="6"/>
  <c r="F17" i="6" s="1"/>
  <c r="R16" i="6"/>
  <c r="Q16" i="6"/>
  <c r="P16" i="6"/>
  <c r="M16" i="6"/>
  <c r="N16" i="6" s="1"/>
  <c r="K16" i="6"/>
  <c r="L16" i="6" s="1"/>
  <c r="J16" i="6"/>
  <c r="G16" i="6"/>
  <c r="H16" i="6" s="1"/>
  <c r="E16" i="6"/>
  <c r="F16" i="6" s="1"/>
  <c r="R15" i="6"/>
  <c r="Q15" i="6"/>
  <c r="P15" i="6"/>
  <c r="M15" i="6"/>
  <c r="N15" i="6" s="1"/>
  <c r="K15" i="6"/>
  <c r="L15" i="6" s="1"/>
  <c r="J15" i="6"/>
  <c r="G15" i="6"/>
  <c r="H15" i="6" s="1"/>
  <c r="E15" i="6"/>
  <c r="F15" i="6" s="1"/>
  <c r="R14" i="6"/>
  <c r="Q14" i="6"/>
  <c r="P14" i="6"/>
  <c r="M14" i="6"/>
  <c r="N14" i="6" s="1"/>
  <c r="K14" i="6"/>
  <c r="L14" i="6" s="1"/>
  <c r="J14" i="6"/>
  <c r="G14" i="6"/>
  <c r="H14" i="6" s="1"/>
  <c r="E14" i="6"/>
  <c r="F14" i="6" s="1"/>
  <c r="R13" i="6"/>
  <c r="Q13" i="6"/>
  <c r="P13" i="6"/>
  <c r="M13" i="6"/>
  <c r="N13" i="6" s="1"/>
  <c r="L13" i="6"/>
  <c r="K13" i="6"/>
  <c r="J13" i="6"/>
  <c r="G13" i="6"/>
  <c r="H13" i="6" s="1"/>
  <c r="E13" i="6"/>
  <c r="F13" i="6" s="1"/>
  <c r="R12" i="6"/>
  <c r="Q12" i="6"/>
  <c r="P12" i="6"/>
  <c r="M12" i="6"/>
  <c r="N12" i="6" s="1"/>
  <c r="K12" i="6"/>
  <c r="L12" i="6" s="1"/>
  <c r="J12" i="6"/>
  <c r="G12" i="6"/>
  <c r="H12" i="6" s="1"/>
  <c r="E12" i="6"/>
  <c r="F12" i="6" s="1"/>
  <c r="R11" i="6"/>
  <c r="Q11" i="6"/>
  <c r="P11" i="6"/>
  <c r="M11" i="6"/>
  <c r="N11" i="6" s="1"/>
  <c r="K11" i="6"/>
  <c r="L11" i="6" s="1"/>
  <c r="J11" i="6"/>
  <c r="G11" i="6"/>
  <c r="H11" i="6" s="1"/>
  <c r="E11" i="6"/>
  <c r="F11" i="6" s="1"/>
  <c r="K55" i="5"/>
  <c r="R50" i="5"/>
  <c r="Q50" i="5"/>
  <c r="P50" i="5"/>
  <c r="N50" i="5"/>
  <c r="M50" i="5"/>
  <c r="K50" i="5"/>
  <c r="L50" i="5" s="1"/>
  <c r="J50" i="5"/>
  <c r="G50" i="5"/>
  <c r="H50" i="5" s="1"/>
  <c r="E50" i="5"/>
  <c r="F50" i="5" s="1"/>
  <c r="R49" i="5"/>
  <c r="Q49" i="5"/>
  <c r="P49" i="5"/>
  <c r="N49" i="5"/>
  <c r="M49" i="5"/>
  <c r="L49" i="5"/>
  <c r="K49" i="5"/>
  <c r="J49" i="5"/>
  <c r="G49" i="5"/>
  <c r="H49" i="5" s="1"/>
  <c r="F49" i="5"/>
  <c r="E49" i="5"/>
  <c r="R48" i="5"/>
  <c r="Q48" i="5"/>
  <c r="P48" i="5"/>
  <c r="N48" i="5"/>
  <c r="M48" i="5"/>
  <c r="K48" i="5"/>
  <c r="L48" i="5" s="1"/>
  <c r="J48" i="5"/>
  <c r="G48" i="5"/>
  <c r="H48" i="5" s="1"/>
  <c r="E48" i="5"/>
  <c r="F48" i="5" s="1"/>
  <c r="R47" i="5"/>
  <c r="Q47" i="5"/>
  <c r="P47" i="5"/>
  <c r="N47" i="5"/>
  <c r="M47" i="5"/>
  <c r="L47" i="5"/>
  <c r="K47" i="5"/>
  <c r="J47" i="5"/>
  <c r="G47" i="5"/>
  <c r="H47" i="5" s="1"/>
  <c r="F47" i="5"/>
  <c r="E47" i="5"/>
  <c r="R46" i="5"/>
  <c r="Q46" i="5"/>
  <c r="P46" i="5"/>
  <c r="M46" i="5"/>
  <c r="N46" i="5" s="1"/>
  <c r="K46" i="5"/>
  <c r="L46" i="5" s="1"/>
  <c r="J46" i="5"/>
  <c r="G46" i="5"/>
  <c r="H46" i="5" s="1"/>
  <c r="E46" i="5"/>
  <c r="F46" i="5" s="1"/>
  <c r="R45" i="5"/>
  <c r="Q45" i="5"/>
  <c r="P45" i="5"/>
  <c r="M45" i="5"/>
  <c r="N45" i="5" s="1"/>
  <c r="K45" i="5"/>
  <c r="L45" i="5" s="1"/>
  <c r="J45" i="5"/>
  <c r="G45" i="5"/>
  <c r="H45" i="5" s="1"/>
  <c r="E45" i="5"/>
  <c r="F45" i="5" s="1"/>
  <c r="R44" i="5"/>
  <c r="Q44" i="5"/>
  <c r="P44" i="5"/>
  <c r="M44" i="5"/>
  <c r="N44" i="5" s="1"/>
  <c r="K44" i="5"/>
  <c r="L44" i="5" s="1"/>
  <c r="J44" i="5"/>
  <c r="G44" i="5"/>
  <c r="H44" i="5" s="1"/>
  <c r="E44" i="5"/>
  <c r="F44" i="5" s="1"/>
  <c r="R43" i="5"/>
  <c r="Q43" i="5"/>
  <c r="P43" i="5"/>
  <c r="M43" i="5"/>
  <c r="N43" i="5" s="1"/>
  <c r="K43" i="5"/>
  <c r="L43" i="5" s="1"/>
  <c r="J43" i="5"/>
  <c r="G43" i="5"/>
  <c r="H43" i="5" s="1"/>
  <c r="E43" i="5"/>
  <c r="F43" i="5" s="1"/>
  <c r="R42" i="5"/>
  <c r="Q42" i="5"/>
  <c r="P42" i="5"/>
  <c r="M42" i="5"/>
  <c r="N42" i="5" s="1"/>
  <c r="K42" i="5"/>
  <c r="L42" i="5" s="1"/>
  <c r="J42" i="5"/>
  <c r="G42" i="5"/>
  <c r="H42" i="5" s="1"/>
  <c r="E42" i="5"/>
  <c r="F42" i="5" s="1"/>
  <c r="R41" i="5"/>
  <c r="Q41" i="5"/>
  <c r="P41" i="5"/>
  <c r="M41" i="5"/>
  <c r="N41" i="5" s="1"/>
  <c r="K41" i="5"/>
  <c r="L41" i="5" s="1"/>
  <c r="J41" i="5"/>
  <c r="G41" i="5"/>
  <c r="H41" i="5" s="1"/>
  <c r="E41" i="5"/>
  <c r="F41" i="5" s="1"/>
  <c r="R40" i="5"/>
  <c r="Q40" i="5"/>
  <c r="P40" i="5"/>
  <c r="M40" i="5"/>
  <c r="N40" i="5" s="1"/>
  <c r="K40" i="5"/>
  <c r="L40" i="5" s="1"/>
  <c r="J40" i="5"/>
  <c r="G40" i="5"/>
  <c r="H40" i="5" s="1"/>
  <c r="E40" i="5"/>
  <c r="F40" i="5" s="1"/>
  <c r="R39" i="5"/>
  <c r="Q39" i="5"/>
  <c r="P39" i="5"/>
  <c r="N39" i="5"/>
  <c r="M39" i="5"/>
  <c r="K39" i="5"/>
  <c r="L39" i="5" s="1"/>
  <c r="J39" i="5"/>
  <c r="G39" i="5"/>
  <c r="H39" i="5" s="1"/>
  <c r="E39" i="5"/>
  <c r="F39" i="5" s="1"/>
  <c r="R38" i="5"/>
  <c r="Q38" i="5"/>
  <c r="P38" i="5"/>
  <c r="M38" i="5"/>
  <c r="N38" i="5" s="1"/>
  <c r="K38" i="5"/>
  <c r="L38" i="5" s="1"/>
  <c r="J38" i="5"/>
  <c r="G38" i="5"/>
  <c r="H38" i="5" s="1"/>
  <c r="E38" i="5"/>
  <c r="F38" i="5" s="1"/>
  <c r="R37" i="5"/>
  <c r="Q37" i="5"/>
  <c r="P37" i="5"/>
  <c r="M37" i="5"/>
  <c r="N37" i="5" s="1"/>
  <c r="K37" i="5"/>
  <c r="L37" i="5" s="1"/>
  <c r="J37" i="5"/>
  <c r="G37" i="5"/>
  <c r="H37" i="5" s="1"/>
  <c r="E37" i="5"/>
  <c r="F37" i="5" s="1"/>
  <c r="R36" i="5"/>
  <c r="Q36" i="5"/>
  <c r="P36" i="5"/>
  <c r="M36" i="5"/>
  <c r="N36" i="5" s="1"/>
  <c r="L36" i="5"/>
  <c r="K36" i="5"/>
  <c r="J36" i="5"/>
  <c r="G36" i="5"/>
  <c r="H36" i="5" s="1"/>
  <c r="E36" i="5"/>
  <c r="F36" i="5" s="1"/>
  <c r="R35" i="5"/>
  <c r="Q35" i="5"/>
  <c r="P35" i="5"/>
  <c r="N35" i="5"/>
  <c r="M35" i="5"/>
  <c r="K35" i="5"/>
  <c r="L35" i="5" s="1"/>
  <c r="J35" i="5"/>
  <c r="G35" i="5"/>
  <c r="H35" i="5" s="1"/>
  <c r="E35" i="5"/>
  <c r="F35" i="5" s="1"/>
  <c r="R34" i="5"/>
  <c r="Q34" i="5"/>
  <c r="P34" i="5"/>
  <c r="M34" i="5"/>
  <c r="N34" i="5" s="1"/>
  <c r="K34" i="5"/>
  <c r="L34" i="5" s="1"/>
  <c r="J34" i="5"/>
  <c r="G34" i="5"/>
  <c r="H34" i="5" s="1"/>
  <c r="E34" i="5"/>
  <c r="F34" i="5" s="1"/>
  <c r="R33" i="5"/>
  <c r="Q33" i="5"/>
  <c r="P33" i="5"/>
  <c r="M33" i="5"/>
  <c r="N33" i="5" s="1"/>
  <c r="K33" i="5"/>
  <c r="L33" i="5" s="1"/>
  <c r="J33" i="5"/>
  <c r="G33" i="5"/>
  <c r="H33" i="5" s="1"/>
  <c r="E33" i="5"/>
  <c r="F33" i="5" s="1"/>
  <c r="R32" i="5"/>
  <c r="Q32" i="5"/>
  <c r="P32" i="5"/>
  <c r="M32" i="5"/>
  <c r="N32" i="5" s="1"/>
  <c r="L32" i="5"/>
  <c r="K32" i="5"/>
  <c r="J32" i="5"/>
  <c r="G32" i="5"/>
  <c r="H32" i="5" s="1"/>
  <c r="E32" i="5"/>
  <c r="F32" i="5" s="1"/>
  <c r="R31" i="5"/>
  <c r="Q31" i="5"/>
  <c r="P31" i="5"/>
  <c r="N31" i="5"/>
  <c r="M31" i="5"/>
  <c r="K31" i="5"/>
  <c r="L31" i="5" s="1"/>
  <c r="J31" i="5"/>
  <c r="G31" i="5"/>
  <c r="H31" i="5" s="1"/>
  <c r="E31" i="5"/>
  <c r="F31" i="5" s="1"/>
  <c r="R30" i="5"/>
  <c r="Q30" i="5"/>
  <c r="P30" i="5"/>
  <c r="M30" i="5"/>
  <c r="N30" i="5" s="1"/>
  <c r="K30" i="5"/>
  <c r="L30" i="5" s="1"/>
  <c r="J30" i="5"/>
  <c r="G30" i="5"/>
  <c r="H30" i="5" s="1"/>
  <c r="E30" i="5"/>
  <c r="F30" i="5" s="1"/>
  <c r="R29" i="5"/>
  <c r="Q29" i="5"/>
  <c r="P29" i="5"/>
  <c r="M29" i="5"/>
  <c r="N29" i="5" s="1"/>
  <c r="K29" i="5"/>
  <c r="L29" i="5" s="1"/>
  <c r="J29" i="5"/>
  <c r="G29" i="5"/>
  <c r="H29" i="5" s="1"/>
  <c r="E29" i="5"/>
  <c r="F29" i="5" s="1"/>
  <c r="R28" i="5"/>
  <c r="Q28" i="5"/>
  <c r="P28" i="5"/>
  <c r="M28" i="5"/>
  <c r="N28" i="5" s="1"/>
  <c r="L28" i="5"/>
  <c r="K28" i="5"/>
  <c r="J28" i="5"/>
  <c r="G28" i="5"/>
  <c r="H28" i="5" s="1"/>
  <c r="E28" i="5"/>
  <c r="F28" i="5" s="1"/>
  <c r="R27" i="5"/>
  <c r="Q27" i="5"/>
  <c r="P27" i="5"/>
  <c r="N27" i="5"/>
  <c r="M27" i="5"/>
  <c r="K27" i="5"/>
  <c r="L27" i="5" s="1"/>
  <c r="J27" i="5"/>
  <c r="G27" i="5"/>
  <c r="H27" i="5" s="1"/>
  <c r="E27" i="5"/>
  <c r="F27" i="5" s="1"/>
  <c r="R26" i="5"/>
  <c r="Q26" i="5"/>
  <c r="P26" i="5"/>
  <c r="M26" i="5"/>
  <c r="N26" i="5" s="1"/>
  <c r="K26" i="5"/>
  <c r="L26" i="5" s="1"/>
  <c r="J26" i="5"/>
  <c r="G26" i="5"/>
  <c r="H26" i="5" s="1"/>
  <c r="E26" i="5"/>
  <c r="F26" i="5" s="1"/>
  <c r="R25" i="5"/>
  <c r="Q25" i="5"/>
  <c r="P25" i="5"/>
  <c r="M25" i="5"/>
  <c r="N25" i="5" s="1"/>
  <c r="K25" i="5"/>
  <c r="L25" i="5" s="1"/>
  <c r="J25" i="5"/>
  <c r="G25" i="5"/>
  <c r="H25" i="5" s="1"/>
  <c r="E25" i="5"/>
  <c r="F25" i="5" s="1"/>
  <c r="R24" i="5"/>
  <c r="Q24" i="5"/>
  <c r="P24" i="5"/>
  <c r="M24" i="5"/>
  <c r="N24" i="5" s="1"/>
  <c r="L24" i="5"/>
  <c r="K24" i="5"/>
  <c r="J24" i="5"/>
  <c r="G24" i="5"/>
  <c r="H24" i="5" s="1"/>
  <c r="E24" i="5"/>
  <c r="F24" i="5" s="1"/>
  <c r="R23" i="5"/>
  <c r="Q23" i="5"/>
  <c r="P23" i="5"/>
  <c r="N23" i="5"/>
  <c r="M23" i="5"/>
  <c r="K23" i="5"/>
  <c r="L23" i="5" s="1"/>
  <c r="J23" i="5"/>
  <c r="G23" i="5"/>
  <c r="H23" i="5" s="1"/>
  <c r="E23" i="5"/>
  <c r="F23" i="5" s="1"/>
  <c r="R22" i="5"/>
  <c r="Q22" i="5"/>
  <c r="P22" i="5"/>
  <c r="M22" i="5"/>
  <c r="N22" i="5" s="1"/>
  <c r="K22" i="5"/>
  <c r="L22" i="5" s="1"/>
  <c r="J22" i="5"/>
  <c r="G22" i="5"/>
  <c r="H22" i="5" s="1"/>
  <c r="E22" i="5"/>
  <c r="F22" i="5" s="1"/>
  <c r="R21" i="5"/>
  <c r="Q21" i="5"/>
  <c r="P21" i="5"/>
  <c r="M21" i="5"/>
  <c r="N21" i="5" s="1"/>
  <c r="K21" i="5"/>
  <c r="L21" i="5" s="1"/>
  <c r="J21" i="5"/>
  <c r="G21" i="5"/>
  <c r="H21" i="5" s="1"/>
  <c r="E21" i="5"/>
  <c r="F21" i="5" s="1"/>
  <c r="R20" i="5"/>
  <c r="Q20" i="5"/>
  <c r="P20" i="5"/>
  <c r="M20" i="5"/>
  <c r="N20" i="5" s="1"/>
  <c r="L20" i="5"/>
  <c r="K20" i="5"/>
  <c r="J20" i="5"/>
  <c r="G20" i="5"/>
  <c r="H20" i="5" s="1"/>
  <c r="E20" i="5"/>
  <c r="F20" i="5" s="1"/>
  <c r="R19" i="5"/>
  <c r="Q19" i="5"/>
  <c r="P19" i="5"/>
  <c r="N19" i="5"/>
  <c r="M19" i="5"/>
  <c r="K19" i="5"/>
  <c r="L19" i="5" s="1"/>
  <c r="J19" i="5"/>
  <c r="G19" i="5"/>
  <c r="H19" i="5" s="1"/>
  <c r="E19" i="5"/>
  <c r="F19" i="5" s="1"/>
  <c r="R18" i="5"/>
  <c r="Q18" i="5"/>
  <c r="P18" i="5"/>
  <c r="M18" i="5"/>
  <c r="N18" i="5" s="1"/>
  <c r="K18" i="5"/>
  <c r="L18" i="5" s="1"/>
  <c r="J18" i="5"/>
  <c r="G18" i="5"/>
  <c r="H18" i="5" s="1"/>
  <c r="E18" i="5"/>
  <c r="F18" i="5" s="1"/>
  <c r="R17" i="5"/>
  <c r="Q17" i="5"/>
  <c r="P17" i="5"/>
  <c r="M17" i="5"/>
  <c r="N17" i="5" s="1"/>
  <c r="K17" i="5"/>
  <c r="L17" i="5" s="1"/>
  <c r="J17" i="5"/>
  <c r="G17" i="5"/>
  <c r="H17" i="5" s="1"/>
  <c r="E17" i="5"/>
  <c r="F17" i="5" s="1"/>
  <c r="R16" i="5"/>
  <c r="Q16" i="5"/>
  <c r="P16" i="5"/>
  <c r="M16" i="5"/>
  <c r="N16" i="5" s="1"/>
  <c r="L16" i="5"/>
  <c r="K16" i="5"/>
  <c r="J16" i="5"/>
  <c r="G16" i="5"/>
  <c r="H16" i="5" s="1"/>
  <c r="E16" i="5"/>
  <c r="F16" i="5" s="1"/>
  <c r="R15" i="5"/>
  <c r="Q15" i="5"/>
  <c r="P15" i="5"/>
  <c r="N15" i="5"/>
  <c r="M15" i="5"/>
  <c r="K15" i="5"/>
  <c r="L15" i="5" s="1"/>
  <c r="J15" i="5"/>
  <c r="G15" i="5"/>
  <c r="H15" i="5" s="1"/>
  <c r="E15" i="5"/>
  <c r="F15" i="5" s="1"/>
  <c r="R14" i="5"/>
  <c r="Q14" i="5"/>
  <c r="P14" i="5"/>
  <c r="M14" i="5"/>
  <c r="N14" i="5" s="1"/>
  <c r="K14" i="5"/>
  <c r="L14" i="5" s="1"/>
  <c r="J14" i="5"/>
  <c r="G14" i="5"/>
  <c r="H14" i="5" s="1"/>
  <c r="E14" i="5"/>
  <c r="F14" i="5" s="1"/>
  <c r="R13" i="5"/>
  <c r="Q13" i="5"/>
  <c r="P13" i="5"/>
  <c r="M13" i="5"/>
  <c r="N13" i="5" s="1"/>
  <c r="K13" i="5"/>
  <c r="L13" i="5" s="1"/>
  <c r="J13" i="5"/>
  <c r="G13" i="5"/>
  <c r="H13" i="5" s="1"/>
  <c r="E13" i="5"/>
  <c r="F13" i="5" s="1"/>
  <c r="R12" i="5"/>
  <c r="Q12" i="5"/>
  <c r="P12" i="5"/>
  <c r="M12" i="5"/>
  <c r="N12" i="5" s="1"/>
  <c r="L12" i="5"/>
  <c r="K12" i="5"/>
  <c r="J12" i="5"/>
  <c r="G12" i="5"/>
  <c r="H12" i="5" s="1"/>
  <c r="E12" i="5"/>
  <c r="F12" i="5" s="1"/>
  <c r="R11" i="5"/>
  <c r="Q11" i="5"/>
  <c r="P11" i="5"/>
  <c r="N11" i="5"/>
  <c r="M11" i="5"/>
  <c r="K11" i="5"/>
  <c r="L11" i="5" s="1"/>
  <c r="J11" i="5"/>
  <c r="G11" i="5"/>
  <c r="E11" i="5"/>
  <c r="F11" i="5" s="1"/>
  <c r="K55" i="4"/>
  <c r="R50" i="4"/>
  <c r="Q50" i="4"/>
  <c r="P50" i="4"/>
  <c r="N50" i="4"/>
  <c r="M50" i="4"/>
  <c r="L50" i="4"/>
  <c r="K50" i="4"/>
  <c r="J50" i="4"/>
  <c r="G50" i="4"/>
  <c r="H50" i="4" s="1"/>
  <c r="E50" i="4"/>
  <c r="F50" i="4" s="1"/>
  <c r="R49" i="4"/>
  <c r="Q49" i="4"/>
  <c r="P49" i="4"/>
  <c r="N49" i="4"/>
  <c r="M49" i="4"/>
  <c r="L49" i="4"/>
  <c r="K49" i="4"/>
  <c r="J49" i="4"/>
  <c r="G49" i="4"/>
  <c r="H49" i="4" s="1"/>
  <c r="E49" i="4"/>
  <c r="F49" i="4" s="1"/>
  <c r="R48" i="4"/>
  <c r="Q48" i="4"/>
  <c r="P48" i="4"/>
  <c r="N48" i="4"/>
  <c r="M48" i="4"/>
  <c r="L48" i="4"/>
  <c r="K48" i="4"/>
  <c r="J48" i="4"/>
  <c r="G48" i="4"/>
  <c r="H48" i="4" s="1"/>
  <c r="E48" i="4"/>
  <c r="F48" i="4" s="1"/>
  <c r="R47" i="4"/>
  <c r="Q47" i="4"/>
  <c r="P47" i="4"/>
  <c r="N47" i="4"/>
  <c r="M47" i="4"/>
  <c r="K47" i="4"/>
  <c r="L47" i="4" s="1"/>
  <c r="J47" i="4"/>
  <c r="G47" i="4"/>
  <c r="H47" i="4" s="1"/>
  <c r="E47" i="4"/>
  <c r="F47" i="4" s="1"/>
  <c r="R46" i="4"/>
  <c r="Q46" i="4"/>
  <c r="P46" i="4"/>
  <c r="M46" i="4"/>
  <c r="N46" i="4" s="1"/>
  <c r="K46" i="4"/>
  <c r="L46" i="4" s="1"/>
  <c r="J46" i="4"/>
  <c r="G46" i="4"/>
  <c r="H46" i="4" s="1"/>
  <c r="E46" i="4"/>
  <c r="F46" i="4" s="1"/>
  <c r="R45" i="4"/>
  <c r="Q45" i="4"/>
  <c r="P45" i="4"/>
  <c r="N45" i="4"/>
  <c r="M45" i="4"/>
  <c r="K45" i="4"/>
  <c r="L45" i="4" s="1"/>
  <c r="J45" i="4"/>
  <c r="G45" i="4"/>
  <c r="H45" i="4" s="1"/>
  <c r="E45" i="4"/>
  <c r="F45" i="4" s="1"/>
  <c r="R44" i="4"/>
  <c r="Q44" i="4"/>
  <c r="P44" i="4"/>
  <c r="M44" i="4"/>
  <c r="N44" i="4" s="1"/>
  <c r="K44" i="4"/>
  <c r="L44" i="4" s="1"/>
  <c r="J44" i="4"/>
  <c r="G44" i="4"/>
  <c r="H44" i="4" s="1"/>
  <c r="E44" i="4"/>
  <c r="F44" i="4" s="1"/>
  <c r="R43" i="4"/>
  <c r="Q43" i="4"/>
  <c r="P43" i="4"/>
  <c r="M43" i="4"/>
  <c r="N43" i="4" s="1"/>
  <c r="K43" i="4"/>
  <c r="L43" i="4" s="1"/>
  <c r="J43" i="4"/>
  <c r="G43" i="4"/>
  <c r="H43" i="4" s="1"/>
  <c r="E43" i="4"/>
  <c r="F43" i="4" s="1"/>
  <c r="R42" i="4"/>
  <c r="Q42" i="4"/>
  <c r="P42" i="4"/>
  <c r="N42" i="4"/>
  <c r="M42" i="4"/>
  <c r="K42" i="4"/>
  <c r="L42" i="4" s="1"/>
  <c r="J42" i="4"/>
  <c r="G42" i="4"/>
  <c r="H42" i="4" s="1"/>
  <c r="E42" i="4"/>
  <c r="F42" i="4" s="1"/>
  <c r="R41" i="4"/>
  <c r="Q41" i="4"/>
  <c r="P41" i="4"/>
  <c r="N41" i="4"/>
  <c r="M41" i="4"/>
  <c r="K41" i="4"/>
  <c r="L41" i="4" s="1"/>
  <c r="J41" i="4"/>
  <c r="G41" i="4"/>
  <c r="H41" i="4" s="1"/>
  <c r="E41" i="4"/>
  <c r="F41" i="4" s="1"/>
  <c r="R40" i="4"/>
  <c r="Q40" i="4"/>
  <c r="P40" i="4"/>
  <c r="M40" i="4"/>
  <c r="N40" i="4" s="1"/>
  <c r="K40" i="4"/>
  <c r="L40" i="4" s="1"/>
  <c r="J40" i="4"/>
  <c r="G40" i="4"/>
  <c r="H40" i="4" s="1"/>
  <c r="E40" i="4"/>
  <c r="F40" i="4" s="1"/>
  <c r="R39" i="4"/>
  <c r="Q39" i="4"/>
  <c r="P39" i="4"/>
  <c r="M39" i="4"/>
  <c r="N39" i="4" s="1"/>
  <c r="K39" i="4"/>
  <c r="L39" i="4" s="1"/>
  <c r="J39" i="4"/>
  <c r="G39" i="4"/>
  <c r="H39" i="4" s="1"/>
  <c r="E39" i="4"/>
  <c r="F39" i="4" s="1"/>
  <c r="R38" i="4"/>
  <c r="Q38" i="4"/>
  <c r="P38" i="4"/>
  <c r="N38" i="4"/>
  <c r="M38" i="4"/>
  <c r="K38" i="4"/>
  <c r="L38" i="4" s="1"/>
  <c r="J38" i="4"/>
  <c r="G38" i="4"/>
  <c r="H38" i="4" s="1"/>
  <c r="E38" i="4"/>
  <c r="F38" i="4" s="1"/>
  <c r="R37" i="4"/>
  <c r="Q37" i="4"/>
  <c r="P37" i="4"/>
  <c r="M37" i="4"/>
  <c r="N37" i="4" s="1"/>
  <c r="L37" i="4"/>
  <c r="K37" i="4"/>
  <c r="J37" i="4"/>
  <c r="G37" i="4"/>
  <c r="H37" i="4" s="1"/>
  <c r="E37" i="4"/>
  <c r="F37" i="4" s="1"/>
  <c r="R36" i="4"/>
  <c r="Q36" i="4"/>
  <c r="P36" i="4"/>
  <c r="N36" i="4"/>
  <c r="M36" i="4"/>
  <c r="K36" i="4"/>
  <c r="L36" i="4" s="1"/>
  <c r="J36" i="4"/>
  <c r="G36" i="4"/>
  <c r="H36" i="4" s="1"/>
  <c r="E36" i="4"/>
  <c r="F36" i="4" s="1"/>
  <c r="R35" i="4"/>
  <c r="Q35" i="4"/>
  <c r="P35" i="4"/>
  <c r="M35" i="4"/>
  <c r="N35" i="4" s="1"/>
  <c r="L35" i="4"/>
  <c r="K35" i="4"/>
  <c r="J35" i="4"/>
  <c r="G35" i="4"/>
  <c r="H35" i="4" s="1"/>
  <c r="E35" i="4"/>
  <c r="F35" i="4" s="1"/>
  <c r="R34" i="4"/>
  <c r="Q34" i="4"/>
  <c r="P34" i="4"/>
  <c r="N34" i="4"/>
  <c r="M34" i="4"/>
  <c r="K34" i="4"/>
  <c r="L34" i="4" s="1"/>
  <c r="J34" i="4"/>
  <c r="G34" i="4"/>
  <c r="H34" i="4" s="1"/>
  <c r="E34" i="4"/>
  <c r="F34" i="4" s="1"/>
  <c r="R33" i="4"/>
  <c r="Q33" i="4"/>
  <c r="P33" i="4"/>
  <c r="M33" i="4"/>
  <c r="N33" i="4" s="1"/>
  <c r="L33" i="4"/>
  <c r="K33" i="4"/>
  <c r="J33" i="4"/>
  <c r="G33" i="4"/>
  <c r="H33" i="4" s="1"/>
  <c r="E33" i="4"/>
  <c r="F33" i="4" s="1"/>
  <c r="R32" i="4"/>
  <c r="Q32" i="4"/>
  <c r="P32" i="4"/>
  <c r="N32" i="4"/>
  <c r="M32" i="4"/>
  <c r="K32" i="4"/>
  <c r="L32" i="4" s="1"/>
  <c r="J32" i="4"/>
  <c r="G32" i="4"/>
  <c r="H32" i="4" s="1"/>
  <c r="E32" i="4"/>
  <c r="F32" i="4" s="1"/>
  <c r="R31" i="4"/>
  <c r="Q31" i="4"/>
  <c r="P31" i="4"/>
  <c r="M31" i="4"/>
  <c r="N31" i="4" s="1"/>
  <c r="L31" i="4"/>
  <c r="K31" i="4"/>
  <c r="J31" i="4"/>
  <c r="G31" i="4"/>
  <c r="H31" i="4" s="1"/>
  <c r="E31" i="4"/>
  <c r="F31" i="4" s="1"/>
  <c r="R30" i="4"/>
  <c r="Q30" i="4"/>
  <c r="P30" i="4"/>
  <c r="N30" i="4"/>
  <c r="M30" i="4"/>
  <c r="K30" i="4"/>
  <c r="L30" i="4" s="1"/>
  <c r="J30" i="4"/>
  <c r="G30" i="4"/>
  <c r="H30" i="4" s="1"/>
  <c r="E30" i="4"/>
  <c r="F30" i="4" s="1"/>
  <c r="R29" i="4"/>
  <c r="Q29" i="4"/>
  <c r="P29" i="4"/>
  <c r="M29" i="4"/>
  <c r="N29" i="4" s="1"/>
  <c r="L29" i="4"/>
  <c r="K29" i="4"/>
  <c r="J29" i="4"/>
  <c r="G29" i="4"/>
  <c r="H29" i="4" s="1"/>
  <c r="E29" i="4"/>
  <c r="F29" i="4" s="1"/>
  <c r="R28" i="4"/>
  <c r="Q28" i="4"/>
  <c r="P28" i="4"/>
  <c r="N28" i="4"/>
  <c r="M28" i="4"/>
  <c r="K28" i="4"/>
  <c r="L28" i="4" s="1"/>
  <c r="J28" i="4"/>
  <c r="G28" i="4"/>
  <c r="H28" i="4" s="1"/>
  <c r="E28" i="4"/>
  <c r="F28" i="4" s="1"/>
  <c r="R27" i="4"/>
  <c r="Q27" i="4"/>
  <c r="P27" i="4"/>
  <c r="M27" i="4"/>
  <c r="N27" i="4" s="1"/>
  <c r="L27" i="4"/>
  <c r="K27" i="4"/>
  <c r="J27" i="4"/>
  <c r="G27" i="4"/>
  <c r="H27" i="4" s="1"/>
  <c r="E27" i="4"/>
  <c r="F27" i="4" s="1"/>
  <c r="R26" i="4"/>
  <c r="Q26" i="4"/>
  <c r="P26" i="4"/>
  <c r="N26" i="4"/>
  <c r="M26" i="4"/>
  <c r="K26" i="4"/>
  <c r="L26" i="4" s="1"/>
  <c r="J26" i="4"/>
  <c r="G26" i="4"/>
  <c r="H26" i="4" s="1"/>
  <c r="E26" i="4"/>
  <c r="F26" i="4" s="1"/>
  <c r="R25" i="4"/>
  <c r="Q25" i="4"/>
  <c r="P25" i="4"/>
  <c r="M25" i="4"/>
  <c r="N25" i="4" s="1"/>
  <c r="L25" i="4"/>
  <c r="K25" i="4"/>
  <c r="J25" i="4"/>
  <c r="G25" i="4"/>
  <c r="H25" i="4" s="1"/>
  <c r="E25" i="4"/>
  <c r="F25" i="4" s="1"/>
  <c r="R24" i="4"/>
  <c r="Q24" i="4"/>
  <c r="P24" i="4"/>
  <c r="N24" i="4"/>
  <c r="M24" i="4"/>
  <c r="K24" i="4"/>
  <c r="L24" i="4" s="1"/>
  <c r="J24" i="4"/>
  <c r="G24" i="4"/>
  <c r="H24" i="4" s="1"/>
  <c r="E24" i="4"/>
  <c r="F24" i="4" s="1"/>
  <c r="R23" i="4"/>
  <c r="Q23" i="4"/>
  <c r="P23" i="4"/>
  <c r="M23" i="4"/>
  <c r="N23" i="4" s="1"/>
  <c r="L23" i="4"/>
  <c r="K23" i="4"/>
  <c r="J23" i="4"/>
  <c r="G23" i="4"/>
  <c r="H23" i="4" s="1"/>
  <c r="E23" i="4"/>
  <c r="F23" i="4" s="1"/>
  <c r="R22" i="4"/>
  <c r="Q22" i="4"/>
  <c r="P22" i="4"/>
  <c r="N22" i="4"/>
  <c r="M22" i="4"/>
  <c r="K22" i="4"/>
  <c r="L22" i="4" s="1"/>
  <c r="J22" i="4"/>
  <c r="G22" i="4"/>
  <c r="H22" i="4" s="1"/>
  <c r="E22" i="4"/>
  <c r="F22" i="4" s="1"/>
  <c r="R21" i="4"/>
  <c r="Q21" i="4"/>
  <c r="P21" i="4"/>
  <c r="M21" i="4"/>
  <c r="N21" i="4" s="1"/>
  <c r="L21" i="4"/>
  <c r="K21" i="4"/>
  <c r="J21" i="4"/>
  <c r="G21" i="4"/>
  <c r="H21" i="4" s="1"/>
  <c r="E21" i="4"/>
  <c r="F21" i="4" s="1"/>
  <c r="R20" i="4"/>
  <c r="Q20" i="4"/>
  <c r="P20" i="4"/>
  <c r="N20" i="4"/>
  <c r="M20" i="4"/>
  <c r="K20" i="4"/>
  <c r="L20" i="4" s="1"/>
  <c r="J20" i="4"/>
  <c r="G20" i="4"/>
  <c r="H20" i="4" s="1"/>
  <c r="E20" i="4"/>
  <c r="F20" i="4" s="1"/>
  <c r="R19" i="4"/>
  <c r="Q19" i="4"/>
  <c r="P19" i="4"/>
  <c r="M19" i="4"/>
  <c r="N19" i="4" s="1"/>
  <c r="L19" i="4"/>
  <c r="K19" i="4"/>
  <c r="J19" i="4"/>
  <c r="G19" i="4"/>
  <c r="H19" i="4" s="1"/>
  <c r="E19" i="4"/>
  <c r="F19" i="4" s="1"/>
  <c r="R18" i="4"/>
  <c r="Q18" i="4"/>
  <c r="P18" i="4"/>
  <c r="N18" i="4"/>
  <c r="M18" i="4"/>
  <c r="K18" i="4"/>
  <c r="L18" i="4" s="1"/>
  <c r="J18" i="4"/>
  <c r="G18" i="4"/>
  <c r="H18" i="4" s="1"/>
  <c r="E18" i="4"/>
  <c r="F18" i="4" s="1"/>
  <c r="R17" i="4"/>
  <c r="Q17" i="4"/>
  <c r="P17" i="4"/>
  <c r="M17" i="4"/>
  <c r="N17" i="4" s="1"/>
  <c r="K17" i="4"/>
  <c r="L17" i="4" s="1"/>
  <c r="J17" i="4"/>
  <c r="G17" i="4"/>
  <c r="H17" i="4" s="1"/>
  <c r="E17" i="4"/>
  <c r="F17" i="4" s="1"/>
  <c r="R16" i="4"/>
  <c r="Q16" i="4"/>
  <c r="P16" i="4"/>
  <c r="M16" i="4"/>
  <c r="N16" i="4" s="1"/>
  <c r="K16" i="4"/>
  <c r="L16" i="4" s="1"/>
  <c r="J16" i="4"/>
  <c r="G16" i="4"/>
  <c r="H16" i="4" s="1"/>
  <c r="E16" i="4"/>
  <c r="F16" i="4" s="1"/>
  <c r="R15" i="4"/>
  <c r="Q15" i="4"/>
  <c r="P15" i="4"/>
  <c r="M15" i="4"/>
  <c r="N15" i="4" s="1"/>
  <c r="L15" i="4"/>
  <c r="K15" i="4"/>
  <c r="J15" i="4"/>
  <c r="G15" i="4"/>
  <c r="H15" i="4" s="1"/>
  <c r="E15" i="4"/>
  <c r="F15" i="4" s="1"/>
  <c r="R14" i="4"/>
  <c r="Q14" i="4"/>
  <c r="P14" i="4"/>
  <c r="N14" i="4"/>
  <c r="M14" i="4"/>
  <c r="K14" i="4"/>
  <c r="L14" i="4" s="1"/>
  <c r="J14" i="4"/>
  <c r="G14" i="4"/>
  <c r="H14" i="4" s="1"/>
  <c r="E14" i="4"/>
  <c r="F14" i="4" s="1"/>
  <c r="R13" i="4"/>
  <c r="Q13" i="4"/>
  <c r="P13" i="4"/>
  <c r="M13" i="4"/>
  <c r="N13" i="4" s="1"/>
  <c r="K13" i="4"/>
  <c r="L13" i="4" s="1"/>
  <c r="J13" i="4"/>
  <c r="G13" i="4"/>
  <c r="H13" i="4" s="1"/>
  <c r="E13" i="4"/>
  <c r="F13" i="4" s="1"/>
  <c r="R12" i="4"/>
  <c r="Q12" i="4"/>
  <c r="P12" i="4"/>
  <c r="M12" i="4"/>
  <c r="N12" i="4" s="1"/>
  <c r="K12" i="4"/>
  <c r="L12" i="4" s="1"/>
  <c r="J12" i="4"/>
  <c r="G12" i="4"/>
  <c r="H12" i="4" s="1"/>
  <c r="E12" i="4"/>
  <c r="F12" i="4" s="1"/>
  <c r="R11" i="4"/>
  <c r="Q11" i="4"/>
  <c r="P11" i="4"/>
  <c r="M11" i="4"/>
  <c r="N11" i="4" s="1"/>
  <c r="L11" i="4"/>
  <c r="K11" i="4"/>
  <c r="J11" i="4"/>
  <c r="G11" i="4"/>
  <c r="E11" i="4"/>
  <c r="F11" i="4" s="1"/>
  <c r="K55" i="3"/>
  <c r="R50" i="3"/>
  <c r="Q50" i="3"/>
  <c r="P50" i="3"/>
  <c r="N50" i="3"/>
  <c r="M50" i="3"/>
  <c r="L50" i="3"/>
  <c r="K50" i="3"/>
  <c r="J50" i="3"/>
  <c r="G50" i="3"/>
  <c r="H50" i="3" s="1"/>
  <c r="E50" i="3"/>
  <c r="F50" i="3" s="1"/>
  <c r="R49" i="3"/>
  <c r="Q49" i="3"/>
  <c r="P49" i="3"/>
  <c r="N49" i="3"/>
  <c r="M49" i="3"/>
  <c r="L49" i="3"/>
  <c r="K49" i="3"/>
  <c r="J49" i="3"/>
  <c r="G49" i="3"/>
  <c r="H49" i="3" s="1"/>
  <c r="E49" i="3"/>
  <c r="F49" i="3" s="1"/>
  <c r="R48" i="3"/>
  <c r="Q48" i="3"/>
  <c r="P48" i="3"/>
  <c r="N48" i="3"/>
  <c r="M48" i="3"/>
  <c r="L48" i="3"/>
  <c r="K48" i="3"/>
  <c r="J48" i="3"/>
  <c r="G48" i="3"/>
  <c r="H48" i="3" s="1"/>
  <c r="E48" i="3"/>
  <c r="F48" i="3" s="1"/>
  <c r="R47" i="3"/>
  <c r="Q47" i="3"/>
  <c r="P47" i="3"/>
  <c r="N47" i="3"/>
  <c r="M47" i="3"/>
  <c r="L47" i="3"/>
  <c r="K47" i="3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L44" i="3"/>
  <c r="K44" i="3"/>
  <c r="J44" i="3"/>
  <c r="G44" i="3"/>
  <c r="H44" i="3" s="1"/>
  <c r="E44" i="3"/>
  <c r="F44" i="3" s="1"/>
  <c r="R43" i="3"/>
  <c r="Q43" i="3"/>
  <c r="P43" i="3"/>
  <c r="N43" i="3"/>
  <c r="M43" i="3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L40" i="3"/>
  <c r="K40" i="3"/>
  <c r="J40" i="3"/>
  <c r="G40" i="3"/>
  <c r="H40" i="3" s="1"/>
  <c r="E40" i="3"/>
  <c r="F40" i="3" s="1"/>
  <c r="R39" i="3"/>
  <c r="Q39" i="3"/>
  <c r="P39" i="3"/>
  <c r="N39" i="3"/>
  <c r="M39" i="3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L36" i="3"/>
  <c r="K36" i="3"/>
  <c r="J36" i="3"/>
  <c r="G36" i="3"/>
  <c r="H36" i="3" s="1"/>
  <c r="E36" i="3"/>
  <c r="F36" i="3" s="1"/>
  <c r="R35" i="3"/>
  <c r="Q35" i="3"/>
  <c r="P35" i="3"/>
  <c r="N35" i="3"/>
  <c r="M35" i="3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L32" i="3"/>
  <c r="K32" i="3"/>
  <c r="J32" i="3"/>
  <c r="G32" i="3"/>
  <c r="H32" i="3" s="1"/>
  <c r="E32" i="3"/>
  <c r="F32" i="3" s="1"/>
  <c r="R31" i="3"/>
  <c r="Q31" i="3"/>
  <c r="P31" i="3"/>
  <c r="N31" i="3"/>
  <c r="M31" i="3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L28" i="3"/>
  <c r="K28" i="3"/>
  <c r="J28" i="3"/>
  <c r="G28" i="3"/>
  <c r="H28" i="3" s="1"/>
  <c r="E28" i="3"/>
  <c r="F28" i="3" s="1"/>
  <c r="R27" i="3"/>
  <c r="Q27" i="3"/>
  <c r="P27" i="3"/>
  <c r="N27" i="3"/>
  <c r="M27" i="3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L24" i="3"/>
  <c r="K24" i="3"/>
  <c r="J24" i="3"/>
  <c r="G24" i="3"/>
  <c r="H24" i="3" s="1"/>
  <c r="E24" i="3"/>
  <c r="F24" i="3" s="1"/>
  <c r="R23" i="3"/>
  <c r="Q23" i="3"/>
  <c r="P23" i="3"/>
  <c r="N23" i="3"/>
  <c r="M23" i="3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L20" i="3"/>
  <c r="K20" i="3"/>
  <c r="J20" i="3"/>
  <c r="G20" i="3"/>
  <c r="H20" i="3" s="1"/>
  <c r="E20" i="3"/>
  <c r="F20" i="3" s="1"/>
  <c r="R19" i="3"/>
  <c r="Q19" i="3"/>
  <c r="P19" i="3"/>
  <c r="N19" i="3"/>
  <c r="M19" i="3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L16" i="3"/>
  <c r="K16" i="3"/>
  <c r="J16" i="3"/>
  <c r="G16" i="3"/>
  <c r="H16" i="3" s="1"/>
  <c r="E16" i="3"/>
  <c r="F16" i="3" s="1"/>
  <c r="R15" i="3"/>
  <c r="Q15" i="3"/>
  <c r="P15" i="3"/>
  <c r="N15" i="3"/>
  <c r="M15" i="3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L12" i="3"/>
  <c r="K12" i="3"/>
  <c r="J12" i="3"/>
  <c r="G12" i="3"/>
  <c r="H12" i="3" s="1"/>
  <c r="E12" i="3"/>
  <c r="F12" i="3" s="1"/>
  <c r="R11" i="3"/>
  <c r="Q11" i="3"/>
  <c r="P11" i="3"/>
  <c r="N11" i="3"/>
  <c r="M11" i="3"/>
  <c r="K11" i="3"/>
  <c r="L11" i="3" s="1"/>
  <c r="J11" i="3"/>
  <c r="G11" i="3"/>
  <c r="E11" i="3"/>
  <c r="F11" i="3" s="1"/>
  <c r="K55" i="2"/>
  <c r="R50" i="2"/>
  <c r="Q50" i="2"/>
  <c r="P50" i="2"/>
  <c r="N50" i="2"/>
  <c r="M50" i="2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L42" i="2"/>
  <c r="K42" i="2"/>
  <c r="J42" i="2"/>
  <c r="G42" i="2"/>
  <c r="H42" i="2" s="1"/>
  <c r="F42" i="2"/>
  <c r="E42" i="2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L38" i="2"/>
  <c r="K38" i="2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F12" i="2"/>
  <c r="E12" i="2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F50" i="1"/>
  <c r="E50" i="1"/>
  <c r="R49" i="1"/>
  <c r="Q49" i="1"/>
  <c r="P49" i="1"/>
  <c r="M49" i="1"/>
  <c r="N49" i="1" s="1"/>
  <c r="K49" i="1"/>
  <c r="L49" i="1" s="1"/>
  <c r="J49" i="1"/>
  <c r="G49" i="1"/>
  <c r="H49" i="1" s="1"/>
  <c r="F49" i="1"/>
  <c r="E49" i="1"/>
  <c r="R48" i="1"/>
  <c r="Q48" i="1"/>
  <c r="P48" i="1"/>
  <c r="M48" i="1"/>
  <c r="N48" i="1" s="1"/>
  <c r="K48" i="1"/>
  <c r="L48" i="1" s="1"/>
  <c r="J48" i="1"/>
  <c r="G48" i="1"/>
  <c r="H48" i="1" s="1"/>
  <c r="F48" i="1"/>
  <c r="E48" i="1"/>
  <c r="R47" i="1"/>
  <c r="Q47" i="1"/>
  <c r="P47" i="1"/>
  <c r="M47" i="1"/>
  <c r="N47" i="1" s="1"/>
  <c r="K47" i="1"/>
  <c r="L47" i="1" s="1"/>
  <c r="J47" i="1"/>
  <c r="G47" i="1"/>
  <c r="H47" i="1" s="1"/>
  <c r="F47" i="1"/>
  <c r="E47" i="1"/>
  <c r="R46" i="1"/>
  <c r="Q46" i="1"/>
  <c r="P46" i="1"/>
  <c r="M46" i="1"/>
  <c r="N46" i="1" s="1"/>
  <c r="K46" i="1"/>
  <c r="L46" i="1" s="1"/>
  <c r="J46" i="1"/>
  <c r="G46" i="1"/>
  <c r="H46" i="1" s="1"/>
  <c r="F46" i="1"/>
  <c r="E46" i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F17" i="1"/>
  <c r="E17" i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J11" i="1"/>
  <c r="G11" i="1"/>
  <c r="H11" i="1" s="1"/>
  <c r="E11" i="1"/>
  <c r="F11" i="1" s="1"/>
  <c r="K52" i="3" l="1"/>
  <c r="K54" i="1"/>
  <c r="K53" i="1"/>
  <c r="K54" i="2"/>
  <c r="H11" i="2"/>
  <c r="K53" i="4"/>
  <c r="H11" i="4"/>
  <c r="K54" i="4"/>
  <c r="K52" i="4"/>
  <c r="K52" i="1"/>
  <c r="K52" i="2"/>
  <c r="H11" i="3"/>
  <c r="K53" i="3"/>
  <c r="K54" i="3"/>
  <c r="K53" i="2"/>
  <c r="K52" i="5"/>
  <c r="K54" i="5"/>
  <c r="H11" i="5"/>
  <c r="K53" i="5"/>
  <c r="K53" i="6"/>
  <c r="K54" i="6"/>
  <c r="H11" i="7"/>
  <c r="K54" i="7"/>
  <c r="K53" i="7"/>
  <c r="K52" i="7"/>
  <c r="K52" i="6"/>
  <c r="K11" i="1"/>
  <c r="L11" i="1" s="1"/>
  <c r="M11" i="1"/>
  <c r="N11" i="1" s="1"/>
</calcChain>
</file>

<file path=xl/sharedStrings.xml><?xml version="1.0" encoding="utf-8"?>
<sst xmlns="http://schemas.openxmlformats.org/spreadsheetml/2006/main" count="1292" uniqueCount="337">
  <si>
    <t>DAFTAR NILAI SISWA SMAN 9 SEMARANG SEMESTER GASAL TAHUN PELAJARAN 2017/2018</t>
  </si>
  <si>
    <t>Guru :</t>
  </si>
  <si>
    <t>Udin Winarno S.Pd.</t>
  </si>
  <si>
    <t>Kelas X-MIPA 1</t>
  </si>
  <si>
    <t>Mapel :</t>
  </si>
  <si>
    <t>Sejarah Indonesia [ Kelompok A (Wajib) ]</t>
  </si>
  <si>
    <t>didownload 14/12/2017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</si>
  <si>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</si>
  <si>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</si>
  <si>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</si>
  <si>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</si>
  <si>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</si>
  <si>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</si>
  <si>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</si>
  <si>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</si>
  <si>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</si>
  <si>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</si>
  <si>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</si>
  <si>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</si>
  <si>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</si>
  <si>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</si>
  <si>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</si>
  <si>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</si>
  <si>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</si>
  <si>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</si>
  <si>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</si>
  <si>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</si>
  <si>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</si>
  <si>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</si>
  <si>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</si>
  <si>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</si>
  <si>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</si>
  <si>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</si>
  <si>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</si>
  <si>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</si>
  <si>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</si>
  <si>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</si>
  <si>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</si>
  <si>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</si>
  <si>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</si>
  <si>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</si>
  <si>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</si>
  <si>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</si>
  <si>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</si>
  <si>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</si>
  <si>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</si>
  <si>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</si>
  <si>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</si>
  <si>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</si>
  <si>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</si>
  <si>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</si>
  <si>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</si>
  <si>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</si>
  <si>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</si>
  <si>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</si>
  <si>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</si>
  <si>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</si>
  <si>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</si>
  <si>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</si>
  <si>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</si>
  <si>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</si>
  <si>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</si>
  <si>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</si>
  <si>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</si>
  <si>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</si>
  <si>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FATIMAH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</si>
  <si>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</si>
  <si>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</si>
  <si>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</si>
  <si>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</si>
  <si>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</si>
  <si>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</si>
  <si>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</si>
  <si>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</si>
  <si>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</si>
  <si>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</si>
  <si>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</si>
  <si>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</si>
  <si>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</si>
  <si>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</si>
  <si>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</si>
  <si>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</si>
  <si>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</si>
  <si>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</si>
  <si>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</si>
  <si>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</si>
  <si>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</si>
  <si>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</si>
  <si>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</si>
  <si>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</si>
  <si>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</si>
  <si>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</si>
  <si>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</si>
  <si>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</si>
  <si>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</si>
  <si>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</si>
  <si>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</si>
  <si>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</si>
  <si>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</si>
  <si>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</si>
  <si>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</si>
  <si>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</si>
  <si>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</si>
  <si>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</si>
  <si>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</si>
  <si>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</si>
  <si>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</si>
  <si>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</si>
  <si>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</si>
  <si>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</si>
  <si>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888999</t>
  </si>
  <si>
    <t>Nip</t>
  </si>
  <si>
    <t>Kelas X-MIPA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</si>
  <si>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</si>
  <si>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</si>
  <si>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</si>
  <si>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</si>
  <si>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</si>
  <si>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</si>
  <si>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</si>
  <si>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</si>
  <si>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</si>
  <si>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</si>
  <si>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</si>
  <si>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</si>
  <si>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</si>
  <si>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</si>
  <si>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</si>
  <si>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</si>
  <si>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</si>
  <si>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</si>
  <si>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</si>
  <si>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</si>
  <si>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</si>
  <si>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</si>
  <si>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</si>
  <si>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</si>
  <si>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</si>
  <si>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</si>
  <si>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</si>
  <si>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</si>
  <si>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</si>
  <si>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</si>
  <si>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</si>
  <si>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</si>
  <si>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</si>
  <si>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</si>
  <si>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</si>
  <si>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</si>
  <si>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</si>
  <si>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</si>
  <si>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</si>
  <si>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</si>
  <si>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</si>
  <si>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</si>
  <si>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</si>
  <si>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</si>
  <si>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</si>
  <si>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</si>
  <si>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</si>
  <si>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</si>
  <si>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</si>
  <si>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</si>
  <si>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</si>
  <si>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</si>
  <si>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</si>
  <si>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</si>
  <si>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</si>
  <si>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</si>
  <si>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</si>
  <si>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</si>
  <si>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</si>
  <si>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</si>
  <si>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</si>
  <si>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</si>
  <si>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</si>
  <si>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</si>
  <si>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</si>
  <si>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</si>
  <si>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</si>
  <si>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</si>
  <si>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</si>
  <si>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</si>
  <si>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</si>
  <si>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</si>
  <si>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</si>
  <si>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</si>
  <si>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</si>
  <si>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</si>
  <si>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</si>
  <si>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</si>
  <si>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</si>
  <si>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</si>
  <si>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</si>
  <si>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</si>
  <si>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</si>
  <si>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</si>
  <si>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</si>
  <si>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</si>
  <si>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</si>
  <si>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</si>
  <si>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FRANSISCA ADELIA SERENITY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</si>
  <si>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</si>
  <si>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</si>
  <si>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</si>
  <si>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</si>
  <si>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</si>
  <si>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</si>
  <si>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</si>
  <si>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</si>
  <si>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</si>
  <si>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</si>
  <si>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</si>
  <si>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</si>
  <si>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</si>
  <si>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</si>
  <si>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</si>
  <si>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</si>
  <si>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</si>
  <si>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</si>
  <si>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</si>
  <si>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</si>
  <si>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</si>
  <si>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</si>
  <si>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</si>
  <si>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</si>
  <si>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</si>
  <si>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</si>
  <si>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</si>
  <si>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</si>
  <si>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</si>
  <si>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</si>
  <si>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</si>
  <si>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</si>
  <si>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</si>
  <si>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</si>
  <si>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</si>
  <si>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</si>
  <si>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</si>
  <si>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HANIFAH MEITA PUTRI</t>
  </si>
  <si>
    <t>IRENE ARDELIA CANDRA</t>
  </si>
  <si>
    <t>GARINDA KUSUMA PUTRI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</si>
  <si>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</si>
  <si>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</si>
  <si>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</si>
  <si>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</si>
  <si>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</si>
  <si>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</si>
  <si>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</si>
  <si>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</si>
  <si>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</si>
  <si>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</si>
  <si>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</si>
  <si>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</si>
  <si>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</si>
  <si>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</si>
  <si>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</si>
  <si>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</si>
  <si>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</si>
  <si>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</si>
  <si>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X-MIPA 6</t>
  </si>
  <si>
    <t>AFNAN MUHAMMAD DZUHRI</t>
  </si>
  <si>
    <t>ANANGGADIPA ANDARU ADI</t>
  </si>
  <si>
    <t>ANISAH ZAHRA RIZKI PUTRI</t>
  </si>
  <si>
    <t>ARDHIANSYAH WIRA YUDHA</t>
  </si>
  <si>
    <t>ARDIO RAHARDIAN PUTRA GANY</t>
  </si>
  <si>
    <t>AURA DEWANGGA BUANA PUTRA</t>
  </si>
  <si>
    <t>BAYU NUGRAHA</t>
  </si>
  <si>
    <t>BUNGA ALAMMANDA SYAH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</si>
  <si>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</si>
  <si>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</si>
  <si>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</si>
  <si>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</si>
  <si>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</si>
  <si>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</si>
  <si>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</si>
  <si>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</si>
  <si>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</si>
  <si>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</si>
  <si>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</si>
  <si>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</si>
  <si>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</si>
  <si>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</si>
  <si>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</si>
  <si>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</si>
  <si>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</si>
  <si>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</si>
  <si>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</si>
  <si>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</si>
  <si>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</si>
  <si>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</si>
  <si>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</si>
  <si>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</si>
  <si>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</si>
  <si>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</si>
  <si>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</si>
  <si>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</si>
  <si>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</si>
  <si>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</si>
  <si>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</si>
  <si>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</si>
  <si>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</si>
  <si>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</si>
  <si>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</si>
  <si>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</si>
  <si>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</si>
  <si>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</si>
  <si>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</si>
  <si>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</si>
  <si>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</si>
  <si>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</si>
  <si>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JESSICA ADELIA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</si>
  <si>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</si>
  <si>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</si>
  <si>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</si>
  <si>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</si>
  <si>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</si>
  <si>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</si>
  <si>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</si>
  <si>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</si>
  <si>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</si>
  <si>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</si>
  <si>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</si>
  <si>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</si>
  <si>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</si>
  <si>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</si>
  <si>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</si>
  <si>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</si>
  <si>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YOLANDA OVYANI</t>
  </si>
  <si>
    <t>ZELA OLDINA PUTRI ARIANI</t>
  </si>
  <si>
    <t>Perlu peningkatan pemahaman tentang konsep diakronik sinkronik, konsep perubahan dalam keberlanjutan, kehidupan manusia purba, dan masuknya agama hindu budha di Indonesia</t>
  </si>
  <si>
    <t>Memiliki kemampuan dalam menganalisis konsep diakronik sinkronik, konsep perubahan dalam keberlanjutan, namun perlu peningkatan pemahaman masalah kehidupan manusia purba, dan masuknya agama hindu budha di Indonesia</t>
  </si>
  <si>
    <t>Memiliki kemampuan dalam menganalisis konsep diakronik sinkronik, konsep perubahan dalam keberlanjutan, menjelaskan kehidupan manusia purba, dan namun perlu peningkatan pemahaman masuknya agama hindu budha di Indonesia</t>
  </si>
  <si>
    <t>Memiliki kemampuan dalam menganalisis konsep diakronik sinkronik, konsep perubahan dalam keberlanjutan, menjelaskan kehidupan manusia purba, dan memahami masuknya agama hindu budha di Indonesia</t>
  </si>
  <si>
    <t>Sangat terampil membuat power point kerajaan-kerajaan hindu budha</t>
  </si>
  <si>
    <t>sangat terampil menyajikan presentasi tentang kehidupan manusia purba</t>
  </si>
  <si>
    <t>Sangat terampil membuat mind mapping tentang kehidupan manusia purba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</si>
</sst>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P34" activePane="bottomRight" state="frozen"/>
      <selection pane="topRight"/>
      <selection pane="bottomLeft"/>
      <selection pane="bottomRight" activeCell="AD11" sqref="AD11:AD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6.710937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369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369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76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44741</v>
      </c>
      <c r="C11" s="19" t="s">
        <v>53</v>
      </c>
      <c r="D11" s="18"/>
      <c r="E11" s="19">
        <f t="shared" ref="E11:E50" si="0">IF((COUNTA(T11:AA11)&gt;0),(ROUND( AVERAGE(T11:AA11),0)),"")</f>
        <v>86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konsep diakronik sinkronik, konsep perubahan dalam keberlanjutan, menjelaskan kehidupan manusia purba, dan memahami masuknya agama hindu budha di Indonesia</v>
      </c>
      <c r="K11" s="19">
        <f t="shared" ref="K11:K50" si="4">IF((COUNTA(AF11:AN11)&gt;0),AVERAGE(AF11:AN11),"")</f>
        <v>87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power point kerajaan-kerajaan hindu budha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92</v>
      </c>
      <c r="U11" s="1">
        <v>79</v>
      </c>
      <c r="V11" s="1">
        <v>87</v>
      </c>
      <c r="W11" s="1">
        <v>84</v>
      </c>
      <c r="X11" s="1"/>
      <c r="Y11" s="1"/>
      <c r="Z11" s="1"/>
      <c r="AA11" s="1"/>
      <c r="AB11" s="1"/>
      <c r="AC11" s="1"/>
      <c r="AD11" s="1">
        <v>84</v>
      </c>
      <c r="AE11" s="18"/>
      <c r="AF11" s="1">
        <v>95</v>
      </c>
      <c r="AG11" s="1">
        <v>80</v>
      </c>
      <c r="AH11" s="1">
        <v>85</v>
      </c>
      <c r="AI11" s="1">
        <v>88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44757</v>
      </c>
      <c r="C12" s="19" t="s">
        <v>56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2</v>
      </c>
      <c r="J12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2" s="19">
        <f t="shared" si="4"/>
        <v>85.75</v>
      </c>
      <c r="L12" s="19" t="str">
        <f t="shared" si="5"/>
        <v>A</v>
      </c>
      <c r="M12" s="19">
        <f t="shared" si="6"/>
        <v>85.75</v>
      </c>
      <c r="N12" s="19" t="str">
        <f t="shared" si="7"/>
        <v>A</v>
      </c>
      <c r="O12" s="35">
        <v>1</v>
      </c>
      <c r="P12" s="19" t="str">
        <f t="shared" si="8"/>
        <v>Sangat terampil membuat power point kerajaan-kerajaan hindu budha</v>
      </c>
      <c r="Q12" s="19" t="str">
        <f t="shared" si="9"/>
        <v>A</v>
      </c>
      <c r="R12" s="19" t="str">
        <f t="shared" si="10"/>
        <v>A</v>
      </c>
      <c r="S12" s="18"/>
      <c r="T12" s="1">
        <v>89</v>
      </c>
      <c r="U12" s="1">
        <v>70</v>
      </c>
      <c r="V12" s="1">
        <v>90</v>
      </c>
      <c r="W12" s="1">
        <v>80</v>
      </c>
      <c r="X12" s="1"/>
      <c r="Y12" s="1"/>
      <c r="Z12" s="1"/>
      <c r="AA12" s="1"/>
      <c r="AB12" s="1"/>
      <c r="AC12" s="1"/>
      <c r="AD12" s="1">
        <v>80</v>
      </c>
      <c r="AE12" s="18"/>
      <c r="AF12" s="1">
        <v>90</v>
      </c>
      <c r="AG12" s="1">
        <v>80</v>
      </c>
      <c r="AH12" s="1">
        <v>85</v>
      </c>
      <c r="AI12" s="1">
        <v>88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44773</v>
      </c>
      <c r="C13" s="19" t="s">
        <v>65</v>
      </c>
      <c r="D13" s="18"/>
      <c r="E13" s="19">
        <f t="shared" si="0"/>
        <v>83</v>
      </c>
      <c r="F13" s="19" t="str">
        <f t="shared" si="1"/>
        <v>B</v>
      </c>
      <c r="G13" s="19">
        <f>IF((COUNTA(T12:AC12)&gt;0),(ROUND((AVERAGE(T13:AD13)),0)),"")</f>
        <v>83</v>
      </c>
      <c r="H13" s="19" t="str">
        <f t="shared" si="2"/>
        <v>B</v>
      </c>
      <c r="I13" s="35">
        <v>2</v>
      </c>
      <c r="J13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3" s="19">
        <f t="shared" si="4"/>
        <v>87</v>
      </c>
      <c r="L13" s="19" t="str">
        <f t="shared" si="5"/>
        <v>A</v>
      </c>
      <c r="M13" s="19">
        <f t="shared" si="6"/>
        <v>87</v>
      </c>
      <c r="N13" s="19" t="str">
        <f t="shared" si="7"/>
        <v>A</v>
      </c>
      <c r="O13" s="35">
        <v>1</v>
      </c>
      <c r="P13" s="19" t="str">
        <f t="shared" si="8"/>
        <v>Sangat terampil membuat power point kerajaan-kerajaan hindu budha</v>
      </c>
      <c r="Q13" s="19" t="str">
        <f t="shared" si="9"/>
        <v>A</v>
      </c>
      <c r="R13" s="19" t="str">
        <f t="shared" si="10"/>
        <v>A</v>
      </c>
      <c r="S13" s="18"/>
      <c r="T13" s="1">
        <v>87</v>
      </c>
      <c r="U13" s="1">
        <v>72</v>
      </c>
      <c r="V13" s="1">
        <v>87</v>
      </c>
      <c r="W13" s="1">
        <v>84</v>
      </c>
      <c r="X13" s="1"/>
      <c r="Y13" s="1"/>
      <c r="Z13" s="1"/>
      <c r="AA13" s="1"/>
      <c r="AB13" s="1"/>
      <c r="AC13" s="1"/>
      <c r="AD13" s="1">
        <v>84</v>
      </c>
      <c r="AE13" s="18"/>
      <c r="AF13" s="1">
        <v>95</v>
      </c>
      <c r="AG13" s="1">
        <v>80</v>
      </c>
      <c r="AH13" s="1">
        <v>85</v>
      </c>
      <c r="AI13" s="1">
        <v>88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333</v>
      </c>
      <c r="FI13" s="41" t="s">
        <v>334</v>
      </c>
      <c r="FJ13" s="39">
        <v>9721</v>
      </c>
      <c r="FK13" s="39">
        <v>9731</v>
      </c>
    </row>
    <row r="14" spans="1:167" x14ac:dyDescent="0.25">
      <c r="A14" s="19">
        <v>4</v>
      </c>
      <c r="B14" s="19">
        <v>44789</v>
      </c>
      <c r="C14" s="19" t="s">
        <v>66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14" s="19">
        <f t="shared" si="4"/>
        <v>85.75</v>
      </c>
      <c r="L14" s="19" t="str">
        <f t="shared" si="5"/>
        <v>A</v>
      </c>
      <c r="M14" s="19">
        <f t="shared" si="6"/>
        <v>85.75</v>
      </c>
      <c r="N14" s="19" t="str">
        <f t="shared" si="7"/>
        <v>A</v>
      </c>
      <c r="O14" s="35">
        <v>1</v>
      </c>
      <c r="P14" s="19" t="str">
        <f t="shared" si="8"/>
        <v>Sangat terampil membuat power point kerajaan-kerajaan hindu budha</v>
      </c>
      <c r="Q14" s="19" t="str">
        <f t="shared" si="9"/>
        <v>A</v>
      </c>
      <c r="R14" s="19" t="str">
        <f t="shared" si="10"/>
        <v>A</v>
      </c>
      <c r="S14" s="18"/>
      <c r="T14" s="1">
        <v>92</v>
      </c>
      <c r="U14" s="1">
        <v>82</v>
      </c>
      <c r="V14" s="1">
        <v>90</v>
      </c>
      <c r="W14" s="1">
        <v>80</v>
      </c>
      <c r="X14" s="1"/>
      <c r="Y14" s="1"/>
      <c r="Z14" s="1"/>
      <c r="AA14" s="1"/>
      <c r="AB14" s="1"/>
      <c r="AC14" s="1"/>
      <c r="AD14" s="1">
        <v>80</v>
      </c>
      <c r="AE14" s="18"/>
      <c r="AF14" s="1">
        <v>90</v>
      </c>
      <c r="AG14" s="1">
        <v>80</v>
      </c>
      <c r="AH14" s="1">
        <v>85</v>
      </c>
      <c r="AI14" s="1">
        <v>88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44805</v>
      </c>
      <c r="C15" s="19" t="s">
        <v>67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84</v>
      </c>
      <c r="H15" s="19" t="str">
        <f t="shared" si="2"/>
        <v>B</v>
      </c>
      <c r="I15" s="35">
        <v>1</v>
      </c>
      <c r="J15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15" s="19">
        <f t="shared" si="4"/>
        <v>87</v>
      </c>
      <c r="L15" s="19" t="str">
        <f t="shared" si="5"/>
        <v>A</v>
      </c>
      <c r="M15" s="19">
        <f t="shared" si="6"/>
        <v>87</v>
      </c>
      <c r="N15" s="19" t="str">
        <f t="shared" si="7"/>
        <v>A</v>
      </c>
      <c r="O15" s="35">
        <v>1</v>
      </c>
      <c r="P15" s="19" t="str">
        <f t="shared" si="8"/>
        <v>Sangat terampil membuat power point kerajaan-kerajaan hindu budha</v>
      </c>
      <c r="Q15" s="19" t="str">
        <f t="shared" si="9"/>
        <v>A</v>
      </c>
      <c r="R15" s="19" t="str">
        <f t="shared" si="10"/>
        <v>A</v>
      </c>
      <c r="S15" s="18"/>
      <c r="T15" s="1">
        <v>84</v>
      </c>
      <c r="U15" s="1">
        <v>88</v>
      </c>
      <c r="V15" s="1">
        <v>90</v>
      </c>
      <c r="W15" s="1">
        <v>80</v>
      </c>
      <c r="X15" s="1"/>
      <c r="Y15" s="1"/>
      <c r="Z15" s="1"/>
      <c r="AA15" s="1"/>
      <c r="AB15" s="1"/>
      <c r="AC15" s="1"/>
      <c r="AD15" s="1">
        <v>80</v>
      </c>
      <c r="AE15" s="18"/>
      <c r="AF15" s="1">
        <v>95</v>
      </c>
      <c r="AG15" s="1">
        <v>80</v>
      </c>
      <c r="AH15" s="1">
        <v>85</v>
      </c>
      <c r="AI15" s="1">
        <v>88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332</v>
      </c>
      <c r="FI15" s="41" t="s">
        <v>335</v>
      </c>
      <c r="FJ15" s="39">
        <v>9722</v>
      </c>
      <c r="FK15" s="39">
        <v>9732</v>
      </c>
    </row>
    <row r="16" spans="1:167" x14ac:dyDescent="0.25">
      <c r="A16" s="19">
        <v>6</v>
      </c>
      <c r="B16" s="19">
        <v>44821</v>
      </c>
      <c r="C16" s="19" t="s">
        <v>68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84</v>
      </c>
      <c r="H16" s="19" t="str">
        <f t="shared" si="2"/>
        <v>B</v>
      </c>
      <c r="I16" s="35">
        <v>1</v>
      </c>
      <c r="J16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16" s="19">
        <f t="shared" si="4"/>
        <v>85.75</v>
      </c>
      <c r="L16" s="19" t="str">
        <f t="shared" si="5"/>
        <v>A</v>
      </c>
      <c r="M16" s="19">
        <f t="shared" si="6"/>
        <v>85.75</v>
      </c>
      <c r="N16" s="19" t="str">
        <f t="shared" si="7"/>
        <v>A</v>
      </c>
      <c r="O16" s="35">
        <v>1</v>
      </c>
      <c r="P16" s="19" t="str">
        <f t="shared" si="8"/>
        <v>Sangat terampil membuat power point kerajaan-kerajaan hindu budha</v>
      </c>
      <c r="Q16" s="19" t="str">
        <f t="shared" si="9"/>
        <v>A</v>
      </c>
      <c r="R16" s="19" t="str">
        <f t="shared" si="10"/>
        <v>A</v>
      </c>
      <c r="S16" s="18"/>
      <c r="T16" s="1">
        <v>89</v>
      </c>
      <c r="U16" s="1">
        <v>88</v>
      </c>
      <c r="V16" s="1">
        <v>85</v>
      </c>
      <c r="W16" s="1">
        <v>78</v>
      </c>
      <c r="X16" s="1"/>
      <c r="Y16" s="1"/>
      <c r="Z16" s="1"/>
      <c r="AA16" s="1"/>
      <c r="AB16" s="1"/>
      <c r="AC16" s="1"/>
      <c r="AD16" s="1">
        <v>78</v>
      </c>
      <c r="AE16" s="18"/>
      <c r="AF16" s="1">
        <v>90</v>
      </c>
      <c r="AG16" s="1">
        <v>80</v>
      </c>
      <c r="AH16" s="1">
        <v>85</v>
      </c>
      <c r="AI16" s="1">
        <v>88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44837</v>
      </c>
      <c r="C17" s="19" t="s">
        <v>69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2</v>
      </c>
      <c r="J17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7" s="19">
        <f t="shared" si="4"/>
        <v>87</v>
      </c>
      <c r="L17" s="19" t="str">
        <f t="shared" si="5"/>
        <v>A</v>
      </c>
      <c r="M17" s="19">
        <f t="shared" si="6"/>
        <v>87</v>
      </c>
      <c r="N17" s="19" t="str">
        <f t="shared" si="7"/>
        <v>A</v>
      </c>
      <c r="O17" s="35">
        <v>1</v>
      </c>
      <c r="P17" s="19" t="str">
        <f t="shared" si="8"/>
        <v>Sangat terampil membuat power point kerajaan-kerajaan hindu budha</v>
      </c>
      <c r="Q17" s="19" t="str">
        <f t="shared" si="9"/>
        <v>A</v>
      </c>
      <c r="R17" s="19" t="str">
        <f t="shared" si="10"/>
        <v>A</v>
      </c>
      <c r="S17" s="18"/>
      <c r="T17" s="1">
        <v>87</v>
      </c>
      <c r="U17" s="1">
        <v>70</v>
      </c>
      <c r="V17" s="1">
        <v>82</v>
      </c>
      <c r="W17" s="1">
        <v>80</v>
      </c>
      <c r="X17" s="1"/>
      <c r="Y17" s="1"/>
      <c r="Z17" s="1"/>
      <c r="AA17" s="1"/>
      <c r="AB17" s="1"/>
      <c r="AC17" s="1"/>
      <c r="AD17" s="1">
        <v>80</v>
      </c>
      <c r="AE17" s="18"/>
      <c r="AF17" s="1">
        <v>95</v>
      </c>
      <c r="AG17" s="1">
        <v>80</v>
      </c>
      <c r="AH17" s="1">
        <v>85</v>
      </c>
      <c r="AI17" s="1">
        <v>88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331</v>
      </c>
      <c r="FI17" s="41" t="s">
        <v>336</v>
      </c>
      <c r="FJ17" s="39">
        <v>9723</v>
      </c>
      <c r="FK17" s="39">
        <v>9733</v>
      </c>
    </row>
    <row r="18" spans="1:167" x14ac:dyDescent="0.25">
      <c r="A18" s="19">
        <v>8</v>
      </c>
      <c r="B18" s="19">
        <v>44853</v>
      </c>
      <c r="C18" s="19" t="s">
        <v>70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2</v>
      </c>
      <c r="J18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8" s="19">
        <f t="shared" si="4"/>
        <v>87</v>
      </c>
      <c r="L18" s="19" t="str">
        <f t="shared" si="5"/>
        <v>A</v>
      </c>
      <c r="M18" s="19">
        <f t="shared" si="6"/>
        <v>87</v>
      </c>
      <c r="N18" s="19" t="str">
        <f t="shared" si="7"/>
        <v>A</v>
      </c>
      <c r="O18" s="35">
        <v>1</v>
      </c>
      <c r="P18" s="19" t="str">
        <f t="shared" si="8"/>
        <v>Sangat terampil membuat power point kerajaan-kerajaan hindu budha</v>
      </c>
      <c r="Q18" s="19" t="str">
        <f t="shared" si="9"/>
        <v>A</v>
      </c>
      <c r="R18" s="19" t="str">
        <f t="shared" si="10"/>
        <v>A</v>
      </c>
      <c r="S18" s="18"/>
      <c r="T18" s="1">
        <v>70</v>
      </c>
      <c r="U18" s="1">
        <v>84</v>
      </c>
      <c r="V18" s="1">
        <v>82</v>
      </c>
      <c r="W18" s="1">
        <v>80</v>
      </c>
      <c r="X18" s="1"/>
      <c r="Y18" s="1"/>
      <c r="Z18" s="1"/>
      <c r="AA18" s="1"/>
      <c r="AB18" s="1"/>
      <c r="AC18" s="1"/>
      <c r="AD18" s="1">
        <v>80</v>
      </c>
      <c r="AE18" s="18"/>
      <c r="AF18" s="1">
        <v>95</v>
      </c>
      <c r="AG18" s="1">
        <v>80</v>
      </c>
      <c r="AH18" s="1">
        <v>85</v>
      </c>
      <c r="AI18" s="1">
        <v>88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44869</v>
      </c>
      <c r="C19" s="19" t="s">
        <v>71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9" s="19">
        <f t="shared" si="4"/>
        <v>85.75</v>
      </c>
      <c r="L19" s="19" t="str">
        <f t="shared" si="5"/>
        <v>A</v>
      </c>
      <c r="M19" s="19">
        <f t="shared" si="6"/>
        <v>85.75</v>
      </c>
      <c r="N19" s="19" t="str">
        <f t="shared" si="7"/>
        <v>A</v>
      </c>
      <c r="O19" s="35">
        <v>1</v>
      </c>
      <c r="P19" s="19" t="str">
        <f t="shared" si="8"/>
        <v>Sangat terampil membuat power point kerajaan-kerajaan hindu budha</v>
      </c>
      <c r="Q19" s="19" t="str">
        <f t="shared" si="9"/>
        <v>A</v>
      </c>
      <c r="R19" s="19" t="str">
        <f t="shared" si="10"/>
        <v>A</v>
      </c>
      <c r="S19" s="18"/>
      <c r="T19" s="1">
        <v>72</v>
      </c>
      <c r="U19" s="1">
        <v>75</v>
      </c>
      <c r="V19" s="1">
        <v>87</v>
      </c>
      <c r="W19" s="1">
        <v>80</v>
      </c>
      <c r="X19" s="1"/>
      <c r="Y19" s="1"/>
      <c r="Z19" s="1"/>
      <c r="AA19" s="1"/>
      <c r="AB19" s="1"/>
      <c r="AC19" s="1"/>
      <c r="AD19" s="1">
        <v>80</v>
      </c>
      <c r="AE19" s="18"/>
      <c r="AF19" s="1">
        <v>90</v>
      </c>
      <c r="AG19" s="1">
        <v>80</v>
      </c>
      <c r="AH19" s="1">
        <v>85</v>
      </c>
      <c r="AI19" s="1">
        <v>88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330</v>
      </c>
      <c r="FI19" s="41"/>
      <c r="FJ19" s="39">
        <v>9724</v>
      </c>
      <c r="FK19" s="39">
        <v>9734</v>
      </c>
    </row>
    <row r="20" spans="1:167" x14ac:dyDescent="0.25">
      <c r="A20" s="19">
        <v>10</v>
      </c>
      <c r="B20" s="19">
        <v>44885</v>
      </c>
      <c r="C20" s="19" t="s">
        <v>72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2</v>
      </c>
      <c r="J20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0" s="19">
        <f t="shared" si="4"/>
        <v>87</v>
      </c>
      <c r="L20" s="19" t="str">
        <f t="shared" si="5"/>
        <v>A</v>
      </c>
      <c r="M20" s="19">
        <f t="shared" si="6"/>
        <v>87</v>
      </c>
      <c r="N20" s="19" t="str">
        <f t="shared" si="7"/>
        <v>A</v>
      </c>
      <c r="O20" s="35">
        <v>1</v>
      </c>
      <c r="P20" s="19" t="str">
        <f t="shared" si="8"/>
        <v>Sangat terampil membuat power point kerajaan-kerajaan hindu budha</v>
      </c>
      <c r="Q20" s="19" t="str">
        <f t="shared" si="9"/>
        <v>A</v>
      </c>
      <c r="R20" s="19" t="str">
        <f t="shared" si="10"/>
        <v>A</v>
      </c>
      <c r="S20" s="18"/>
      <c r="T20" s="1">
        <v>70</v>
      </c>
      <c r="U20" s="1">
        <v>78</v>
      </c>
      <c r="V20" s="1">
        <v>85</v>
      </c>
      <c r="W20" s="1">
        <v>76</v>
      </c>
      <c r="X20" s="1"/>
      <c r="Y20" s="1"/>
      <c r="Z20" s="1"/>
      <c r="AA20" s="1"/>
      <c r="AB20" s="1"/>
      <c r="AC20" s="1"/>
      <c r="AD20" s="1">
        <v>76</v>
      </c>
      <c r="AE20" s="18"/>
      <c r="AF20" s="1">
        <v>95</v>
      </c>
      <c r="AG20" s="1">
        <v>80</v>
      </c>
      <c r="AH20" s="1">
        <v>85</v>
      </c>
      <c r="AI20" s="1">
        <v>88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44901</v>
      </c>
      <c r="C21" s="19" t="s">
        <v>73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2</v>
      </c>
      <c r="J21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1" s="19">
        <f t="shared" si="4"/>
        <v>87</v>
      </c>
      <c r="L21" s="19" t="str">
        <f t="shared" si="5"/>
        <v>A</v>
      </c>
      <c r="M21" s="19">
        <f t="shared" si="6"/>
        <v>87</v>
      </c>
      <c r="N21" s="19" t="str">
        <f t="shared" si="7"/>
        <v>A</v>
      </c>
      <c r="O21" s="35">
        <v>1</v>
      </c>
      <c r="P21" s="19" t="str">
        <f t="shared" si="8"/>
        <v>Sangat terampil membuat power point kerajaan-kerajaan hindu budha</v>
      </c>
      <c r="Q21" s="19" t="str">
        <f t="shared" si="9"/>
        <v>A</v>
      </c>
      <c r="R21" s="19" t="str">
        <f t="shared" si="10"/>
        <v>A</v>
      </c>
      <c r="S21" s="18"/>
      <c r="T21" s="1">
        <v>76</v>
      </c>
      <c r="U21" s="1">
        <v>76</v>
      </c>
      <c r="V21" s="1">
        <v>85</v>
      </c>
      <c r="W21" s="1">
        <v>84</v>
      </c>
      <c r="X21" s="1"/>
      <c r="Y21" s="1"/>
      <c r="Z21" s="1"/>
      <c r="AA21" s="1"/>
      <c r="AB21" s="1"/>
      <c r="AC21" s="1"/>
      <c r="AD21" s="1">
        <v>84</v>
      </c>
      <c r="AE21" s="18"/>
      <c r="AF21" s="1">
        <v>95</v>
      </c>
      <c r="AG21" s="1">
        <v>80</v>
      </c>
      <c r="AH21" s="1">
        <v>85</v>
      </c>
      <c r="AI21" s="1">
        <v>88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9725</v>
      </c>
      <c r="FK21" s="39">
        <v>9735</v>
      </c>
    </row>
    <row r="22" spans="1:167" x14ac:dyDescent="0.25">
      <c r="A22" s="19">
        <v>12</v>
      </c>
      <c r="B22" s="19">
        <v>44917</v>
      </c>
      <c r="C22" s="19" t="s">
        <v>74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2</v>
      </c>
      <c r="J22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2" s="19">
        <f t="shared" si="4"/>
        <v>84.5</v>
      </c>
      <c r="L22" s="19" t="str">
        <f t="shared" si="5"/>
        <v>A</v>
      </c>
      <c r="M22" s="19">
        <f t="shared" si="6"/>
        <v>84.5</v>
      </c>
      <c r="N22" s="19" t="str">
        <f t="shared" si="7"/>
        <v>A</v>
      </c>
      <c r="O22" s="35">
        <v>1</v>
      </c>
      <c r="P22" s="19" t="str">
        <f t="shared" si="8"/>
        <v>Sangat terampil membuat power point kerajaan-kerajaan hindu budha</v>
      </c>
      <c r="Q22" s="19" t="str">
        <f t="shared" si="9"/>
        <v>A</v>
      </c>
      <c r="R22" s="19" t="str">
        <f t="shared" si="10"/>
        <v>A</v>
      </c>
      <c r="S22" s="18"/>
      <c r="T22" s="1">
        <v>78</v>
      </c>
      <c r="U22" s="1">
        <v>78</v>
      </c>
      <c r="V22" s="1">
        <v>78</v>
      </c>
      <c r="W22" s="1">
        <v>80</v>
      </c>
      <c r="X22" s="1"/>
      <c r="Y22" s="1"/>
      <c r="Z22" s="1"/>
      <c r="AA22" s="1"/>
      <c r="AB22" s="1"/>
      <c r="AC22" s="1"/>
      <c r="AD22" s="1">
        <v>80</v>
      </c>
      <c r="AE22" s="18"/>
      <c r="AF22" s="1">
        <v>85</v>
      </c>
      <c r="AG22" s="1">
        <v>80</v>
      </c>
      <c r="AH22" s="1">
        <v>85</v>
      </c>
      <c r="AI22" s="1">
        <v>88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44933</v>
      </c>
      <c r="C23" s="19" t="s">
        <v>75</v>
      </c>
      <c r="D23" s="18"/>
      <c r="E23" s="19">
        <f t="shared" si="0"/>
        <v>88</v>
      </c>
      <c r="F23" s="19" t="str">
        <f t="shared" si="1"/>
        <v>A</v>
      </c>
      <c r="G23" s="19">
        <f>IF((COUNTA(T12:AC12)&gt;0),(ROUND((AVERAGE(T23:AD23)),0)),"")</f>
        <v>86</v>
      </c>
      <c r="H23" s="19" t="str">
        <f t="shared" si="2"/>
        <v>A</v>
      </c>
      <c r="I23" s="35">
        <v>1</v>
      </c>
      <c r="J23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23" s="19">
        <f t="shared" si="4"/>
        <v>87</v>
      </c>
      <c r="L23" s="19" t="str">
        <f t="shared" si="5"/>
        <v>A</v>
      </c>
      <c r="M23" s="19">
        <f t="shared" si="6"/>
        <v>87</v>
      </c>
      <c r="N23" s="19" t="str">
        <f t="shared" si="7"/>
        <v>A</v>
      </c>
      <c r="O23" s="35">
        <v>1</v>
      </c>
      <c r="P23" s="19" t="str">
        <f t="shared" si="8"/>
        <v>Sangat terampil membuat power point kerajaan-kerajaan hindu budha</v>
      </c>
      <c r="Q23" s="19" t="str">
        <f t="shared" si="9"/>
        <v>A</v>
      </c>
      <c r="R23" s="19" t="str">
        <f t="shared" si="10"/>
        <v>A</v>
      </c>
      <c r="S23" s="18"/>
      <c r="T23" s="1">
        <v>97</v>
      </c>
      <c r="U23" s="1">
        <v>86</v>
      </c>
      <c r="V23" s="1">
        <v>90</v>
      </c>
      <c r="W23" s="1">
        <v>78</v>
      </c>
      <c r="X23" s="1"/>
      <c r="Y23" s="1"/>
      <c r="Z23" s="1"/>
      <c r="AA23" s="1"/>
      <c r="AB23" s="1"/>
      <c r="AC23" s="1"/>
      <c r="AD23" s="1">
        <v>78</v>
      </c>
      <c r="AE23" s="18"/>
      <c r="AF23" s="1">
        <v>95</v>
      </c>
      <c r="AG23" s="1">
        <v>80</v>
      </c>
      <c r="AH23" s="1">
        <v>85</v>
      </c>
      <c r="AI23" s="1">
        <v>88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9726</v>
      </c>
      <c r="FK23" s="39">
        <v>9736</v>
      </c>
    </row>
    <row r="24" spans="1:167" x14ac:dyDescent="0.25">
      <c r="A24" s="19">
        <v>14</v>
      </c>
      <c r="B24" s="19">
        <v>44949</v>
      </c>
      <c r="C24" s="19" t="s">
        <v>76</v>
      </c>
      <c r="D24" s="18"/>
      <c r="E24" s="19">
        <f t="shared" si="0"/>
        <v>87</v>
      </c>
      <c r="F24" s="19" t="str">
        <f t="shared" si="1"/>
        <v>A</v>
      </c>
      <c r="G24" s="19">
        <f>IF((COUNTA(T12:AC12)&gt;0),(ROUND((AVERAGE(T24:AD24)),0)),"")</f>
        <v>89</v>
      </c>
      <c r="H24" s="19" t="str">
        <f t="shared" si="2"/>
        <v>A</v>
      </c>
      <c r="I24" s="35">
        <v>1</v>
      </c>
      <c r="J24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24" s="19">
        <f t="shared" si="4"/>
        <v>87</v>
      </c>
      <c r="L24" s="19" t="str">
        <f t="shared" si="5"/>
        <v>A</v>
      </c>
      <c r="M24" s="19">
        <f t="shared" si="6"/>
        <v>87</v>
      </c>
      <c r="N24" s="19" t="str">
        <f t="shared" si="7"/>
        <v>A</v>
      </c>
      <c r="O24" s="35">
        <v>1</v>
      </c>
      <c r="P24" s="19" t="str">
        <f t="shared" si="8"/>
        <v>Sangat terampil membuat power point kerajaan-kerajaan hindu budha</v>
      </c>
      <c r="Q24" s="19" t="str">
        <f t="shared" si="9"/>
        <v>A</v>
      </c>
      <c r="R24" s="19" t="str">
        <f t="shared" si="10"/>
        <v>A</v>
      </c>
      <c r="S24" s="18"/>
      <c r="T24" s="1">
        <v>74</v>
      </c>
      <c r="U24" s="1">
        <v>84</v>
      </c>
      <c r="V24" s="1">
        <v>92</v>
      </c>
      <c r="W24" s="1">
        <v>98</v>
      </c>
      <c r="X24" s="1"/>
      <c r="Y24" s="1"/>
      <c r="Z24" s="1"/>
      <c r="AA24" s="1"/>
      <c r="AB24" s="1"/>
      <c r="AC24" s="1"/>
      <c r="AD24" s="1">
        <v>98</v>
      </c>
      <c r="AE24" s="18"/>
      <c r="AF24" s="1">
        <v>95</v>
      </c>
      <c r="AG24" s="1">
        <v>80</v>
      </c>
      <c r="AH24" s="1">
        <v>85</v>
      </c>
      <c r="AI24" s="1">
        <v>88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44965</v>
      </c>
      <c r="C25" s="19" t="s">
        <v>77</v>
      </c>
      <c r="D25" s="18"/>
      <c r="E25" s="19">
        <f t="shared" si="0"/>
        <v>88</v>
      </c>
      <c r="F25" s="19" t="str">
        <f t="shared" si="1"/>
        <v>A</v>
      </c>
      <c r="G25" s="19">
        <f>IF((COUNTA(T12:AC12)&gt;0),(ROUND((AVERAGE(T25:AD25)),0)),"")</f>
        <v>88</v>
      </c>
      <c r="H25" s="19" t="str">
        <f t="shared" si="2"/>
        <v>A</v>
      </c>
      <c r="I25" s="35">
        <v>1</v>
      </c>
      <c r="J25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25" s="19">
        <f t="shared" si="4"/>
        <v>87</v>
      </c>
      <c r="L25" s="19" t="str">
        <f t="shared" si="5"/>
        <v>A</v>
      </c>
      <c r="M25" s="19">
        <f t="shared" si="6"/>
        <v>87</v>
      </c>
      <c r="N25" s="19" t="str">
        <f t="shared" si="7"/>
        <v>A</v>
      </c>
      <c r="O25" s="35">
        <v>1</v>
      </c>
      <c r="P25" s="19" t="str">
        <f t="shared" si="8"/>
        <v>Sangat terampil membuat power point kerajaan-kerajaan hindu budha</v>
      </c>
      <c r="Q25" s="19" t="str">
        <f t="shared" si="9"/>
        <v>A</v>
      </c>
      <c r="R25" s="19" t="str">
        <f t="shared" si="10"/>
        <v>A</v>
      </c>
      <c r="S25" s="18"/>
      <c r="T25" s="1">
        <v>79</v>
      </c>
      <c r="U25" s="1">
        <v>96</v>
      </c>
      <c r="V25" s="1">
        <v>90</v>
      </c>
      <c r="W25" s="1">
        <v>88</v>
      </c>
      <c r="X25" s="1"/>
      <c r="Y25" s="1"/>
      <c r="Z25" s="1"/>
      <c r="AA25" s="1"/>
      <c r="AB25" s="1"/>
      <c r="AC25" s="1"/>
      <c r="AD25" s="1">
        <v>88</v>
      </c>
      <c r="AE25" s="18"/>
      <c r="AF25" s="1">
        <v>95</v>
      </c>
      <c r="AG25" s="1">
        <v>80</v>
      </c>
      <c r="AH25" s="1">
        <v>85</v>
      </c>
      <c r="AI25" s="1">
        <v>88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9727</v>
      </c>
      <c r="FK25" s="39">
        <v>9737</v>
      </c>
    </row>
    <row r="26" spans="1:167" x14ac:dyDescent="0.25">
      <c r="A26" s="19">
        <v>16</v>
      </c>
      <c r="B26" s="19">
        <v>44981</v>
      </c>
      <c r="C26" s="19" t="s">
        <v>79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2</v>
      </c>
      <c r="J26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6" s="19">
        <f t="shared" si="4"/>
        <v>85.75</v>
      </c>
      <c r="L26" s="19" t="str">
        <f t="shared" si="5"/>
        <v>A</v>
      </c>
      <c r="M26" s="19">
        <f t="shared" si="6"/>
        <v>85.75</v>
      </c>
      <c r="N26" s="19" t="str">
        <f t="shared" si="7"/>
        <v>A</v>
      </c>
      <c r="O26" s="35">
        <v>1</v>
      </c>
      <c r="P26" s="19" t="str">
        <f t="shared" si="8"/>
        <v>Sangat terampil membuat power point kerajaan-kerajaan hindu budha</v>
      </c>
      <c r="Q26" s="19" t="str">
        <f t="shared" si="9"/>
        <v>A</v>
      </c>
      <c r="R26" s="19" t="str">
        <f t="shared" si="10"/>
        <v>A</v>
      </c>
      <c r="S26" s="18"/>
      <c r="T26" s="1">
        <v>89</v>
      </c>
      <c r="U26" s="1">
        <v>88</v>
      </c>
      <c r="V26" s="1">
        <v>82</v>
      </c>
      <c r="W26" s="1">
        <v>78</v>
      </c>
      <c r="X26" s="1"/>
      <c r="Y26" s="1"/>
      <c r="Z26" s="1"/>
      <c r="AA26" s="1"/>
      <c r="AB26" s="1"/>
      <c r="AC26" s="1"/>
      <c r="AD26" s="1">
        <v>78</v>
      </c>
      <c r="AE26" s="18"/>
      <c r="AF26" s="1">
        <v>90</v>
      </c>
      <c r="AG26" s="1">
        <v>80</v>
      </c>
      <c r="AH26" s="1">
        <v>85</v>
      </c>
      <c r="AI26" s="1">
        <v>88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44997</v>
      </c>
      <c r="C27" s="19" t="s">
        <v>80</v>
      </c>
      <c r="D27" s="18"/>
      <c r="E27" s="19">
        <f t="shared" si="0"/>
        <v>86</v>
      </c>
      <c r="F27" s="19" t="str">
        <f t="shared" si="1"/>
        <v>A</v>
      </c>
      <c r="G27" s="19">
        <f>IF((COUNTA(T12:AC12)&gt;0),(ROUND((AVERAGE(T27:AD27)),0)),"")</f>
        <v>86</v>
      </c>
      <c r="H27" s="19" t="str">
        <f t="shared" si="2"/>
        <v>A</v>
      </c>
      <c r="I27" s="35">
        <v>1</v>
      </c>
      <c r="J27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27" s="19">
        <f t="shared" si="4"/>
        <v>87</v>
      </c>
      <c r="L27" s="19" t="str">
        <f t="shared" si="5"/>
        <v>A</v>
      </c>
      <c r="M27" s="19">
        <f t="shared" si="6"/>
        <v>87</v>
      </c>
      <c r="N27" s="19" t="str">
        <f t="shared" si="7"/>
        <v>A</v>
      </c>
      <c r="O27" s="35">
        <v>1</v>
      </c>
      <c r="P27" s="19" t="str">
        <f t="shared" si="8"/>
        <v>Sangat terampil membuat power point kerajaan-kerajaan hindu budha</v>
      </c>
      <c r="Q27" s="19" t="str">
        <f t="shared" si="9"/>
        <v>A</v>
      </c>
      <c r="R27" s="19" t="str">
        <f t="shared" si="10"/>
        <v>A</v>
      </c>
      <c r="S27" s="18"/>
      <c r="T27" s="1">
        <v>77</v>
      </c>
      <c r="U27" s="1">
        <v>91</v>
      </c>
      <c r="V27" s="1">
        <v>92</v>
      </c>
      <c r="W27" s="1">
        <v>84</v>
      </c>
      <c r="X27" s="1"/>
      <c r="Y27" s="1"/>
      <c r="Z27" s="1"/>
      <c r="AA27" s="1"/>
      <c r="AB27" s="1"/>
      <c r="AC27" s="1"/>
      <c r="AD27" s="1">
        <v>84</v>
      </c>
      <c r="AE27" s="18"/>
      <c r="AF27" s="1">
        <v>95</v>
      </c>
      <c r="AG27" s="1">
        <v>80</v>
      </c>
      <c r="AH27" s="1">
        <v>85</v>
      </c>
      <c r="AI27" s="1">
        <v>88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9728</v>
      </c>
      <c r="FK27" s="39">
        <v>9738</v>
      </c>
    </row>
    <row r="28" spans="1:167" x14ac:dyDescent="0.25">
      <c r="A28" s="19">
        <v>18</v>
      </c>
      <c r="B28" s="19">
        <v>45013</v>
      </c>
      <c r="C28" s="19" t="s">
        <v>81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2</v>
      </c>
      <c r="J28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8" s="19">
        <f t="shared" si="4"/>
        <v>87</v>
      </c>
      <c r="L28" s="19" t="str">
        <f t="shared" si="5"/>
        <v>A</v>
      </c>
      <c r="M28" s="19">
        <f t="shared" si="6"/>
        <v>87</v>
      </c>
      <c r="N28" s="19" t="str">
        <f t="shared" si="7"/>
        <v>A</v>
      </c>
      <c r="O28" s="35">
        <v>1</v>
      </c>
      <c r="P28" s="19" t="str">
        <f t="shared" si="8"/>
        <v>Sangat terampil membuat power point kerajaan-kerajaan hindu budha</v>
      </c>
      <c r="Q28" s="19" t="str">
        <f t="shared" si="9"/>
        <v>A</v>
      </c>
      <c r="R28" s="19" t="str">
        <f t="shared" si="10"/>
        <v>A</v>
      </c>
      <c r="S28" s="18"/>
      <c r="T28" s="1">
        <v>77</v>
      </c>
      <c r="U28" s="1">
        <v>84</v>
      </c>
      <c r="V28" s="1">
        <v>85</v>
      </c>
      <c r="W28" s="1">
        <v>88</v>
      </c>
      <c r="X28" s="1"/>
      <c r="Y28" s="1"/>
      <c r="Z28" s="1"/>
      <c r="AA28" s="1"/>
      <c r="AB28" s="1"/>
      <c r="AC28" s="1"/>
      <c r="AD28" s="1">
        <v>88</v>
      </c>
      <c r="AE28" s="18"/>
      <c r="AF28" s="1">
        <v>95</v>
      </c>
      <c r="AG28" s="1">
        <v>80</v>
      </c>
      <c r="AH28" s="1">
        <v>85</v>
      </c>
      <c r="AI28" s="1">
        <v>88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45029</v>
      </c>
      <c r="C29" s="19" t="s">
        <v>82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2</v>
      </c>
      <c r="J29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9" s="19">
        <f t="shared" si="4"/>
        <v>87</v>
      </c>
      <c r="L29" s="19" t="str">
        <f t="shared" si="5"/>
        <v>A</v>
      </c>
      <c r="M29" s="19">
        <f t="shared" si="6"/>
        <v>87</v>
      </c>
      <c r="N29" s="19" t="str">
        <f t="shared" si="7"/>
        <v>A</v>
      </c>
      <c r="O29" s="35">
        <v>1</v>
      </c>
      <c r="P29" s="19" t="str">
        <f t="shared" si="8"/>
        <v>Sangat terampil membuat power point kerajaan-kerajaan hindu budha</v>
      </c>
      <c r="Q29" s="19" t="str">
        <f t="shared" si="9"/>
        <v>A</v>
      </c>
      <c r="R29" s="19" t="str">
        <f t="shared" si="10"/>
        <v>A</v>
      </c>
      <c r="S29" s="18"/>
      <c r="T29" s="1">
        <v>77</v>
      </c>
      <c r="U29" s="1">
        <v>77</v>
      </c>
      <c r="V29" s="1">
        <v>80</v>
      </c>
      <c r="W29" s="1">
        <v>78</v>
      </c>
      <c r="X29" s="1"/>
      <c r="Y29" s="1"/>
      <c r="Z29" s="1"/>
      <c r="AA29" s="1"/>
      <c r="AB29" s="1"/>
      <c r="AC29" s="1"/>
      <c r="AD29" s="1">
        <v>78</v>
      </c>
      <c r="AE29" s="18"/>
      <c r="AF29" s="1">
        <v>95</v>
      </c>
      <c r="AG29" s="1">
        <v>80</v>
      </c>
      <c r="AH29" s="1">
        <v>85</v>
      </c>
      <c r="AI29" s="1">
        <v>88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9729</v>
      </c>
      <c r="FK29" s="39">
        <v>9739</v>
      </c>
    </row>
    <row r="30" spans="1:167" x14ac:dyDescent="0.25">
      <c r="A30" s="19">
        <v>20</v>
      </c>
      <c r="B30" s="19">
        <v>45045</v>
      </c>
      <c r="C30" s="19" t="s">
        <v>83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2</v>
      </c>
      <c r="J30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0" s="19">
        <f t="shared" si="4"/>
        <v>85.75</v>
      </c>
      <c r="L30" s="19" t="str">
        <f t="shared" si="5"/>
        <v>A</v>
      </c>
      <c r="M30" s="19">
        <f t="shared" si="6"/>
        <v>85.75</v>
      </c>
      <c r="N30" s="19" t="str">
        <f t="shared" si="7"/>
        <v>A</v>
      </c>
      <c r="O30" s="35">
        <v>1</v>
      </c>
      <c r="P30" s="19" t="str">
        <f t="shared" si="8"/>
        <v>Sangat terampil membuat power point kerajaan-kerajaan hindu budha</v>
      </c>
      <c r="Q30" s="19" t="str">
        <f t="shared" si="9"/>
        <v>A</v>
      </c>
      <c r="R30" s="19" t="str">
        <f t="shared" si="10"/>
        <v>A</v>
      </c>
      <c r="S30" s="18"/>
      <c r="T30" s="1">
        <v>77</v>
      </c>
      <c r="U30" s="1">
        <v>77</v>
      </c>
      <c r="V30" s="1">
        <v>82</v>
      </c>
      <c r="W30" s="1">
        <v>78</v>
      </c>
      <c r="X30" s="1"/>
      <c r="Y30" s="1"/>
      <c r="Z30" s="1"/>
      <c r="AA30" s="1"/>
      <c r="AB30" s="1"/>
      <c r="AC30" s="1"/>
      <c r="AD30" s="1">
        <v>78</v>
      </c>
      <c r="AE30" s="18"/>
      <c r="AF30" s="1">
        <v>90</v>
      </c>
      <c r="AG30" s="1">
        <v>80</v>
      </c>
      <c r="AH30" s="1">
        <v>85</v>
      </c>
      <c r="AI30" s="1">
        <v>88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45061</v>
      </c>
      <c r="C31" s="19" t="s">
        <v>84</v>
      </c>
      <c r="D31" s="18"/>
      <c r="E31" s="19">
        <f t="shared" si="0"/>
        <v>86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31" s="19">
        <f t="shared" si="4"/>
        <v>84.5</v>
      </c>
      <c r="L31" s="19" t="str">
        <f t="shared" si="5"/>
        <v>A</v>
      </c>
      <c r="M31" s="19">
        <f t="shared" si="6"/>
        <v>84.5</v>
      </c>
      <c r="N31" s="19" t="str">
        <f t="shared" si="7"/>
        <v>A</v>
      </c>
      <c r="O31" s="35">
        <v>1</v>
      </c>
      <c r="P31" s="19" t="str">
        <f t="shared" si="8"/>
        <v>Sangat terampil membuat power point kerajaan-kerajaan hindu budha</v>
      </c>
      <c r="Q31" s="19" t="str">
        <f t="shared" si="9"/>
        <v>A</v>
      </c>
      <c r="R31" s="19" t="str">
        <f t="shared" si="10"/>
        <v>A</v>
      </c>
      <c r="S31" s="18"/>
      <c r="T31" s="1">
        <v>97</v>
      </c>
      <c r="U31" s="1">
        <v>84</v>
      </c>
      <c r="V31" s="1">
        <v>82</v>
      </c>
      <c r="W31" s="1">
        <v>80</v>
      </c>
      <c r="X31" s="1"/>
      <c r="Y31" s="1"/>
      <c r="Z31" s="1"/>
      <c r="AA31" s="1"/>
      <c r="AB31" s="1"/>
      <c r="AC31" s="1"/>
      <c r="AD31" s="1">
        <v>80</v>
      </c>
      <c r="AE31" s="18"/>
      <c r="AF31" s="1">
        <v>85</v>
      </c>
      <c r="AG31" s="1">
        <v>80</v>
      </c>
      <c r="AH31" s="1">
        <v>85</v>
      </c>
      <c r="AI31" s="1">
        <v>88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9730</v>
      </c>
      <c r="FK31" s="39">
        <v>9740</v>
      </c>
    </row>
    <row r="32" spans="1:167" x14ac:dyDescent="0.25">
      <c r="A32" s="19">
        <v>22</v>
      </c>
      <c r="B32" s="19">
        <v>45077</v>
      </c>
      <c r="C32" s="19" t="s">
        <v>85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2</v>
      </c>
      <c r="J32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2" s="19">
        <f t="shared" si="4"/>
        <v>87</v>
      </c>
      <c r="L32" s="19" t="str">
        <f t="shared" si="5"/>
        <v>A</v>
      </c>
      <c r="M32" s="19">
        <f t="shared" si="6"/>
        <v>87</v>
      </c>
      <c r="N32" s="19" t="str">
        <f t="shared" si="7"/>
        <v>A</v>
      </c>
      <c r="O32" s="35">
        <v>1</v>
      </c>
      <c r="P32" s="19" t="str">
        <f t="shared" si="8"/>
        <v>Sangat terampil membuat power point kerajaan-kerajaan hindu budha</v>
      </c>
      <c r="Q32" s="19" t="str">
        <f t="shared" si="9"/>
        <v>A</v>
      </c>
      <c r="R32" s="19" t="str">
        <f t="shared" si="10"/>
        <v>A</v>
      </c>
      <c r="S32" s="18"/>
      <c r="T32" s="1">
        <v>87</v>
      </c>
      <c r="U32" s="1">
        <v>82</v>
      </c>
      <c r="V32" s="1">
        <v>78</v>
      </c>
      <c r="W32" s="1">
        <v>84</v>
      </c>
      <c r="X32" s="1"/>
      <c r="Y32" s="1"/>
      <c r="Z32" s="1"/>
      <c r="AA32" s="1"/>
      <c r="AB32" s="1"/>
      <c r="AC32" s="1"/>
      <c r="AD32" s="1">
        <v>84</v>
      </c>
      <c r="AE32" s="18"/>
      <c r="AF32" s="1">
        <v>95</v>
      </c>
      <c r="AG32" s="1">
        <v>80</v>
      </c>
      <c r="AH32" s="1">
        <v>85</v>
      </c>
      <c r="AI32" s="1">
        <v>88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45093</v>
      </c>
      <c r="C33" s="19" t="s">
        <v>86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84</v>
      </c>
      <c r="H33" s="19" t="str">
        <f t="shared" si="2"/>
        <v>B</v>
      </c>
      <c r="I33" s="35">
        <v>1</v>
      </c>
      <c r="J33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33" s="19">
        <f t="shared" si="4"/>
        <v>87</v>
      </c>
      <c r="L33" s="19" t="str">
        <f t="shared" si="5"/>
        <v>A</v>
      </c>
      <c r="M33" s="19">
        <f t="shared" si="6"/>
        <v>87</v>
      </c>
      <c r="N33" s="19" t="str">
        <f t="shared" si="7"/>
        <v>A</v>
      </c>
      <c r="O33" s="35">
        <v>1</v>
      </c>
      <c r="P33" s="19" t="str">
        <f t="shared" si="8"/>
        <v>Sangat terampil membuat power point kerajaan-kerajaan hindu budha</v>
      </c>
      <c r="Q33" s="19" t="str">
        <f t="shared" si="9"/>
        <v>A</v>
      </c>
      <c r="R33" s="19" t="str">
        <f t="shared" si="10"/>
        <v>A</v>
      </c>
      <c r="S33" s="18"/>
      <c r="T33" s="1">
        <v>84</v>
      </c>
      <c r="U33" s="1">
        <v>90</v>
      </c>
      <c r="V33" s="1">
        <v>87</v>
      </c>
      <c r="W33" s="1">
        <v>80</v>
      </c>
      <c r="X33" s="1"/>
      <c r="Y33" s="1"/>
      <c r="Z33" s="1"/>
      <c r="AA33" s="1"/>
      <c r="AB33" s="1"/>
      <c r="AC33" s="1"/>
      <c r="AD33" s="1">
        <v>80</v>
      </c>
      <c r="AE33" s="18"/>
      <c r="AF33" s="1">
        <v>95</v>
      </c>
      <c r="AG33" s="1">
        <v>80</v>
      </c>
      <c r="AH33" s="1">
        <v>85</v>
      </c>
      <c r="AI33" s="1">
        <v>88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45109</v>
      </c>
      <c r="C34" s="19" t="s">
        <v>87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2</v>
      </c>
      <c r="J34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4" s="19">
        <f t="shared" si="4"/>
        <v>87</v>
      </c>
      <c r="L34" s="19" t="str">
        <f t="shared" si="5"/>
        <v>A</v>
      </c>
      <c r="M34" s="19">
        <f t="shared" si="6"/>
        <v>87</v>
      </c>
      <c r="N34" s="19" t="str">
        <f t="shared" si="7"/>
        <v>A</v>
      </c>
      <c r="O34" s="35">
        <v>1</v>
      </c>
      <c r="P34" s="19" t="str">
        <f t="shared" si="8"/>
        <v>Sangat terampil membuat power point kerajaan-kerajaan hindu budha</v>
      </c>
      <c r="Q34" s="19" t="str">
        <f t="shared" si="9"/>
        <v>A</v>
      </c>
      <c r="R34" s="19" t="str">
        <f t="shared" si="10"/>
        <v>A</v>
      </c>
      <c r="S34" s="18"/>
      <c r="T34" s="1">
        <v>77</v>
      </c>
      <c r="U34" s="1">
        <v>81</v>
      </c>
      <c r="V34" s="1">
        <v>90</v>
      </c>
      <c r="W34" s="1">
        <v>80</v>
      </c>
      <c r="X34" s="1"/>
      <c r="Y34" s="1"/>
      <c r="Z34" s="1"/>
      <c r="AA34" s="1"/>
      <c r="AB34" s="1"/>
      <c r="AC34" s="1"/>
      <c r="AD34" s="1">
        <v>80</v>
      </c>
      <c r="AE34" s="18"/>
      <c r="AF34" s="1">
        <v>95</v>
      </c>
      <c r="AG34" s="1">
        <v>80</v>
      </c>
      <c r="AH34" s="1">
        <v>85</v>
      </c>
      <c r="AI34" s="1">
        <v>88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45125</v>
      </c>
      <c r="C35" s="19" t="s">
        <v>88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2</v>
      </c>
      <c r="J35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5" s="19">
        <f t="shared" si="4"/>
        <v>87</v>
      </c>
      <c r="L35" s="19" t="str">
        <f t="shared" si="5"/>
        <v>A</v>
      </c>
      <c r="M35" s="19">
        <f t="shared" si="6"/>
        <v>87</v>
      </c>
      <c r="N35" s="19" t="str">
        <f t="shared" si="7"/>
        <v>A</v>
      </c>
      <c r="O35" s="35">
        <v>1</v>
      </c>
      <c r="P35" s="19" t="str">
        <f t="shared" si="8"/>
        <v>Sangat terampil membuat power point kerajaan-kerajaan hindu budha</v>
      </c>
      <c r="Q35" s="19" t="str">
        <f t="shared" si="9"/>
        <v>A</v>
      </c>
      <c r="R35" s="19" t="str">
        <f t="shared" si="10"/>
        <v>A</v>
      </c>
      <c r="S35" s="18"/>
      <c r="T35" s="1">
        <v>77</v>
      </c>
      <c r="U35" s="1">
        <v>88</v>
      </c>
      <c r="V35" s="1">
        <v>85</v>
      </c>
      <c r="W35" s="1">
        <v>84</v>
      </c>
      <c r="X35" s="1"/>
      <c r="Y35" s="1"/>
      <c r="Z35" s="1"/>
      <c r="AA35" s="1"/>
      <c r="AB35" s="1"/>
      <c r="AC35" s="1"/>
      <c r="AD35" s="1">
        <v>84</v>
      </c>
      <c r="AE35" s="18"/>
      <c r="AF35" s="1">
        <v>95</v>
      </c>
      <c r="AG35" s="1">
        <v>80</v>
      </c>
      <c r="AH35" s="1">
        <v>85</v>
      </c>
      <c r="AI35" s="1">
        <v>88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45141</v>
      </c>
      <c r="C36" s="19" t="s">
        <v>89</v>
      </c>
      <c r="D36" s="18"/>
      <c r="E36" s="19">
        <f t="shared" si="0"/>
        <v>90</v>
      </c>
      <c r="F36" s="19" t="str">
        <f t="shared" si="1"/>
        <v>A</v>
      </c>
      <c r="G36" s="19">
        <f>IF((COUNTA(T12:AC12)&gt;0),(ROUND((AVERAGE(T36:AD36)),0)),"")</f>
        <v>89</v>
      </c>
      <c r="H36" s="19" t="str">
        <f t="shared" si="2"/>
        <v>A</v>
      </c>
      <c r="I36" s="35">
        <v>1</v>
      </c>
      <c r="J36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36" s="19">
        <f t="shared" si="4"/>
        <v>87</v>
      </c>
      <c r="L36" s="19" t="str">
        <f t="shared" si="5"/>
        <v>A</v>
      </c>
      <c r="M36" s="19">
        <f t="shared" si="6"/>
        <v>87</v>
      </c>
      <c r="N36" s="19" t="str">
        <f t="shared" si="7"/>
        <v>A</v>
      </c>
      <c r="O36" s="35">
        <v>1</v>
      </c>
      <c r="P36" s="19" t="str">
        <f t="shared" si="8"/>
        <v>Sangat terampil membuat power point kerajaan-kerajaan hindu budha</v>
      </c>
      <c r="Q36" s="19" t="str">
        <f t="shared" si="9"/>
        <v>A</v>
      </c>
      <c r="R36" s="19" t="str">
        <f t="shared" si="10"/>
        <v>A</v>
      </c>
      <c r="S36" s="18"/>
      <c r="T36" s="1">
        <v>94</v>
      </c>
      <c r="U36" s="1">
        <v>86</v>
      </c>
      <c r="V36" s="1">
        <v>90</v>
      </c>
      <c r="W36" s="1">
        <v>88</v>
      </c>
      <c r="X36" s="1"/>
      <c r="Y36" s="1"/>
      <c r="Z36" s="1"/>
      <c r="AA36" s="1"/>
      <c r="AB36" s="1"/>
      <c r="AC36" s="1"/>
      <c r="AD36" s="1">
        <v>88</v>
      </c>
      <c r="AE36" s="18"/>
      <c r="AF36" s="1">
        <v>95</v>
      </c>
      <c r="AG36" s="1">
        <v>80</v>
      </c>
      <c r="AH36" s="1">
        <v>85</v>
      </c>
      <c r="AI36" s="1">
        <v>88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45157</v>
      </c>
      <c r="C37" s="19" t="s">
        <v>90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1</v>
      </c>
      <c r="J37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37" s="19">
        <f t="shared" si="4"/>
        <v>87</v>
      </c>
      <c r="L37" s="19" t="str">
        <f t="shared" si="5"/>
        <v>A</v>
      </c>
      <c r="M37" s="19">
        <f t="shared" si="6"/>
        <v>87</v>
      </c>
      <c r="N37" s="19" t="str">
        <f t="shared" si="7"/>
        <v>A</v>
      </c>
      <c r="O37" s="35">
        <v>1</v>
      </c>
      <c r="P37" s="19" t="str">
        <f t="shared" si="8"/>
        <v>Sangat terampil membuat power point kerajaan-kerajaan hindu budha</v>
      </c>
      <c r="Q37" s="19" t="str">
        <f t="shared" si="9"/>
        <v>A</v>
      </c>
      <c r="R37" s="19" t="str">
        <f t="shared" si="10"/>
        <v>A</v>
      </c>
      <c r="S37" s="18"/>
      <c r="T37" s="1">
        <v>89</v>
      </c>
      <c r="U37" s="1">
        <v>80</v>
      </c>
      <c r="V37" s="1">
        <v>90</v>
      </c>
      <c r="W37" s="1">
        <v>88</v>
      </c>
      <c r="X37" s="1"/>
      <c r="Y37" s="1"/>
      <c r="Z37" s="1"/>
      <c r="AA37" s="1"/>
      <c r="AB37" s="1"/>
      <c r="AC37" s="1"/>
      <c r="AD37" s="1">
        <v>88</v>
      </c>
      <c r="AE37" s="18"/>
      <c r="AF37" s="1">
        <v>95</v>
      </c>
      <c r="AG37" s="1">
        <v>80</v>
      </c>
      <c r="AH37" s="1">
        <v>85</v>
      </c>
      <c r="AI37" s="1">
        <v>88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45189</v>
      </c>
      <c r="C38" s="19" t="s">
        <v>91</v>
      </c>
      <c r="D38" s="18"/>
      <c r="E38" s="19">
        <f t="shared" si="0"/>
        <v>92</v>
      </c>
      <c r="F38" s="19" t="str">
        <f t="shared" si="1"/>
        <v>A</v>
      </c>
      <c r="G38" s="19">
        <f>IF((COUNTA(T12:AC12)&gt;0),(ROUND((AVERAGE(T38:AD38)),0)),"")</f>
        <v>92</v>
      </c>
      <c r="H38" s="19" t="str">
        <f t="shared" si="2"/>
        <v>A</v>
      </c>
      <c r="I38" s="35">
        <v>1</v>
      </c>
      <c r="J38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38" s="19">
        <f t="shared" si="4"/>
        <v>87</v>
      </c>
      <c r="L38" s="19" t="str">
        <f t="shared" si="5"/>
        <v>A</v>
      </c>
      <c r="M38" s="19">
        <f t="shared" si="6"/>
        <v>87</v>
      </c>
      <c r="N38" s="19" t="str">
        <f t="shared" si="7"/>
        <v>A</v>
      </c>
      <c r="O38" s="35">
        <v>1</v>
      </c>
      <c r="P38" s="19" t="str">
        <f t="shared" si="8"/>
        <v>Sangat terampil membuat power point kerajaan-kerajaan hindu budha</v>
      </c>
      <c r="Q38" s="19" t="str">
        <f t="shared" si="9"/>
        <v>A</v>
      </c>
      <c r="R38" s="19" t="str">
        <f t="shared" si="10"/>
        <v>A</v>
      </c>
      <c r="S38" s="18"/>
      <c r="T38" s="1">
        <v>97</v>
      </c>
      <c r="U38" s="1">
        <v>84</v>
      </c>
      <c r="V38" s="1">
        <v>95</v>
      </c>
      <c r="W38" s="1">
        <v>92</v>
      </c>
      <c r="X38" s="1"/>
      <c r="Y38" s="1"/>
      <c r="Z38" s="1"/>
      <c r="AA38" s="1"/>
      <c r="AB38" s="1"/>
      <c r="AC38" s="1"/>
      <c r="AD38" s="1">
        <v>92</v>
      </c>
      <c r="AE38" s="18"/>
      <c r="AF38" s="1">
        <v>95</v>
      </c>
      <c r="AG38" s="1">
        <v>80</v>
      </c>
      <c r="AH38" s="1">
        <v>85</v>
      </c>
      <c r="AI38" s="1">
        <v>88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45205</v>
      </c>
      <c r="C39" s="19" t="s">
        <v>92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2</v>
      </c>
      <c r="J39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9" s="19">
        <f t="shared" si="4"/>
        <v>87</v>
      </c>
      <c r="L39" s="19" t="str">
        <f t="shared" si="5"/>
        <v>A</v>
      </c>
      <c r="M39" s="19">
        <f t="shared" si="6"/>
        <v>87</v>
      </c>
      <c r="N39" s="19" t="str">
        <f t="shared" si="7"/>
        <v>A</v>
      </c>
      <c r="O39" s="35">
        <v>1</v>
      </c>
      <c r="P39" s="19" t="str">
        <f t="shared" si="8"/>
        <v>Sangat terampil membuat power point kerajaan-kerajaan hindu budha</v>
      </c>
      <c r="Q39" s="19" t="str">
        <f t="shared" si="9"/>
        <v>A</v>
      </c>
      <c r="R39" s="19" t="str">
        <f t="shared" si="10"/>
        <v>A</v>
      </c>
      <c r="S39" s="18"/>
      <c r="T39" s="1">
        <v>78</v>
      </c>
      <c r="U39" s="1">
        <v>76</v>
      </c>
      <c r="V39" s="1">
        <v>78</v>
      </c>
      <c r="W39" s="1">
        <v>78</v>
      </c>
      <c r="X39" s="1"/>
      <c r="Y39" s="1"/>
      <c r="Z39" s="1"/>
      <c r="AA39" s="1"/>
      <c r="AB39" s="1"/>
      <c r="AC39" s="1"/>
      <c r="AD39" s="1">
        <v>78</v>
      </c>
      <c r="AE39" s="18"/>
      <c r="AF39" s="1">
        <v>95</v>
      </c>
      <c r="AG39" s="1">
        <v>80</v>
      </c>
      <c r="AH39" s="1">
        <v>85</v>
      </c>
      <c r="AI39" s="1">
        <v>88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45221</v>
      </c>
      <c r="C40" s="19" t="s">
        <v>93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2</v>
      </c>
      <c r="J40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0" s="19">
        <f t="shared" si="4"/>
        <v>87</v>
      </c>
      <c r="L40" s="19" t="str">
        <f t="shared" si="5"/>
        <v>A</v>
      </c>
      <c r="M40" s="19">
        <f t="shared" si="6"/>
        <v>87</v>
      </c>
      <c r="N40" s="19" t="str">
        <f t="shared" si="7"/>
        <v>A</v>
      </c>
      <c r="O40" s="35">
        <v>1</v>
      </c>
      <c r="P40" s="19" t="str">
        <f t="shared" si="8"/>
        <v>Sangat terampil membuat power point kerajaan-kerajaan hindu budha</v>
      </c>
      <c r="Q40" s="19" t="str">
        <f t="shared" si="9"/>
        <v>A</v>
      </c>
      <c r="R40" s="19" t="str">
        <f t="shared" si="10"/>
        <v>A</v>
      </c>
      <c r="S40" s="18"/>
      <c r="T40" s="1">
        <v>77</v>
      </c>
      <c r="U40" s="1">
        <v>70</v>
      </c>
      <c r="V40" s="1">
        <v>78</v>
      </c>
      <c r="W40" s="1">
        <v>78</v>
      </c>
      <c r="X40" s="1"/>
      <c r="Y40" s="1"/>
      <c r="Z40" s="1"/>
      <c r="AA40" s="1"/>
      <c r="AB40" s="1"/>
      <c r="AC40" s="1"/>
      <c r="AD40" s="1">
        <v>78</v>
      </c>
      <c r="AE40" s="18"/>
      <c r="AF40" s="1">
        <v>95</v>
      </c>
      <c r="AG40" s="1">
        <v>80</v>
      </c>
      <c r="AH40" s="1">
        <v>85</v>
      </c>
      <c r="AI40" s="1">
        <v>88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45237</v>
      </c>
      <c r="C41" s="19" t="s">
        <v>94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82</v>
      </c>
      <c r="H41" s="19" t="str">
        <f t="shared" si="2"/>
        <v>B</v>
      </c>
      <c r="I41" s="35">
        <v>2</v>
      </c>
      <c r="J41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1" s="19">
        <f t="shared" si="4"/>
        <v>87</v>
      </c>
      <c r="L41" s="19" t="str">
        <f t="shared" si="5"/>
        <v>A</v>
      </c>
      <c r="M41" s="19">
        <f t="shared" si="6"/>
        <v>87</v>
      </c>
      <c r="N41" s="19" t="str">
        <f t="shared" si="7"/>
        <v>A</v>
      </c>
      <c r="O41" s="35">
        <v>1</v>
      </c>
      <c r="P41" s="19" t="str">
        <f t="shared" si="8"/>
        <v>Sangat terampil membuat power point kerajaan-kerajaan hindu budha</v>
      </c>
      <c r="Q41" s="19" t="str">
        <f t="shared" si="9"/>
        <v>A</v>
      </c>
      <c r="R41" s="19" t="str">
        <f t="shared" si="10"/>
        <v>A</v>
      </c>
      <c r="S41" s="18"/>
      <c r="T41" s="1">
        <v>82</v>
      </c>
      <c r="U41" s="1">
        <v>74</v>
      </c>
      <c r="V41" s="1">
        <v>95</v>
      </c>
      <c r="W41" s="1">
        <v>80</v>
      </c>
      <c r="X41" s="1"/>
      <c r="Y41" s="1"/>
      <c r="Z41" s="1"/>
      <c r="AA41" s="1"/>
      <c r="AB41" s="1"/>
      <c r="AC41" s="1"/>
      <c r="AD41" s="1">
        <v>80</v>
      </c>
      <c r="AE41" s="18"/>
      <c r="AF41" s="1">
        <v>95</v>
      </c>
      <c r="AG41" s="1">
        <v>80</v>
      </c>
      <c r="AH41" s="1">
        <v>85</v>
      </c>
      <c r="AI41" s="1">
        <v>88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45253</v>
      </c>
      <c r="C42" s="19" t="s">
        <v>95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2</v>
      </c>
      <c r="J42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2" s="19">
        <f t="shared" si="4"/>
        <v>87</v>
      </c>
      <c r="L42" s="19" t="str">
        <f t="shared" si="5"/>
        <v>A</v>
      </c>
      <c r="M42" s="19">
        <f t="shared" si="6"/>
        <v>87</v>
      </c>
      <c r="N42" s="19" t="str">
        <f t="shared" si="7"/>
        <v>A</v>
      </c>
      <c r="O42" s="35">
        <v>1</v>
      </c>
      <c r="P42" s="19" t="str">
        <f t="shared" si="8"/>
        <v>Sangat terampil membuat power point kerajaan-kerajaan hindu budha</v>
      </c>
      <c r="Q42" s="19" t="str">
        <f t="shared" si="9"/>
        <v>A</v>
      </c>
      <c r="R42" s="19" t="str">
        <f t="shared" si="10"/>
        <v>A</v>
      </c>
      <c r="S42" s="18"/>
      <c r="T42" s="1">
        <v>89</v>
      </c>
      <c r="U42" s="1">
        <v>76</v>
      </c>
      <c r="V42" s="1">
        <v>85</v>
      </c>
      <c r="W42" s="1">
        <v>78</v>
      </c>
      <c r="X42" s="1"/>
      <c r="Y42" s="1"/>
      <c r="Z42" s="1"/>
      <c r="AA42" s="1"/>
      <c r="AB42" s="1"/>
      <c r="AC42" s="1"/>
      <c r="AD42" s="1">
        <v>78</v>
      </c>
      <c r="AE42" s="18"/>
      <c r="AF42" s="1">
        <v>95</v>
      </c>
      <c r="AG42" s="1">
        <v>80</v>
      </c>
      <c r="AH42" s="1">
        <v>85</v>
      </c>
      <c r="AI42" s="1">
        <v>88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45269</v>
      </c>
      <c r="C43" s="19" t="s">
        <v>96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84</v>
      </c>
      <c r="H43" s="19" t="str">
        <f t="shared" si="2"/>
        <v>B</v>
      </c>
      <c r="I43" s="35">
        <v>1</v>
      </c>
      <c r="J43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43" s="19">
        <f t="shared" si="4"/>
        <v>87</v>
      </c>
      <c r="L43" s="19" t="str">
        <f t="shared" si="5"/>
        <v>A</v>
      </c>
      <c r="M43" s="19">
        <f t="shared" si="6"/>
        <v>87</v>
      </c>
      <c r="N43" s="19" t="str">
        <f t="shared" si="7"/>
        <v>A</v>
      </c>
      <c r="O43" s="35">
        <v>1</v>
      </c>
      <c r="P43" s="19" t="str">
        <f t="shared" si="8"/>
        <v>Sangat terampil membuat power point kerajaan-kerajaan hindu budha</v>
      </c>
      <c r="Q43" s="19" t="str">
        <f t="shared" si="9"/>
        <v>A</v>
      </c>
      <c r="R43" s="19" t="str">
        <f t="shared" si="10"/>
        <v>A</v>
      </c>
      <c r="S43" s="18"/>
      <c r="T43" s="1">
        <v>89</v>
      </c>
      <c r="U43" s="1">
        <v>80</v>
      </c>
      <c r="V43" s="1">
        <v>85</v>
      </c>
      <c r="W43" s="1">
        <v>84</v>
      </c>
      <c r="X43" s="1"/>
      <c r="Y43" s="1"/>
      <c r="Z43" s="1"/>
      <c r="AA43" s="1"/>
      <c r="AB43" s="1"/>
      <c r="AC43" s="1"/>
      <c r="AD43" s="1">
        <v>84</v>
      </c>
      <c r="AE43" s="18"/>
      <c r="AF43" s="1">
        <v>95</v>
      </c>
      <c r="AG43" s="1">
        <v>80</v>
      </c>
      <c r="AH43" s="1">
        <v>85</v>
      </c>
      <c r="AI43" s="1">
        <v>88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45285</v>
      </c>
      <c r="C44" s="19" t="s">
        <v>97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44" s="19">
        <f t="shared" si="4"/>
        <v>87</v>
      </c>
      <c r="L44" s="19" t="str">
        <f t="shared" si="5"/>
        <v>A</v>
      </c>
      <c r="M44" s="19">
        <f t="shared" si="6"/>
        <v>87</v>
      </c>
      <c r="N44" s="19" t="str">
        <f t="shared" si="7"/>
        <v>A</v>
      </c>
      <c r="O44" s="35">
        <v>1</v>
      </c>
      <c r="P44" s="19" t="str">
        <f t="shared" si="8"/>
        <v>Sangat terampil membuat power point kerajaan-kerajaan hindu budha</v>
      </c>
      <c r="Q44" s="19" t="str">
        <f t="shared" si="9"/>
        <v>A</v>
      </c>
      <c r="R44" s="19" t="str">
        <f t="shared" si="10"/>
        <v>A</v>
      </c>
      <c r="S44" s="18"/>
      <c r="T44" s="1">
        <v>84</v>
      </c>
      <c r="U44" s="1">
        <v>84</v>
      </c>
      <c r="V44" s="1">
        <v>90</v>
      </c>
      <c r="W44" s="1">
        <v>84</v>
      </c>
      <c r="X44" s="1"/>
      <c r="Y44" s="1"/>
      <c r="Z44" s="1"/>
      <c r="AA44" s="1"/>
      <c r="AB44" s="1"/>
      <c r="AC44" s="1"/>
      <c r="AD44" s="1">
        <v>84</v>
      </c>
      <c r="AE44" s="18"/>
      <c r="AF44" s="1">
        <v>95</v>
      </c>
      <c r="AG44" s="1">
        <v>80</v>
      </c>
      <c r="AH44" s="1">
        <v>85</v>
      </c>
      <c r="AI44" s="1">
        <v>88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45301</v>
      </c>
      <c r="C45" s="19" t="s">
        <v>98</v>
      </c>
      <c r="D45" s="18"/>
      <c r="E45" s="19">
        <f t="shared" si="0"/>
        <v>87</v>
      </c>
      <c r="F45" s="19" t="str">
        <f t="shared" si="1"/>
        <v>A</v>
      </c>
      <c r="G45" s="19">
        <f>IF((COUNTA(T12:AC12)&gt;0),(ROUND((AVERAGE(T45:AD45)),0)),"")</f>
        <v>86</v>
      </c>
      <c r="H45" s="19" t="str">
        <f t="shared" si="2"/>
        <v>A</v>
      </c>
      <c r="I45" s="35">
        <v>1</v>
      </c>
      <c r="J45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45" s="19">
        <f t="shared" si="4"/>
        <v>87</v>
      </c>
      <c r="L45" s="19" t="str">
        <f t="shared" si="5"/>
        <v>A</v>
      </c>
      <c r="M45" s="19">
        <f t="shared" si="6"/>
        <v>87</v>
      </c>
      <c r="N45" s="19" t="str">
        <f t="shared" si="7"/>
        <v>A</v>
      </c>
      <c r="O45" s="35">
        <v>1</v>
      </c>
      <c r="P45" s="19" t="str">
        <f t="shared" si="8"/>
        <v>Sangat terampil membuat power point kerajaan-kerajaan hindu budha</v>
      </c>
      <c r="Q45" s="19" t="str">
        <f t="shared" si="9"/>
        <v>A</v>
      </c>
      <c r="R45" s="19" t="str">
        <f t="shared" si="10"/>
        <v>A</v>
      </c>
      <c r="S45" s="18"/>
      <c r="T45" s="1">
        <v>87</v>
      </c>
      <c r="U45" s="1">
        <v>91</v>
      </c>
      <c r="V45" s="1">
        <v>85</v>
      </c>
      <c r="W45" s="1">
        <v>84</v>
      </c>
      <c r="X45" s="1"/>
      <c r="Y45" s="1"/>
      <c r="Z45" s="1"/>
      <c r="AA45" s="1"/>
      <c r="AB45" s="1"/>
      <c r="AC45" s="1"/>
      <c r="AD45" s="1">
        <v>84</v>
      </c>
      <c r="AE45" s="18"/>
      <c r="AF45" s="1">
        <v>95</v>
      </c>
      <c r="AG45" s="1">
        <v>80</v>
      </c>
      <c r="AH45" s="1">
        <v>85</v>
      </c>
      <c r="AI45" s="1">
        <v>88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74" t="s">
        <v>100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74" t="s">
        <v>103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105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106</v>
      </c>
      <c r="H55" s="74"/>
      <c r="I55" s="37"/>
      <c r="J55" s="28"/>
      <c r="K55" s="18">
        <f>IF(COUNTBLANK($AD$11:$AD$50)=40,"",AVERAGE($AD$11:$AD$50))</f>
        <v>82.228571428571428</v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147" priority="1" operator="lessThan">
      <formula>$C$4</formula>
    </cfRule>
  </conditionalFormatting>
  <conditionalFormatting sqref="E12">
    <cfRule type="cellIs" dxfId="1146" priority="2" operator="lessThan">
      <formula>$C$4</formula>
    </cfRule>
  </conditionalFormatting>
  <conditionalFormatting sqref="E13">
    <cfRule type="cellIs" dxfId="1145" priority="3" operator="lessThan">
      <formula>$C$4</formula>
    </cfRule>
  </conditionalFormatting>
  <conditionalFormatting sqref="E14">
    <cfRule type="cellIs" dxfId="1144" priority="4" operator="lessThan">
      <formula>$C$4</formula>
    </cfRule>
  </conditionalFormatting>
  <conditionalFormatting sqref="E15">
    <cfRule type="cellIs" dxfId="1143" priority="5" operator="lessThan">
      <formula>$C$4</formula>
    </cfRule>
  </conditionalFormatting>
  <conditionalFormatting sqref="E16">
    <cfRule type="cellIs" dxfId="1142" priority="6" operator="lessThan">
      <formula>$C$4</formula>
    </cfRule>
  </conditionalFormatting>
  <conditionalFormatting sqref="E17">
    <cfRule type="cellIs" dxfId="1141" priority="7" operator="lessThan">
      <formula>$C$4</formula>
    </cfRule>
  </conditionalFormatting>
  <conditionalFormatting sqref="E18">
    <cfRule type="cellIs" dxfId="1140" priority="8" operator="lessThan">
      <formula>$C$4</formula>
    </cfRule>
  </conditionalFormatting>
  <conditionalFormatting sqref="E19">
    <cfRule type="cellIs" dxfId="1139" priority="9" operator="lessThan">
      <formula>$C$4</formula>
    </cfRule>
  </conditionalFormatting>
  <conditionalFormatting sqref="E20">
    <cfRule type="cellIs" dxfId="1138" priority="10" operator="lessThan">
      <formula>$C$4</formula>
    </cfRule>
  </conditionalFormatting>
  <conditionalFormatting sqref="E21">
    <cfRule type="cellIs" dxfId="1137" priority="11" operator="lessThan">
      <formula>$C$4</formula>
    </cfRule>
  </conditionalFormatting>
  <conditionalFormatting sqref="E22">
    <cfRule type="cellIs" dxfId="1136" priority="12" operator="lessThan">
      <formula>$C$4</formula>
    </cfRule>
  </conditionalFormatting>
  <conditionalFormatting sqref="E23">
    <cfRule type="cellIs" dxfId="1135" priority="13" operator="lessThan">
      <formula>$C$4</formula>
    </cfRule>
  </conditionalFormatting>
  <conditionalFormatting sqref="E24">
    <cfRule type="cellIs" dxfId="1134" priority="14" operator="lessThan">
      <formula>$C$4</formula>
    </cfRule>
  </conditionalFormatting>
  <conditionalFormatting sqref="E25">
    <cfRule type="cellIs" dxfId="1133" priority="15" operator="lessThan">
      <formula>$C$4</formula>
    </cfRule>
  </conditionalFormatting>
  <conditionalFormatting sqref="E26">
    <cfRule type="cellIs" dxfId="1132" priority="16" operator="lessThan">
      <formula>$C$4</formula>
    </cfRule>
  </conditionalFormatting>
  <conditionalFormatting sqref="E27">
    <cfRule type="cellIs" dxfId="1131" priority="17" operator="lessThan">
      <formula>$C$4</formula>
    </cfRule>
  </conditionalFormatting>
  <conditionalFormatting sqref="E28">
    <cfRule type="cellIs" dxfId="1130" priority="18" operator="lessThan">
      <formula>$C$4</formula>
    </cfRule>
  </conditionalFormatting>
  <conditionalFormatting sqref="E29">
    <cfRule type="cellIs" dxfId="1129" priority="19" operator="lessThan">
      <formula>$C$4</formula>
    </cfRule>
  </conditionalFormatting>
  <conditionalFormatting sqref="E30">
    <cfRule type="cellIs" dxfId="1128" priority="20" operator="lessThan">
      <formula>$C$4</formula>
    </cfRule>
  </conditionalFormatting>
  <conditionalFormatting sqref="E31">
    <cfRule type="cellIs" dxfId="1127" priority="21" operator="lessThan">
      <formula>$C$4</formula>
    </cfRule>
  </conditionalFormatting>
  <conditionalFormatting sqref="E32">
    <cfRule type="cellIs" dxfId="1126" priority="22" operator="lessThan">
      <formula>$C$4</formula>
    </cfRule>
  </conditionalFormatting>
  <conditionalFormatting sqref="E33">
    <cfRule type="cellIs" dxfId="1125" priority="23" operator="lessThan">
      <formula>$C$4</formula>
    </cfRule>
  </conditionalFormatting>
  <conditionalFormatting sqref="E34">
    <cfRule type="cellIs" dxfId="1124" priority="24" operator="lessThan">
      <formula>$C$4</formula>
    </cfRule>
  </conditionalFormatting>
  <conditionalFormatting sqref="E35">
    <cfRule type="cellIs" dxfId="1123" priority="25" operator="lessThan">
      <formula>$C$4</formula>
    </cfRule>
  </conditionalFormatting>
  <conditionalFormatting sqref="E36">
    <cfRule type="cellIs" dxfId="1122" priority="26" operator="lessThan">
      <formula>$C$4</formula>
    </cfRule>
  </conditionalFormatting>
  <conditionalFormatting sqref="E37">
    <cfRule type="cellIs" dxfId="1121" priority="27" operator="lessThan">
      <formula>$C$4</formula>
    </cfRule>
  </conditionalFormatting>
  <conditionalFormatting sqref="E38">
    <cfRule type="cellIs" dxfId="1120" priority="28" operator="lessThan">
      <formula>$C$4</formula>
    </cfRule>
  </conditionalFormatting>
  <conditionalFormatting sqref="E39">
    <cfRule type="cellIs" dxfId="1119" priority="29" operator="lessThan">
      <formula>$C$4</formula>
    </cfRule>
  </conditionalFormatting>
  <conditionalFormatting sqref="E40">
    <cfRule type="cellIs" dxfId="1118" priority="30" operator="lessThan">
      <formula>$C$4</formula>
    </cfRule>
  </conditionalFormatting>
  <conditionalFormatting sqref="E41">
    <cfRule type="cellIs" dxfId="1117" priority="31" operator="lessThan">
      <formula>$C$4</formula>
    </cfRule>
  </conditionalFormatting>
  <conditionalFormatting sqref="E42">
    <cfRule type="cellIs" dxfId="1116" priority="32" operator="lessThan">
      <formula>$C$4</formula>
    </cfRule>
  </conditionalFormatting>
  <conditionalFormatting sqref="E43">
    <cfRule type="cellIs" dxfId="1115" priority="33" operator="lessThan">
      <formula>$C$4</formula>
    </cfRule>
  </conditionalFormatting>
  <conditionalFormatting sqref="E44">
    <cfRule type="cellIs" dxfId="1114" priority="34" operator="lessThan">
      <formula>$C$4</formula>
    </cfRule>
  </conditionalFormatting>
  <conditionalFormatting sqref="E45">
    <cfRule type="cellIs" dxfId="1113" priority="35" operator="lessThan">
      <formula>$C$4</formula>
    </cfRule>
  </conditionalFormatting>
  <conditionalFormatting sqref="E46">
    <cfRule type="cellIs" dxfId="1112" priority="36" operator="lessThan">
      <formula>$C$4</formula>
    </cfRule>
  </conditionalFormatting>
  <conditionalFormatting sqref="E47">
    <cfRule type="cellIs" dxfId="1111" priority="37" operator="lessThan">
      <formula>$C$4</formula>
    </cfRule>
  </conditionalFormatting>
  <conditionalFormatting sqref="E48">
    <cfRule type="cellIs" dxfId="1110" priority="38" operator="lessThan">
      <formula>$C$4</formula>
    </cfRule>
  </conditionalFormatting>
  <conditionalFormatting sqref="E49">
    <cfRule type="cellIs" dxfId="1109" priority="39" operator="lessThan">
      <formula>$C$4</formula>
    </cfRule>
  </conditionalFormatting>
  <conditionalFormatting sqref="E50">
    <cfRule type="cellIs" dxfId="1108" priority="40" operator="lessThan">
      <formula>$C$4</formula>
    </cfRule>
  </conditionalFormatting>
  <conditionalFormatting sqref="G11">
    <cfRule type="cellIs" dxfId="1107" priority="41" operator="lessThan">
      <formula>$C$4</formula>
    </cfRule>
  </conditionalFormatting>
  <conditionalFormatting sqref="G12">
    <cfRule type="cellIs" dxfId="1106" priority="42" operator="lessThan">
      <formula>$C$4</formula>
    </cfRule>
  </conditionalFormatting>
  <conditionalFormatting sqref="G13">
    <cfRule type="cellIs" dxfId="1105" priority="43" operator="lessThan">
      <formula>$C$4</formula>
    </cfRule>
  </conditionalFormatting>
  <conditionalFormatting sqref="G14">
    <cfRule type="cellIs" dxfId="1104" priority="44" operator="lessThan">
      <formula>$C$4</formula>
    </cfRule>
  </conditionalFormatting>
  <conditionalFormatting sqref="G15">
    <cfRule type="cellIs" dxfId="1103" priority="45" operator="lessThan">
      <formula>$C$4</formula>
    </cfRule>
  </conditionalFormatting>
  <conditionalFormatting sqref="G16">
    <cfRule type="cellIs" dxfId="1102" priority="46" operator="lessThan">
      <formula>$C$4</formula>
    </cfRule>
  </conditionalFormatting>
  <conditionalFormatting sqref="G17">
    <cfRule type="cellIs" dxfId="1101" priority="47" operator="lessThan">
      <formula>$C$4</formula>
    </cfRule>
  </conditionalFormatting>
  <conditionalFormatting sqref="G18">
    <cfRule type="cellIs" dxfId="1100" priority="48" operator="lessThan">
      <formula>$C$4</formula>
    </cfRule>
  </conditionalFormatting>
  <conditionalFormatting sqref="G19">
    <cfRule type="cellIs" dxfId="1099" priority="49" operator="lessThan">
      <formula>$C$4</formula>
    </cfRule>
  </conditionalFormatting>
  <conditionalFormatting sqref="G20">
    <cfRule type="cellIs" dxfId="1098" priority="50" operator="lessThan">
      <formula>$C$4</formula>
    </cfRule>
  </conditionalFormatting>
  <conditionalFormatting sqref="G21">
    <cfRule type="cellIs" dxfId="1097" priority="51" operator="lessThan">
      <formula>$C$4</formula>
    </cfRule>
  </conditionalFormatting>
  <conditionalFormatting sqref="G22">
    <cfRule type="cellIs" dxfId="1096" priority="52" operator="lessThan">
      <formula>$C$4</formula>
    </cfRule>
  </conditionalFormatting>
  <conditionalFormatting sqref="G23">
    <cfRule type="cellIs" dxfId="1095" priority="53" operator="lessThan">
      <formula>$C$4</formula>
    </cfRule>
  </conditionalFormatting>
  <conditionalFormatting sqref="G24">
    <cfRule type="cellIs" dxfId="1094" priority="54" operator="lessThan">
      <formula>$C$4</formula>
    </cfRule>
  </conditionalFormatting>
  <conditionalFormatting sqref="G25">
    <cfRule type="cellIs" dxfId="1093" priority="55" operator="lessThan">
      <formula>$C$4</formula>
    </cfRule>
  </conditionalFormatting>
  <conditionalFormatting sqref="G26">
    <cfRule type="cellIs" dxfId="1092" priority="56" operator="lessThan">
      <formula>$C$4</formula>
    </cfRule>
  </conditionalFormatting>
  <conditionalFormatting sqref="G27">
    <cfRule type="cellIs" dxfId="1091" priority="57" operator="lessThan">
      <formula>$C$4</formula>
    </cfRule>
  </conditionalFormatting>
  <conditionalFormatting sqref="G28">
    <cfRule type="cellIs" dxfId="1090" priority="58" operator="lessThan">
      <formula>$C$4</formula>
    </cfRule>
  </conditionalFormatting>
  <conditionalFormatting sqref="G29">
    <cfRule type="cellIs" dxfId="1089" priority="59" operator="lessThan">
      <formula>$C$4</formula>
    </cfRule>
  </conditionalFormatting>
  <conditionalFormatting sqref="G30">
    <cfRule type="cellIs" dxfId="1088" priority="60" operator="lessThan">
      <formula>$C$4</formula>
    </cfRule>
  </conditionalFormatting>
  <conditionalFormatting sqref="G31">
    <cfRule type="cellIs" dxfId="1087" priority="61" operator="lessThan">
      <formula>$C$4</formula>
    </cfRule>
  </conditionalFormatting>
  <conditionalFormatting sqref="G32">
    <cfRule type="cellIs" dxfId="1086" priority="62" operator="lessThan">
      <formula>$C$4</formula>
    </cfRule>
  </conditionalFormatting>
  <conditionalFormatting sqref="G33">
    <cfRule type="cellIs" dxfId="1085" priority="63" operator="lessThan">
      <formula>$C$4</formula>
    </cfRule>
  </conditionalFormatting>
  <conditionalFormatting sqref="G34">
    <cfRule type="cellIs" dxfId="1084" priority="64" operator="lessThan">
      <formula>$C$4</formula>
    </cfRule>
  </conditionalFormatting>
  <conditionalFormatting sqref="G35">
    <cfRule type="cellIs" dxfId="1083" priority="65" operator="lessThan">
      <formula>$C$4</formula>
    </cfRule>
  </conditionalFormatting>
  <conditionalFormatting sqref="G36">
    <cfRule type="cellIs" dxfId="1082" priority="66" operator="lessThan">
      <formula>$C$4</formula>
    </cfRule>
  </conditionalFormatting>
  <conditionalFormatting sqref="G37">
    <cfRule type="cellIs" dxfId="1081" priority="67" operator="lessThan">
      <formula>$C$4</formula>
    </cfRule>
  </conditionalFormatting>
  <conditionalFormatting sqref="G38">
    <cfRule type="cellIs" dxfId="1080" priority="68" operator="lessThan">
      <formula>$C$4</formula>
    </cfRule>
  </conditionalFormatting>
  <conditionalFormatting sqref="G39">
    <cfRule type="cellIs" dxfId="1079" priority="69" operator="lessThan">
      <formula>$C$4</formula>
    </cfRule>
  </conditionalFormatting>
  <conditionalFormatting sqref="G40">
    <cfRule type="cellIs" dxfId="1078" priority="70" operator="lessThan">
      <formula>$C$4</formula>
    </cfRule>
  </conditionalFormatting>
  <conditionalFormatting sqref="G41">
    <cfRule type="cellIs" dxfId="1077" priority="71" operator="lessThan">
      <formula>$C$4</formula>
    </cfRule>
  </conditionalFormatting>
  <conditionalFormatting sqref="G42">
    <cfRule type="cellIs" dxfId="1076" priority="72" operator="lessThan">
      <formula>$C$4</formula>
    </cfRule>
  </conditionalFormatting>
  <conditionalFormatting sqref="G43">
    <cfRule type="cellIs" dxfId="1075" priority="73" operator="lessThan">
      <formula>$C$4</formula>
    </cfRule>
  </conditionalFormatting>
  <conditionalFormatting sqref="G44">
    <cfRule type="cellIs" dxfId="1074" priority="74" operator="lessThan">
      <formula>$C$4</formula>
    </cfRule>
  </conditionalFormatting>
  <conditionalFormatting sqref="G45">
    <cfRule type="cellIs" dxfId="1073" priority="75" operator="lessThan">
      <formula>$C$4</formula>
    </cfRule>
  </conditionalFormatting>
  <conditionalFormatting sqref="G46">
    <cfRule type="cellIs" dxfId="1072" priority="76" operator="lessThan">
      <formula>$C$4</formula>
    </cfRule>
  </conditionalFormatting>
  <conditionalFormatting sqref="G47">
    <cfRule type="cellIs" dxfId="1071" priority="77" operator="lessThan">
      <formula>$C$4</formula>
    </cfRule>
  </conditionalFormatting>
  <conditionalFormatting sqref="G48">
    <cfRule type="cellIs" dxfId="1070" priority="78" operator="lessThan">
      <formula>$C$4</formula>
    </cfRule>
  </conditionalFormatting>
  <conditionalFormatting sqref="G49">
    <cfRule type="cellIs" dxfId="1069" priority="79" operator="lessThan">
      <formula>$C$4</formula>
    </cfRule>
  </conditionalFormatting>
  <conditionalFormatting sqref="G50">
    <cfRule type="cellIs" dxfId="1068" priority="80" operator="lessThan">
      <formula>$C$4</formula>
    </cfRule>
  </conditionalFormatting>
  <conditionalFormatting sqref="K11">
    <cfRule type="cellIs" dxfId="1067" priority="81" operator="lessThan">
      <formula>$C$4</formula>
    </cfRule>
  </conditionalFormatting>
  <conditionalFormatting sqref="K12">
    <cfRule type="cellIs" dxfId="1066" priority="82" operator="lessThan">
      <formula>$C$4</formula>
    </cfRule>
  </conditionalFormatting>
  <conditionalFormatting sqref="K13">
    <cfRule type="cellIs" dxfId="1065" priority="83" operator="lessThan">
      <formula>$C$4</formula>
    </cfRule>
  </conditionalFormatting>
  <conditionalFormatting sqref="K14">
    <cfRule type="cellIs" dxfId="1064" priority="84" operator="lessThan">
      <formula>$C$4</formula>
    </cfRule>
  </conditionalFormatting>
  <conditionalFormatting sqref="K15">
    <cfRule type="cellIs" dxfId="1063" priority="85" operator="lessThan">
      <formula>$C$4</formula>
    </cfRule>
  </conditionalFormatting>
  <conditionalFormatting sqref="K16">
    <cfRule type="cellIs" dxfId="1062" priority="86" operator="lessThan">
      <formula>$C$4</formula>
    </cfRule>
  </conditionalFormatting>
  <conditionalFormatting sqref="K17">
    <cfRule type="cellIs" dxfId="1061" priority="87" operator="lessThan">
      <formula>$C$4</formula>
    </cfRule>
  </conditionalFormatting>
  <conditionalFormatting sqref="K18">
    <cfRule type="cellIs" dxfId="1060" priority="88" operator="lessThan">
      <formula>$C$4</formula>
    </cfRule>
  </conditionalFormatting>
  <conditionalFormatting sqref="K19">
    <cfRule type="cellIs" dxfId="1059" priority="89" operator="lessThan">
      <formula>$C$4</formula>
    </cfRule>
  </conditionalFormatting>
  <conditionalFormatting sqref="K20">
    <cfRule type="cellIs" dxfId="1058" priority="90" operator="lessThan">
      <formula>$C$4</formula>
    </cfRule>
  </conditionalFormatting>
  <conditionalFormatting sqref="K21">
    <cfRule type="cellIs" dxfId="1057" priority="91" operator="lessThan">
      <formula>$C$4</formula>
    </cfRule>
  </conditionalFormatting>
  <conditionalFormatting sqref="K22">
    <cfRule type="cellIs" dxfId="1056" priority="92" operator="lessThan">
      <formula>$C$4</formula>
    </cfRule>
  </conditionalFormatting>
  <conditionalFormatting sqref="K23">
    <cfRule type="cellIs" dxfId="1055" priority="93" operator="lessThan">
      <formula>$C$4</formula>
    </cfRule>
  </conditionalFormatting>
  <conditionalFormatting sqref="K24">
    <cfRule type="cellIs" dxfId="1054" priority="94" operator="lessThan">
      <formula>$C$4</formula>
    </cfRule>
  </conditionalFormatting>
  <conditionalFormatting sqref="K25">
    <cfRule type="cellIs" dxfId="1053" priority="95" operator="lessThan">
      <formula>$C$4</formula>
    </cfRule>
  </conditionalFormatting>
  <conditionalFormatting sqref="K26">
    <cfRule type="cellIs" dxfId="1052" priority="96" operator="lessThan">
      <formula>$C$4</formula>
    </cfRule>
  </conditionalFormatting>
  <conditionalFormatting sqref="K27">
    <cfRule type="cellIs" dxfId="1051" priority="97" operator="lessThan">
      <formula>$C$4</formula>
    </cfRule>
  </conditionalFormatting>
  <conditionalFormatting sqref="K28">
    <cfRule type="cellIs" dxfId="1050" priority="98" operator="lessThan">
      <formula>$C$4</formula>
    </cfRule>
  </conditionalFormatting>
  <conditionalFormatting sqref="K29">
    <cfRule type="cellIs" dxfId="1049" priority="99" operator="lessThan">
      <formula>$C$4</formula>
    </cfRule>
  </conditionalFormatting>
  <conditionalFormatting sqref="K30">
    <cfRule type="cellIs" dxfId="1048" priority="100" operator="lessThan">
      <formula>$C$4</formula>
    </cfRule>
  </conditionalFormatting>
  <conditionalFormatting sqref="K31">
    <cfRule type="cellIs" dxfId="1047" priority="101" operator="lessThan">
      <formula>$C$4</formula>
    </cfRule>
  </conditionalFormatting>
  <conditionalFormatting sqref="K32">
    <cfRule type="cellIs" dxfId="1046" priority="102" operator="lessThan">
      <formula>$C$4</formula>
    </cfRule>
  </conditionalFormatting>
  <conditionalFormatting sqref="K33">
    <cfRule type="cellIs" dxfId="1045" priority="103" operator="lessThan">
      <formula>$C$4</formula>
    </cfRule>
  </conditionalFormatting>
  <conditionalFormatting sqref="K34">
    <cfRule type="cellIs" dxfId="1044" priority="104" operator="lessThan">
      <formula>$C$4</formula>
    </cfRule>
  </conditionalFormatting>
  <conditionalFormatting sqref="K35">
    <cfRule type="cellIs" dxfId="1043" priority="105" operator="lessThan">
      <formula>$C$4</formula>
    </cfRule>
  </conditionalFormatting>
  <conditionalFormatting sqref="K36">
    <cfRule type="cellIs" dxfId="1042" priority="106" operator="lessThan">
      <formula>$C$4</formula>
    </cfRule>
  </conditionalFormatting>
  <conditionalFormatting sqref="K37">
    <cfRule type="cellIs" dxfId="1041" priority="107" operator="lessThan">
      <formula>$C$4</formula>
    </cfRule>
  </conditionalFormatting>
  <conditionalFormatting sqref="K38">
    <cfRule type="cellIs" dxfId="1040" priority="108" operator="lessThan">
      <formula>$C$4</formula>
    </cfRule>
  </conditionalFormatting>
  <conditionalFormatting sqref="K39">
    <cfRule type="cellIs" dxfId="1039" priority="109" operator="lessThan">
      <formula>$C$4</formula>
    </cfRule>
  </conditionalFormatting>
  <conditionalFormatting sqref="K40">
    <cfRule type="cellIs" dxfId="1038" priority="110" operator="lessThan">
      <formula>$C$4</formula>
    </cfRule>
  </conditionalFormatting>
  <conditionalFormatting sqref="K41">
    <cfRule type="cellIs" dxfId="1037" priority="111" operator="lessThan">
      <formula>$C$4</formula>
    </cfRule>
  </conditionalFormatting>
  <conditionalFormatting sqref="K42">
    <cfRule type="cellIs" dxfId="1036" priority="112" operator="lessThan">
      <formula>$C$4</formula>
    </cfRule>
  </conditionalFormatting>
  <conditionalFormatting sqref="K43">
    <cfRule type="cellIs" dxfId="1035" priority="113" operator="lessThan">
      <formula>$C$4</formula>
    </cfRule>
  </conditionalFormatting>
  <conditionalFormatting sqref="K44">
    <cfRule type="cellIs" dxfId="1034" priority="114" operator="lessThan">
      <formula>$C$4</formula>
    </cfRule>
  </conditionalFormatting>
  <conditionalFormatting sqref="K45">
    <cfRule type="cellIs" dxfId="1033" priority="115" operator="lessThan">
      <formula>$C$4</formula>
    </cfRule>
  </conditionalFormatting>
  <conditionalFormatting sqref="K46">
    <cfRule type="cellIs" dxfId="1032" priority="116" operator="lessThan">
      <formula>$C$4</formula>
    </cfRule>
  </conditionalFormatting>
  <conditionalFormatting sqref="K47">
    <cfRule type="cellIs" dxfId="1031" priority="117" operator="lessThan">
      <formula>$C$4</formula>
    </cfRule>
  </conditionalFormatting>
  <conditionalFormatting sqref="K48">
    <cfRule type="cellIs" dxfId="1030" priority="118" operator="lessThan">
      <formula>$C$4</formula>
    </cfRule>
  </conditionalFormatting>
  <conditionalFormatting sqref="K49">
    <cfRule type="cellIs" dxfId="1029" priority="119" operator="lessThan">
      <formula>$C$4</formula>
    </cfRule>
  </conditionalFormatting>
  <conditionalFormatting sqref="K50">
    <cfRule type="cellIs" dxfId="1028" priority="120" operator="lessThan">
      <formula>$C$4</formula>
    </cfRule>
  </conditionalFormatting>
  <conditionalFormatting sqref="M11">
    <cfRule type="cellIs" dxfId="1027" priority="121" operator="lessThan">
      <formula>$C$4</formula>
    </cfRule>
  </conditionalFormatting>
  <conditionalFormatting sqref="M12">
    <cfRule type="cellIs" dxfId="1026" priority="122" operator="lessThan">
      <formula>$C$4</formula>
    </cfRule>
  </conditionalFormatting>
  <conditionalFormatting sqref="M13">
    <cfRule type="cellIs" dxfId="1025" priority="123" operator="lessThan">
      <formula>$C$4</formula>
    </cfRule>
  </conditionalFormatting>
  <conditionalFormatting sqref="M14">
    <cfRule type="cellIs" dxfId="1024" priority="124" operator="lessThan">
      <formula>$C$4</formula>
    </cfRule>
  </conditionalFormatting>
  <conditionalFormatting sqref="M15">
    <cfRule type="cellIs" dxfId="1023" priority="125" operator="lessThan">
      <formula>$C$4</formula>
    </cfRule>
  </conditionalFormatting>
  <conditionalFormatting sqref="M16">
    <cfRule type="cellIs" dxfId="1022" priority="126" operator="lessThan">
      <formula>$C$4</formula>
    </cfRule>
  </conditionalFormatting>
  <conditionalFormatting sqref="M17">
    <cfRule type="cellIs" dxfId="1021" priority="127" operator="lessThan">
      <formula>$C$4</formula>
    </cfRule>
  </conditionalFormatting>
  <conditionalFormatting sqref="M18">
    <cfRule type="cellIs" dxfId="1020" priority="128" operator="lessThan">
      <formula>$C$4</formula>
    </cfRule>
  </conditionalFormatting>
  <conditionalFormatting sqref="M19">
    <cfRule type="cellIs" dxfId="1019" priority="129" operator="lessThan">
      <formula>$C$4</formula>
    </cfRule>
  </conditionalFormatting>
  <conditionalFormatting sqref="M20">
    <cfRule type="cellIs" dxfId="1018" priority="130" operator="lessThan">
      <formula>$C$4</formula>
    </cfRule>
  </conditionalFormatting>
  <conditionalFormatting sqref="M21">
    <cfRule type="cellIs" dxfId="1017" priority="131" operator="lessThan">
      <formula>$C$4</formula>
    </cfRule>
  </conditionalFormatting>
  <conditionalFormatting sqref="M22">
    <cfRule type="cellIs" dxfId="1016" priority="132" operator="lessThan">
      <formula>$C$4</formula>
    </cfRule>
  </conditionalFormatting>
  <conditionalFormatting sqref="M23">
    <cfRule type="cellIs" dxfId="1015" priority="133" operator="lessThan">
      <formula>$C$4</formula>
    </cfRule>
  </conditionalFormatting>
  <conditionalFormatting sqref="M24">
    <cfRule type="cellIs" dxfId="1014" priority="134" operator="lessThan">
      <formula>$C$4</formula>
    </cfRule>
  </conditionalFormatting>
  <conditionalFormatting sqref="M25">
    <cfRule type="cellIs" dxfId="1013" priority="135" operator="lessThan">
      <formula>$C$4</formula>
    </cfRule>
  </conditionalFormatting>
  <conditionalFormatting sqref="M26">
    <cfRule type="cellIs" dxfId="1012" priority="136" operator="lessThan">
      <formula>$C$4</formula>
    </cfRule>
  </conditionalFormatting>
  <conditionalFormatting sqref="M27">
    <cfRule type="cellIs" dxfId="1011" priority="137" operator="lessThan">
      <formula>$C$4</formula>
    </cfRule>
  </conditionalFormatting>
  <conditionalFormatting sqref="M28">
    <cfRule type="cellIs" dxfId="1010" priority="138" operator="lessThan">
      <formula>$C$4</formula>
    </cfRule>
  </conditionalFormatting>
  <conditionalFormatting sqref="M29">
    <cfRule type="cellIs" dxfId="1009" priority="139" operator="lessThan">
      <formula>$C$4</formula>
    </cfRule>
  </conditionalFormatting>
  <conditionalFormatting sqref="M30">
    <cfRule type="cellIs" dxfId="1008" priority="140" operator="lessThan">
      <formula>$C$4</formula>
    </cfRule>
  </conditionalFormatting>
  <conditionalFormatting sqref="M31">
    <cfRule type="cellIs" dxfId="1007" priority="141" operator="lessThan">
      <formula>$C$4</formula>
    </cfRule>
  </conditionalFormatting>
  <conditionalFormatting sqref="M32">
    <cfRule type="cellIs" dxfId="1006" priority="142" operator="lessThan">
      <formula>$C$4</formula>
    </cfRule>
  </conditionalFormatting>
  <conditionalFormatting sqref="M33">
    <cfRule type="cellIs" dxfId="1005" priority="143" operator="lessThan">
      <formula>$C$4</formula>
    </cfRule>
  </conditionalFormatting>
  <conditionalFormatting sqref="M34">
    <cfRule type="cellIs" dxfId="1004" priority="144" operator="lessThan">
      <formula>$C$4</formula>
    </cfRule>
  </conditionalFormatting>
  <conditionalFormatting sqref="M35">
    <cfRule type="cellIs" dxfId="1003" priority="145" operator="lessThan">
      <formula>$C$4</formula>
    </cfRule>
  </conditionalFormatting>
  <conditionalFormatting sqref="M36">
    <cfRule type="cellIs" dxfId="1002" priority="146" operator="lessThan">
      <formula>$C$4</formula>
    </cfRule>
  </conditionalFormatting>
  <conditionalFormatting sqref="M37">
    <cfRule type="cellIs" dxfId="1001" priority="147" operator="lessThan">
      <formula>$C$4</formula>
    </cfRule>
  </conditionalFormatting>
  <conditionalFormatting sqref="M38">
    <cfRule type="cellIs" dxfId="1000" priority="148" operator="lessThan">
      <formula>$C$4</formula>
    </cfRule>
  </conditionalFormatting>
  <conditionalFormatting sqref="M39">
    <cfRule type="cellIs" dxfId="999" priority="149" operator="lessThan">
      <formula>$C$4</formula>
    </cfRule>
  </conditionalFormatting>
  <conditionalFormatting sqref="M40">
    <cfRule type="cellIs" dxfId="998" priority="150" operator="lessThan">
      <formula>$C$4</formula>
    </cfRule>
  </conditionalFormatting>
  <conditionalFormatting sqref="M41">
    <cfRule type="cellIs" dxfId="997" priority="151" operator="lessThan">
      <formula>$C$4</formula>
    </cfRule>
  </conditionalFormatting>
  <conditionalFormatting sqref="M42">
    <cfRule type="cellIs" dxfId="996" priority="152" operator="lessThan">
      <formula>$C$4</formula>
    </cfRule>
  </conditionalFormatting>
  <conditionalFormatting sqref="M43">
    <cfRule type="cellIs" dxfId="995" priority="153" operator="lessThan">
      <formula>$C$4</formula>
    </cfRule>
  </conditionalFormatting>
  <conditionalFormatting sqref="M44">
    <cfRule type="cellIs" dxfId="994" priority="154" operator="lessThan">
      <formula>$C$4</formula>
    </cfRule>
  </conditionalFormatting>
  <conditionalFormatting sqref="M45">
    <cfRule type="cellIs" dxfId="993" priority="155" operator="lessThan">
      <formula>$C$4</formula>
    </cfRule>
  </conditionalFormatting>
  <conditionalFormatting sqref="M46">
    <cfRule type="cellIs" dxfId="992" priority="156" operator="lessThan">
      <formula>$C$4</formula>
    </cfRule>
  </conditionalFormatting>
  <conditionalFormatting sqref="M47">
    <cfRule type="cellIs" dxfId="991" priority="157" operator="lessThan">
      <formula>$C$4</formula>
    </cfRule>
  </conditionalFormatting>
  <conditionalFormatting sqref="M48">
    <cfRule type="cellIs" dxfId="990" priority="158" operator="lessThan">
      <formula>$C$4</formula>
    </cfRule>
  </conditionalFormatting>
  <conditionalFormatting sqref="M49">
    <cfRule type="cellIs" dxfId="989" priority="159" operator="lessThan">
      <formula>$C$4</formula>
    </cfRule>
  </conditionalFormatting>
  <conditionalFormatting sqref="M50">
    <cfRule type="cellIs" dxfId="988" priority="160" operator="lessThan">
      <formula>$C$4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S34" activePane="bottomRight" state="frozen"/>
      <selection pane="topRight"/>
      <selection pane="bottomLeft"/>
      <selection pane="bottomRight" activeCell="AD11" sqref="AD11:AD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6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369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369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77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45317</v>
      </c>
      <c r="C11" s="19" t="s">
        <v>113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konsep diakronik sinkronik, konsep perubahan dalam keberlanjutan, menjelaskan kehidupan manusia purba, dan namun perlu peningkatan pemahaman masuknya agama hindu budha di Indonesia</v>
      </c>
      <c r="K11" s="19">
        <f t="shared" ref="K11:K50" si="4">IF((COUNTA(AF11:AN11)&gt;0),AVERAGE(AF11:AN11),"")</f>
        <v>83.25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83.25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menyajikan presentasi tentang kehidupan manusia purba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80</v>
      </c>
      <c r="U11" s="1">
        <v>85</v>
      </c>
      <c r="V11" s="1">
        <v>85</v>
      </c>
      <c r="W11" s="1">
        <v>80</v>
      </c>
      <c r="X11" s="1"/>
      <c r="Y11" s="1"/>
      <c r="Z11" s="1"/>
      <c r="AA11" s="1"/>
      <c r="AB11" s="1"/>
      <c r="AC11" s="1"/>
      <c r="AD11" s="1">
        <v>80</v>
      </c>
      <c r="AE11" s="18"/>
      <c r="AF11" s="1">
        <v>80</v>
      </c>
      <c r="AG11" s="1">
        <v>80</v>
      </c>
      <c r="AH11" s="1">
        <v>85</v>
      </c>
      <c r="AI11" s="1">
        <v>88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45333</v>
      </c>
      <c r="C12" s="19" t="s">
        <v>114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85</v>
      </c>
      <c r="H12" s="19" t="str">
        <f t="shared" si="2"/>
        <v>A</v>
      </c>
      <c r="I12" s="35">
        <v>2</v>
      </c>
      <c r="J12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2" s="19">
        <f t="shared" si="4"/>
        <v>87</v>
      </c>
      <c r="L12" s="19" t="str">
        <f t="shared" si="5"/>
        <v>A</v>
      </c>
      <c r="M12" s="19">
        <f t="shared" si="6"/>
        <v>87</v>
      </c>
      <c r="N12" s="19" t="str">
        <f t="shared" si="7"/>
        <v>A</v>
      </c>
      <c r="O12" s="35">
        <v>1</v>
      </c>
      <c r="P12" s="19" t="str">
        <f t="shared" si="8"/>
        <v>Sangat terampil membuat power point kerajaan-kerajaan hindu budha</v>
      </c>
      <c r="Q12" s="19" t="str">
        <f t="shared" si="9"/>
        <v>A</v>
      </c>
      <c r="R12" s="19" t="str">
        <f t="shared" si="10"/>
        <v>A</v>
      </c>
      <c r="S12" s="18"/>
      <c r="T12" s="1">
        <v>70</v>
      </c>
      <c r="U12" s="1">
        <v>85</v>
      </c>
      <c r="V12" s="1">
        <v>82</v>
      </c>
      <c r="W12" s="1">
        <v>93</v>
      </c>
      <c r="X12" s="1"/>
      <c r="Y12" s="1"/>
      <c r="Z12" s="1"/>
      <c r="AA12" s="1"/>
      <c r="AB12" s="1"/>
      <c r="AC12" s="1"/>
      <c r="AD12" s="1">
        <v>93</v>
      </c>
      <c r="AE12" s="18"/>
      <c r="AF12" s="1">
        <v>95</v>
      </c>
      <c r="AG12" s="1">
        <v>80</v>
      </c>
      <c r="AH12" s="1">
        <v>85</v>
      </c>
      <c r="AI12" s="1">
        <v>88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45349</v>
      </c>
      <c r="C13" s="19" t="s">
        <v>115</v>
      </c>
      <c r="D13" s="18"/>
      <c r="E13" s="19">
        <f t="shared" si="0"/>
        <v>83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2</v>
      </c>
      <c r="J13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3" s="19">
        <f t="shared" si="4"/>
        <v>87</v>
      </c>
      <c r="L13" s="19" t="str">
        <f t="shared" si="5"/>
        <v>A</v>
      </c>
      <c r="M13" s="19">
        <f t="shared" si="6"/>
        <v>87</v>
      </c>
      <c r="N13" s="19" t="str">
        <f t="shared" si="7"/>
        <v>A</v>
      </c>
      <c r="O13" s="35">
        <v>1</v>
      </c>
      <c r="P13" s="19" t="str">
        <f t="shared" si="8"/>
        <v>Sangat terampil membuat power point kerajaan-kerajaan hindu budha</v>
      </c>
      <c r="Q13" s="19" t="str">
        <f t="shared" si="9"/>
        <v>A</v>
      </c>
      <c r="R13" s="19" t="str">
        <f t="shared" si="10"/>
        <v>A</v>
      </c>
      <c r="S13" s="18"/>
      <c r="T13" s="1">
        <v>92</v>
      </c>
      <c r="U13" s="1">
        <v>87</v>
      </c>
      <c r="V13" s="1">
        <v>76</v>
      </c>
      <c r="W13" s="1">
        <v>78</v>
      </c>
      <c r="X13" s="1"/>
      <c r="Y13" s="1"/>
      <c r="Z13" s="1"/>
      <c r="AA13" s="1"/>
      <c r="AB13" s="1"/>
      <c r="AC13" s="1"/>
      <c r="AD13" s="1">
        <v>78</v>
      </c>
      <c r="AE13" s="18"/>
      <c r="AF13" s="1">
        <v>95</v>
      </c>
      <c r="AG13" s="1">
        <v>80</v>
      </c>
      <c r="AH13" s="1">
        <v>85</v>
      </c>
      <c r="AI13" s="1">
        <v>88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333</v>
      </c>
      <c r="FI13" s="41" t="s">
        <v>334</v>
      </c>
      <c r="FJ13" s="39">
        <v>9741</v>
      </c>
      <c r="FK13" s="39">
        <v>9751</v>
      </c>
    </row>
    <row r="14" spans="1:167" x14ac:dyDescent="0.25">
      <c r="A14" s="19">
        <v>4</v>
      </c>
      <c r="B14" s="19">
        <v>45365</v>
      </c>
      <c r="C14" s="19" t="s">
        <v>116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2</v>
      </c>
      <c r="J14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4" s="19">
        <f t="shared" si="4"/>
        <v>83.25</v>
      </c>
      <c r="L14" s="19" t="str">
        <f t="shared" si="5"/>
        <v>B</v>
      </c>
      <c r="M14" s="19">
        <f t="shared" si="6"/>
        <v>83.25</v>
      </c>
      <c r="N14" s="19" t="str">
        <f t="shared" si="7"/>
        <v>B</v>
      </c>
      <c r="O14" s="35">
        <v>2</v>
      </c>
      <c r="P14" s="19" t="str">
        <f t="shared" si="8"/>
        <v>sangat terampil menyajikan presentasi tentang kehidupan manusia purba</v>
      </c>
      <c r="Q14" s="19" t="str">
        <f t="shared" si="9"/>
        <v>A</v>
      </c>
      <c r="R14" s="19" t="str">
        <f t="shared" si="10"/>
        <v>A</v>
      </c>
      <c r="S14" s="18"/>
      <c r="T14" s="1">
        <v>92</v>
      </c>
      <c r="U14" s="1">
        <v>70</v>
      </c>
      <c r="V14" s="1">
        <v>77</v>
      </c>
      <c r="W14" s="1">
        <v>78</v>
      </c>
      <c r="X14" s="1"/>
      <c r="Y14" s="1"/>
      <c r="Z14" s="1"/>
      <c r="AA14" s="1"/>
      <c r="AB14" s="1"/>
      <c r="AC14" s="1"/>
      <c r="AD14" s="1">
        <v>78</v>
      </c>
      <c r="AE14" s="18"/>
      <c r="AF14" s="1">
        <v>80</v>
      </c>
      <c r="AG14" s="1">
        <v>80</v>
      </c>
      <c r="AH14" s="1">
        <v>85</v>
      </c>
      <c r="AI14" s="1">
        <v>88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45381</v>
      </c>
      <c r="C15" s="19" t="s">
        <v>117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15" s="19">
        <f t="shared" si="4"/>
        <v>87</v>
      </c>
      <c r="L15" s="19" t="str">
        <f t="shared" si="5"/>
        <v>A</v>
      </c>
      <c r="M15" s="19">
        <f t="shared" si="6"/>
        <v>87</v>
      </c>
      <c r="N15" s="19" t="str">
        <f t="shared" si="7"/>
        <v>A</v>
      </c>
      <c r="O15" s="35">
        <v>1</v>
      </c>
      <c r="P15" s="19" t="str">
        <f t="shared" si="8"/>
        <v>Sangat terampil membuat power point kerajaan-kerajaan hindu budha</v>
      </c>
      <c r="Q15" s="19" t="str">
        <f t="shared" si="9"/>
        <v>A</v>
      </c>
      <c r="R15" s="19" t="str">
        <f t="shared" si="10"/>
        <v>A</v>
      </c>
      <c r="S15" s="18"/>
      <c r="T15" s="1">
        <v>89</v>
      </c>
      <c r="U15" s="1">
        <v>90</v>
      </c>
      <c r="V15" s="1">
        <v>75</v>
      </c>
      <c r="W15" s="1">
        <v>85</v>
      </c>
      <c r="X15" s="1"/>
      <c r="Y15" s="1"/>
      <c r="Z15" s="1"/>
      <c r="AA15" s="1"/>
      <c r="AB15" s="1"/>
      <c r="AC15" s="1"/>
      <c r="AD15" s="1">
        <v>85</v>
      </c>
      <c r="AE15" s="18"/>
      <c r="AF15" s="1">
        <v>95</v>
      </c>
      <c r="AG15" s="1">
        <v>80</v>
      </c>
      <c r="AH15" s="1">
        <v>85</v>
      </c>
      <c r="AI15" s="1">
        <v>88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332</v>
      </c>
      <c r="FI15" s="41" t="s">
        <v>335</v>
      </c>
      <c r="FJ15" s="39">
        <v>9742</v>
      </c>
      <c r="FK15" s="39">
        <v>9752</v>
      </c>
    </row>
    <row r="16" spans="1:167" x14ac:dyDescent="0.25">
      <c r="A16" s="19">
        <v>6</v>
      </c>
      <c r="B16" s="19">
        <v>45397</v>
      </c>
      <c r="C16" s="19" t="s">
        <v>118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2</v>
      </c>
      <c r="J16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6" s="19">
        <f t="shared" si="4"/>
        <v>87</v>
      </c>
      <c r="L16" s="19" t="str">
        <f t="shared" si="5"/>
        <v>A</v>
      </c>
      <c r="M16" s="19">
        <f t="shared" si="6"/>
        <v>87</v>
      </c>
      <c r="N16" s="19" t="str">
        <f t="shared" si="7"/>
        <v>A</v>
      </c>
      <c r="O16" s="35">
        <v>1</v>
      </c>
      <c r="P16" s="19" t="str">
        <f t="shared" si="8"/>
        <v>Sangat terampil membuat power point kerajaan-kerajaan hindu budha</v>
      </c>
      <c r="Q16" s="19" t="str">
        <f t="shared" si="9"/>
        <v>A</v>
      </c>
      <c r="R16" s="19" t="str">
        <f t="shared" si="10"/>
        <v>A</v>
      </c>
      <c r="S16" s="18"/>
      <c r="T16" s="1">
        <v>70</v>
      </c>
      <c r="U16" s="1">
        <v>77</v>
      </c>
      <c r="V16" s="1">
        <v>77</v>
      </c>
      <c r="W16" s="1">
        <v>78</v>
      </c>
      <c r="X16" s="1"/>
      <c r="Y16" s="1"/>
      <c r="Z16" s="1"/>
      <c r="AA16" s="1"/>
      <c r="AB16" s="1"/>
      <c r="AC16" s="1"/>
      <c r="AD16" s="1">
        <v>78</v>
      </c>
      <c r="AE16" s="18"/>
      <c r="AF16" s="1">
        <v>95</v>
      </c>
      <c r="AG16" s="1">
        <v>80</v>
      </c>
      <c r="AH16" s="1">
        <v>85</v>
      </c>
      <c r="AI16" s="1">
        <v>88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45413</v>
      </c>
      <c r="C17" s="19" t="s">
        <v>119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83</v>
      </c>
      <c r="H17" s="19" t="str">
        <f t="shared" si="2"/>
        <v>B</v>
      </c>
      <c r="I17" s="35">
        <v>1</v>
      </c>
      <c r="J17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17" s="19">
        <f t="shared" si="4"/>
        <v>87</v>
      </c>
      <c r="L17" s="19" t="str">
        <f t="shared" si="5"/>
        <v>A</v>
      </c>
      <c r="M17" s="19">
        <f t="shared" si="6"/>
        <v>87</v>
      </c>
      <c r="N17" s="19" t="str">
        <f t="shared" si="7"/>
        <v>A</v>
      </c>
      <c r="O17" s="35">
        <v>1</v>
      </c>
      <c r="P17" s="19" t="str">
        <f t="shared" si="8"/>
        <v>Sangat terampil membuat power point kerajaan-kerajaan hindu budha</v>
      </c>
      <c r="Q17" s="19" t="str">
        <f t="shared" si="9"/>
        <v>A</v>
      </c>
      <c r="R17" s="19" t="str">
        <f t="shared" si="10"/>
        <v>A</v>
      </c>
      <c r="S17" s="18"/>
      <c r="T17" s="1">
        <v>92</v>
      </c>
      <c r="U17" s="1">
        <v>91</v>
      </c>
      <c r="V17" s="1">
        <v>82</v>
      </c>
      <c r="W17" s="1">
        <v>76</v>
      </c>
      <c r="X17" s="1"/>
      <c r="Y17" s="1"/>
      <c r="Z17" s="1"/>
      <c r="AA17" s="1"/>
      <c r="AB17" s="1"/>
      <c r="AC17" s="1"/>
      <c r="AD17" s="1">
        <v>76</v>
      </c>
      <c r="AE17" s="18"/>
      <c r="AF17" s="1">
        <v>95</v>
      </c>
      <c r="AG17" s="1">
        <v>80</v>
      </c>
      <c r="AH17" s="1">
        <v>85</v>
      </c>
      <c r="AI17" s="1">
        <v>88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331</v>
      </c>
      <c r="FI17" s="41" t="s">
        <v>336</v>
      </c>
      <c r="FJ17" s="39">
        <v>9743</v>
      </c>
      <c r="FK17" s="39">
        <v>9753</v>
      </c>
    </row>
    <row r="18" spans="1:167" x14ac:dyDescent="0.25">
      <c r="A18" s="19">
        <v>8</v>
      </c>
      <c r="B18" s="19">
        <v>45429</v>
      </c>
      <c r="C18" s="19" t="s">
        <v>120</v>
      </c>
      <c r="D18" s="18"/>
      <c r="E18" s="19">
        <f t="shared" si="0"/>
        <v>81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2</v>
      </c>
      <c r="J18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8" s="19">
        <f t="shared" si="4"/>
        <v>87</v>
      </c>
      <c r="L18" s="19" t="str">
        <f t="shared" si="5"/>
        <v>A</v>
      </c>
      <c r="M18" s="19">
        <f t="shared" si="6"/>
        <v>87</v>
      </c>
      <c r="N18" s="19" t="str">
        <f t="shared" si="7"/>
        <v>A</v>
      </c>
      <c r="O18" s="35">
        <v>1</v>
      </c>
      <c r="P18" s="19" t="str">
        <f t="shared" si="8"/>
        <v>Sangat terampil membuat power point kerajaan-kerajaan hindu budha</v>
      </c>
      <c r="Q18" s="19" t="str">
        <f t="shared" si="9"/>
        <v>A</v>
      </c>
      <c r="R18" s="19" t="str">
        <f t="shared" si="10"/>
        <v>A</v>
      </c>
      <c r="S18" s="18"/>
      <c r="T18" s="1">
        <v>87</v>
      </c>
      <c r="U18" s="1">
        <v>82</v>
      </c>
      <c r="V18" s="1">
        <v>77</v>
      </c>
      <c r="W18" s="1">
        <v>76</v>
      </c>
      <c r="X18" s="1"/>
      <c r="Y18" s="1"/>
      <c r="Z18" s="1"/>
      <c r="AA18" s="1"/>
      <c r="AB18" s="1"/>
      <c r="AC18" s="1"/>
      <c r="AD18" s="1">
        <v>76</v>
      </c>
      <c r="AE18" s="18"/>
      <c r="AF18" s="1">
        <v>95</v>
      </c>
      <c r="AG18" s="1">
        <v>80</v>
      </c>
      <c r="AH18" s="1">
        <v>85</v>
      </c>
      <c r="AI18" s="1">
        <v>88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45445</v>
      </c>
      <c r="C19" s="19" t="s">
        <v>121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2</v>
      </c>
      <c r="J19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9" s="19">
        <f t="shared" si="4"/>
        <v>80.75</v>
      </c>
      <c r="L19" s="19" t="str">
        <f t="shared" si="5"/>
        <v>B</v>
      </c>
      <c r="M19" s="19">
        <f t="shared" si="6"/>
        <v>80.75</v>
      </c>
      <c r="N19" s="19" t="str">
        <f t="shared" si="7"/>
        <v>B</v>
      </c>
      <c r="O19" s="35">
        <v>2</v>
      </c>
      <c r="P19" s="19" t="str">
        <f t="shared" si="8"/>
        <v>sangat terampil menyajikan presentasi tentang kehidupan manusia purba</v>
      </c>
      <c r="Q19" s="19" t="str">
        <f t="shared" si="9"/>
        <v>A</v>
      </c>
      <c r="R19" s="19" t="str">
        <f t="shared" si="10"/>
        <v>A</v>
      </c>
      <c r="S19" s="18"/>
      <c r="T19" s="1">
        <v>74</v>
      </c>
      <c r="U19" s="1">
        <v>84</v>
      </c>
      <c r="V19" s="1">
        <v>80</v>
      </c>
      <c r="W19" s="1">
        <v>86</v>
      </c>
      <c r="X19" s="1"/>
      <c r="Y19" s="1"/>
      <c r="Z19" s="1"/>
      <c r="AA19" s="1"/>
      <c r="AB19" s="1"/>
      <c r="AC19" s="1"/>
      <c r="AD19" s="1">
        <v>86</v>
      </c>
      <c r="AE19" s="18"/>
      <c r="AF19" s="1">
        <v>70</v>
      </c>
      <c r="AG19" s="1">
        <v>80</v>
      </c>
      <c r="AH19" s="1">
        <v>85</v>
      </c>
      <c r="AI19" s="1">
        <v>88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330</v>
      </c>
      <c r="FI19" s="41"/>
      <c r="FJ19" s="39">
        <v>9744</v>
      </c>
      <c r="FK19" s="39">
        <v>9754</v>
      </c>
    </row>
    <row r="20" spans="1:167" x14ac:dyDescent="0.25">
      <c r="A20" s="19">
        <v>10</v>
      </c>
      <c r="B20" s="19">
        <v>45461</v>
      </c>
      <c r="C20" s="19" t="s">
        <v>122</v>
      </c>
      <c r="D20" s="18"/>
      <c r="E20" s="19">
        <f t="shared" si="0"/>
        <v>89</v>
      </c>
      <c r="F20" s="19" t="str">
        <f t="shared" si="1"/>
        <v>A</v>
      </c>
      <c r="G20" s="19">
        <f>IF((COUNTA(T12:AC12)&gt;0),(ROUND((AVERAGE(T20:AD20)),0)),"")</f>
        <v>88</v>
      </c>
      <c r="H20" s="19" t="str">
        <f t="shared" si="2"/>
        <v>A</v>
      </c>
      <c r="I20" s="35">
        <v>1</v>
      </c>
      <c r="J20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20" s="19">
        <f t="shared" si="4"/>
        <v>87</v>
      </c>
      <c r="L20" s="19" t="str">
        <f t="shared" si="5"/>
        <v>A</v>
      </c>
      <c r="M20" s="19">
        <f t="shared" si="6"/>
        <v>87</v>
      </c>
      <c r="N20" s="19" t="str">
        <f t="shared" si="7"/>
        <v>A</v>
      </c>
      <c r="O20" s="35">
        <v>1</v>
      </c>
      <c r="P20" s="19" t="str">
        <f t="shared" si="8"/>
        <v>Sangat terampil membuat power point kerajaan-kerajaan hindu budha</v>
      </c>
      <c r="Q20" s="19" t="str">
        <f t="shared" si="9"/>
        <v>A</v>
      </c>
      <c r="R20" s="19" t="str">
        <f t="shared" si="10"/>
        <v>A</v>
      </c>
      <c r="S20" s="18"/>
      <c r="T20" s="1">
        <v>94</v>
      </c>
      <c r="U20" s="1">
        <v>89</v>
      </c>
      <c r="V20" s="1">
        <v>87</v>
      </c>
      <c r="W20" s="1">
        <v>85</v>
      </c>
      <c r="X20" s="1"/>
      <c r="Y20" s="1"/>
      <c r="Z20" s="1"/>
      <c r="AA20" s="1"/>
      <c r="AB20" s="1"/>
      <c r="AC20" s="1"/>
      <c r="AD20" s="1">
        <v>85</v>
      </c>
      <c r="AE20" s="18"/>
      <c r="AF20" s="1">
        <v>95</v>
      </c>
      <c r="AG20" s="1">
        <v>80</v>
      </c>
      <c r="AH20" s="1">
        <v>85</v>
      </c>
      <c r="AI20" s="1">
        <v>88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45477</v>
      </c>
      <c r="C21" s="19" t="s">
        <v>123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2</v>
      </c>
      <c r="J21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1" s="19">
        <f t="shared" si="4"/>
        <v>84.5</v>
      </c>
      <c r="L21" s="19" t="str">
        <f t="shared" si="5"/>
        <v>A</v>
      </c>
      <c r="M21" s="19">
        <f t="shared" si="6"/>
        <v>84.5</v>
      </c>
      <c r="N21" s="19" t="str">
        <f t="shared" si="7"/>
        <v>A</v>
      </c>
      <c r="O21" s="35">
        <v>1</v>
      </c>
      <c r="P21" s="19" t="str">
        <f t="shared" si="8"/>
        <v>Sangat terampil membuat power point kerajaan-kerajaan hindu budha</v>
      </c>
      <c r="Q21" s="19" t="str">
        <f t="shared" si="9"/>
        <v>A</v>
      </c>
      <c r="R21" s="19" t="str">
        <f t="shared" si="10"/>
        <v>A</v>
      </c>
      <c r="S21" s="18"/>
      <c r="T21" s="1">
        <v>89</v>
      </c>
      <c r="U21" s="1">
        <v>90</v>
      </c>
      <c r="V21" s="1">
        <v>75</v>
      </c>
      <c r="W21" s="1">
        <v>78</v>
      </c>
      <c r="X21" s="1"/>
      <c r="Y21" s="1"/>
      <c r="Z21" s="1"/>
      <c r="AA21" s="1"/>
      <c r="AB21" s="1"/>
      <c r="AC21" s="1"/>
      <c r="AD21" s="1">
        <v>78</v>
      </c>
      <c r="AE21" s="18"/>
      <c r="AF21" s="1">
        <v>85</v>
      </c>
      <c r="AG21" s="1">
        <v>80</v>
      </c>
      <c r="AH21" s="1">
        <v>85</v>
      </c>
      <c r="AI21" s="1">
        <v>88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9745</v>
      </c>
      <c r="FK21" s="39">
        <v>9755</v>
      </c>
    </row>
    <row r="22" spans="1:167" x14ac:dyDescent="0.25">
      <c r="A22" s="19">
        <v>12</v>
      </c>
      <c r="B22" s="19">
        <v>45493</v>
      </c>
      <c r="C22" s="19" t="s">
        <v>124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2</v>
      </c>
      <c r="J22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2" s="19">
        <f t="shared" si="4"/>
        <v>85.75</v>
      </c>
      <c r="L22" s="19" t="str">
        <f t="shared" si="5"/>
        <v>A</v>
      </c>
      <c r="M22" s="19">
        <f t="shared" si="6"/>
        <v>85.75</v>
      </c>
      <c r="N22" s="19" t="str">
        <f t="shared" si="7"/>
        <v>A</v>
      </c>
      <c r="O22" s="35">
        <v>1</v>
      </c>
      <c r="P22" s="19" t="str">
        <f t="shared" si="8"/>
        <v>Sangat terampil membuat power point kerajaan-kerajaan hindu budha</v>
      </c>
      <c r="Q22" s="19" t="str">
        <f t="shared" si="9"/>
        <v>A</v>
      </c>
      <c r="R22" s="19" t="str">
        <f t="shared" si="10"/>
        <v>A</v>
      </c>
      <c r="S22" s="18"/>
      <c r="T22" s="1">
        <v>77</v>
      </c>
      <c r="U22" s="1">
        <v>70</v>
      </c>
      <c r="V22" s="1">
        <v>82</v>
      </c>
      <c r="W22" s="1">
        <v>79</v>
      </c>
      <c r="X22" s="1"/>
      <c r="Y22" s="1"/>
      <c r="Z22" s="1"/>
      <c r="AA22" s="1"/>
      <c r="AB22" s="1"/>
      <c r="AC22" s="1"/>
      <c r="AD22" s="1">
        <v>79</v>
      </c>
      <c r="AE22" s="18"/>
      <c r="AF22" s="1">
        <v>90</v>
      </c>
      <c r="AG22" s="1">
        <v>80</v>
      </c>
      <c r="AH22" s="1">
        <v>85</v>
      </c>
      <c r="AI22" s="1">
        <v>88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45509</v>
      </c>
      <c r="C23" s="19" t="s">
        <v>125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2</v>
      </c>
      <c r="J23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3" s="19">
        <f t="shared" si="4"/>
        <v>87</v>
      </c>
      <c r="L23" s="19" t="str">
        <f t="shared" si="5"/>
        <v>A</v>
      </c>
      <c r="M23" s="19">
        <f t="shared" si="6"/>
        <v>87</v>
      </c>
      <c r="N23" s="19" t="str">
        <f t="shared" si="7"/>
        <v>A</v>
      </c>
      <c r="O23" s="35">
        <v>1</v>
      </c>
      <c r="P23" s="19" t="str">
        <f t="shared" si="8"/>
        <v>Sangat terampil membuat power point kerajaan-kerajaan hindu budha</v>
      </c>
      <c r="Q23" s="19" t="str">
        <f t="shared" si="9"/>
        <v>A</v>
      </c>
      <c r="R23" s="19" t="str">
        <f t="shared" si="10"/>
        <v>A</v>
      </c>
      <c r="S23" s="18"/>
      <c r="T23" s="1">
        <v>75</v>
      </c>
      <c r="U23" s="1">
        <v>70</v>
      </c>
      <c r="V23" s="1">
        <v>85</v>
      </c>
      <c r="W23" s="1">
        <v>78</v>
      </c>
      <c r="X23" s="1"/>
      <c r="Y23" s="1"/>
      <c r="Z23" s="1"/>
      <c r="AA23" s="1"/>
      <c r="AB23" s="1"/>
      <c r="AC23" s="1"/>
      <c r="AD23" s="1">
        <v>78</v>
      </c>
      <c r="AE23" s="18"/>
      <c r="AF23" s="1">
        <v>95</v>
      </c>
      <c r="AG23" s="1">
        <v>80</v>
      </c>
      <c r="AH23" s="1">
        <v>85</v>
      </c>
      <c r="AI23" s="1">
        <v>88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9746</v>
      </c>
      <c r="FK23" s="39">
        <v>9756</v>
      </c>
    </row>
    <row r="24" spans="1:167" x14ac:dyDescent="0.25">
      <c r="A24" s="19">
        <v>14</v>
      </c>
      <c r="B24" s="19">
        <v>45525</v>
      </c>
      <c r="C24" s="19" t="s">
        <v>126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1</v>
      </c>
      <c r="J24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24" s="19">
        <f t="shared" si="4"/>
        <v>87</v>
      </c>
      <c r="L24" s="19" t="str">
        <f t="shared" si="5"/>
        <v>A</v>
      </c>
      <c r="M24" s="19">
        <f t="shared" si="6"/>
        <v>87</v>
      </c>
      <c r="N24" s="19" t="str">
        <f t="shared" si="7"/>
        <v>A</v>
      </c>
      <c r="O24" s="35">
        <v>1</v>
      </c>
      <c r="P24" s="19" t="str">
        <f t="shared" si="8"/>
        <v>Sangat terampil membuat power point kerajaan-kerajaan hindu budha</v>
      </c>
      <c r="Q24" s="19" t="str">
        <f t="shared" si="9"/>
        <v>A</v>
      </c>
      <c r="R24" s="19" t="str">
        <f t="shared" si="10"/>
        <v>A</v>
      </c>
      <c r="S24" s="18"/>
      <c r="T24" s="1">
        <v>90</v>
      </c>
      <c r="U24" s="1">
        <v>82</v>
      </c>
      <c r="V24" s="1">
        <v>82</v>
      </c>
      <c r="W24" s="1">
        <v>86</v>
      </c>
      <c r="X24" s="1"/>
      <c r="Y24" s="1"/>
      <c r="Z24" s="1"/>
      <c r="AA24" s="1"/>
      <c r="AB24" s="1"/>
      <c r="AC24" s="1"/>
      <c r="AD24" s="1">
        <v>86</v>
      </c>
      <c r="AE24" s="18"/>
      <c r="AF24" s="1">
        <v>95</v>
      </c>
      <c r="AG24" s="1">
        <v>80</v>
      </c>
      <c r="AH24" s="1">
        <v>85</v>
      </c>
      <c r="AI24" s="1">
        <v>88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45541</v>
      </c>
      <c r="C25" s="19" t="s">
        <v>127</v>
      </c>
      <c r="D25" s="18"/>
      <c r="E25" s="19">
        <f t="shared" si="0"/>
        <v>79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2</v>
      </c>
      <c r="J25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5" s="19">
        <f t="shared" si="4"/>
        <v>80.75</v>
      </c>
      <c r="L25" s="19" t="str">
        <f t="shared" si="5"/>
        <v>B</v>
      </c>
      <c r="M25" s="19">
        <f t="shared" si="6"/>
        <v>80.75</v>
      </c>
      <c r="N25" s="19" t="str">
        <f t="shared" si="7"/>
        <v>B</v>
      </c>
      <c r="O25" s="35">
        <v>2</v>
      </c>
      <c r="P25" s="19" t="str">
        <f t="shared" si="8"/>
        <v>sangat terampil menyajikan presentasi tentang kehidupan manusia purba</v>
      </c>
      <c r="Q25" s="19" t="str">
        <f t="shared" si="9"/>
        <v>A</v>
      </c>
      <c r="R25" s="19" t="str">
        <f t="shared" si="10"/>
        <v>A</v>
      </c>
      <c r="S25" s="18"/>
      <c r="T25" s="1">
        <v>89</v>
      </c>
      <c r="U25" s="1">
        <v>70</v>
      </c>
      <c r="V25" s="1">
        <v>77</v>
      </c>
      <c r="W25" s="1">
        <v>78</v>
      </c>
      <c r="X25" s="1"/>
      <c r="Y25" s="1"/>
      <c r="Z25" s="1"/>
      <c r="AA25" s="1"/>
      <c r="AB25" s="1"/>
      <c r="AC25" s="1"/>
      <c r="AD25" s="1">
        <v>78</v>
      </c>
      <c r="AE25" s="18"/>
      <c r="AF25" s="1">
        <v>70</v>
      </c>
      <c r="AG25" s="1">
        <v>80</v>
      </c>
      <c r="AH25" s="1">
        <v>85</v>
      </c>
      <c r="AI25" s="1">
        <v>88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9747</v>
      </c>
      <c r="FK25" s="39">
        <v>9757</v>
      </c>
    </row>
    <row r="26" spans="1:167" x14ac:dyDescent="0.25">
      <c r="A26" s="19">
        <v>16</v>
      </c>
      <c r="B26" s="19">
        <v>45557</v>
      </c>
      <c r="C26" s="19" t="s">
        <v>128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2</v>
      </c>
      <c r="J26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6" s="19">
        <f t="shared" si="4"/>
        <v>87</v>
      </c>
      <c r="L26" s="19" t="str">
        <f t="shared" si="5"/>
        <v>A</v>
      </c>
      <c r="M26" s="19">
        <f t="shared" si="6"/>
        <v>87</v>
      </c>
      <c r="N26" s="19" t="str">
        <f t="shared" si="7"/>
        <v>A</v>
      </c>
      <c r="O26" s="35">
        <v>1</v>
      </c>
      <c r="P26" s="19" t="str">
        <f t="shared" si="8"/>
        <v>Sangat terampil membuat power point kerajaan-kerajaan hindu budha</v>
      </c>
      <c r="Q26" s="19" t="str">
        <f t="shared" si="9"/>
        <v>A</v>
      </c>
      <c r="R26" s="19" t="str">
        <f t="shared" si="10"/>
        <v>A</v>
      </c>
      <c r="S26" s="18"/>
      <c r="T26" s="1">
        <v>87</v>
      </c>
      <c r="U26" s="1">
        <v>70</v>
      </c>
      <c r="V26" s="1">
        <v>75</v>
      </c>
      <c r="W26" s="1">
        <v>88</v>
      </c>
      <c r="X26" s="1"/>
      <c r="Y26" s="1"/>
      <c r="Z26" s="1"/>
      <c r="AA26" s="1"/>
      <c r="AB26" s="1"/>
      <c r="AC26" s="1"/>
      <c r="AD26" s="1">
        <v>88</v>
      </c>
      <c r="AE26" s="18"/>
      <c r="AF26" s="1">
        <v>95</v>
      </c>
      <c r="AG26" s="1">
        <v>80</v>
      </c>
      <c r="AH26" s="1">
        <v>85</v>
      </c>
      <c r="AI26" s="1">
        <v>88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45573</v>
      </c>
      <c r="C27" s="19" t="s">
        <v>129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2</v>
      </c>
      <c r="J27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7" s="19">
        <f t="shared" si="4"/>
        <v>84.5</v>
      </c>
      <c r="L27" s="19" t="str">
        <f t="shared" si="5"/>
        <v>A</v>
      </c>
      <c r="M27" s="19">
        <f t="shared" si="6"/>
        <v>84.5</v>
      </c>
      <c r="N27" s="19" t="str">
        <f t="shared" si="7"/>
        <v>A</v>
      </c>
      <c r="O27" s="35">
        <v>1</v>
      </c>
      <c r="P27" s="19" t="str">
        <f t="shared" si="8"/>
        <v>Sangat terampil membuat power point kerajaan-kerajaan hindu budha</v>
      </c>
      <c r="Q27" s="19" t="str">
        <f t="shared" si="9"/>
        <v>A</v>
      </c>
      <c r="R27" s="19" t="str">
        <f t="shared" si="10"/>
        <v>A</v>
      </c>
      <c r="S27" s="18"/>
      <c r="T27" s="1">
        <v>84</v>
      </c>
      <c r="U27" s="1">
        <v>70</v>
      </c>
      <c r="V27" s="1">
        <v>77</v>
      </c>
      <c r="W27" s="1">
        <v>78</v>
      </c>
      <c r="X27" s="1"/>
      <c r="Y27" s="1"/>
      <c r="Z27" s="1"/>
      <c r="AA27" s="1"/>
      <c r="AB27" s="1"/>
      <c r="AC27" s="1"/>
      <c r="AD27" s="1">
        <v>78</v>
      </c>
      <c r="AE27" s="18"/>
      <c r="AF27" s="1">
        <v>85</v>
      </c>
      <c r="AG27" s="1">
        <v>80</v>
      </c>
      <c r="AH27" s="1">
        <v>85</v>
      </c>
      <c r="AI27" s="1">
        <v>88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9748</v>
      </c>
      <c r="FK27" s="39">
        <v>9758</v>
      </c>
    </row>
    <row r="28" spans="1:167" x14ac:dyDescent="0.25">
      <c r="A28" s="19">
        <v>18</v>
      </c>
      <c r="B28" s="19">
        <v>45589</v>
      </c>
      <c r="C28" s="19" t="s">
        <v>130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2</v>
      </c>
      <c r="J28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8" s="19">
        <f t="shared" si="4"/>
        <v>87</v>
      </c>
      <c r="L28" s="19" t="str">
        <f t="shared" si="5"/>
        <v>A</v>
      </c>
      <c r="M28" s="19">
        <f t="shared" si="6"/>
        <v>87</v>
      </c>
      <c r="N28" s="19" t="str">
        <f t="shared" si="7"/>
        <v>A</v>
      </c>
      <c r="O28" s="35">
        <v>1</v>
      </c>
      <c r="P28" s="19" t="str">
        <f t="shared" si="8"/>
        <v>Sangat terampil membuat power point kerajaan-kerajaan hindu budha</v>
      </c>
      <c r="Q28" s="19" t="str">
        <f t="shared" si="9"/>
        <v>A</v>
      </c>
      <c r="R28" s="19" t="str">
        <f t="shared" si="10"/>
        <v>A</v>
      </c>
      <c r="S28" s="18"/>
      <c r="T28" s="1">
        <v>74</v>
      </c>
      <c r="U28" s="1">
        <v>79</v>
      </c>
      <c r="V28" s="1">
        <v>90</v>
      </c>
      <c r="W28" s="1">
        <v>83</v>
      </c>
      <c r="X28" s="1"/>
      <c r="Y28" s="1"/>
      <c r="Z28" s="1"/>
      <c r="AA28" s="1"/>
      <c r="AB28" s="1"/>
      <c r="AC28" s="1"/>
      <c r="AD28" s="1">
        <v>83</v>
      </c>
      <c r="AE28" s="18"/>
      <c r="AF28" s="1">
        <v>95</v>
      </c>
      <c r="AG28" s="1">
        <v>80</v>
      </c>
      <c r="AH28" s="1">
        <v>85</v>
      </c>
      <c r="AI28" s="1">
        <v>88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45605</v>
      </c>
      <c r="C29" s="19" t="s">
        <v>131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2</v>
      </c>
      <c r="J29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9" s="19">
        <f t="shared" si="4"/>
        <v>87</v>
      </c>
      <c r="L29" s="19" t="str">
        <f t="shared" si="5"/>
        <v>A</v>
      </c>
      <c r="M29" s="19">
        <f t="shared" si="6"/>
        <v>87</v>
      </c>
      <c r="N29" s="19" t="str">
        <f t="shared" si="7"/>
        <v>A</v>
      </c>
      <c r="O29" s="35">
        <v>1</v>
      </c>
      <c r="P29" s="19" t="str">
        <f t="shared" si="8"/>
        <v>Sangat terampil membuat power point kerajaan-kerajaan hindu budha</v>
      </c>
      <c r="Q29" s="19" t="str">
        <f t="shared" si="9"/>
        <v>A</v>
      </c>
      <c r="R29" s="19" t="str">
        <f t="shared" si="10"/>
        <v>A</v>
      </c>
      <c r="S29" s="18"/>
      <c r="T29" s="1">
        <v>92</v>
      </c>
      <c r="U29" s="1">
        <v>76</v>
      </c>
      <c r="V29" s="1">
        <v>78</v>
      </c>
      <c r="W29" s="1">
        <v>78</v>
      </c>
      <c r="X29" s="1"/>
      <c r="Y29" s="1"/>
      <c r="Z29" s="1"/>
      <c r="AA29" s="1"/>
      <c r="AB29" s="1"/>
      <c r="AC29" s="1"/>
      <c r="AD29" s="1">
        <v>78</v>
      </c>
      <c r="AE29" s="18"/>
      <c r="AF29" s="1">
        <v>95</v>
      </c>
      <c r="AG29" s="1">
        <v>80</v>
      </c>
      <c r="AH29" s="1">
        <v>85</v>
      </c>
      <c r="AI29" s="1">
        <v>88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9749</v>
      </c>
      <c r="FK29" s="39">
        <v>9759</v>
      </c>
    </row>
    <row r="30" spans="1:167" x14ac:dyDescent="0.25">
      <c r="A30" s="19">
        <v>20</v>
      </c>
      <c r="B30" s="19">
        <v>45621</v>
      </c>
      <c r="C30" s="19" t="s">
        <v>132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2</v>
      </c>
      <c r="J30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0" s="19">
        <f t="shared" si="4"/>
        <v>84.5</v>
      </c>
      <c r="L30" s="19" t="str">
        <f t="shared" si="5"/>
        <v>A</v>
      </c>
      <c r="M30" s="19">
        <f t="shared" si="6"/>
        <v>84.5</v>
      </c>
      <c r="N30" s="19" t="str">
        <f t="shared" si="7"/>
        <v>A</v>
      </c>
      <c r="O30" s="35">
        <v>1</v>
      </c>
      <c r="P30" s="19" t="str">
        <f t="shared" si="8"/>
        <v>Sangat terampil membuat power point kerajaan-kerajaan hindu budha</v>
      </c>
      <c r="Q30" s="19" t="str">
        <f t="shared" si="9"/>
        <v>A</v>
      </c>
      <c r="R30" s="19" t="str">
        <f t="shared" si="10"/>
        <v>A</v>
      </c>
      <c r="S30" s="18"/>
      <c r="T30" s="1">
        <v>70</v>
      </c>
      <c r="U30" s="1">
        <v>80</v>
      </c>
      <c r="V30" s="1">
        <v>75</v>
      </c>
      <c r="W30" s="1">
        <v>91</v>
      </c>
      <c r="X30" s="1"/>
      <c r="Y30" s="1"/>
      <c r="Z30" s="1"/>
      <c r="AA30" s="1"/>
      <c r="AB30" s="1"/>
      <c r="AC30" s="1"/>
      <c r="AD30" s="1">
        <v>91</v>
      </c>
      <c r="AE30" s="18"/>
      <c r="AF30" s="1">
        <v>85</v>
      </c>
      <c r="AG30" s="1">
        <v>80</v>
      </c>
      <c r="AH30" s="1">
        <v>85</v>
      </c>
      <c r="AI30" s="1">
        <v>88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45637</v>
      </c>
      <c r="C31" s="19" t="s">
        <v>133</v>
      </c>
      <c r="D31" s="18"/>
      <c r="E31" s="19">
        <f t="shared" si="0"/>
        <v>76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v>2</v>
      </c>
      <c r="J31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1" s="19">
        <f t="shared" si="4"/>
        <v>85.75</v>
      </c>
      <c r="L31" s="19" t="str">
        <f t="shared" si="5"/>
        <v>A</v>
      </c>
      <c r="M31" s="19">
        <f t="shared" si="6"/>
        <v>85.75</v>
      </c>
      <c r="N31" s="19" t="str">
        <f t="shared" si="7"/>
        <v>A</v>
      </c>
      <c r="O31" s="35">
        <v>1</v>
      </c>
      <c r="P31" s="19" t="str">
        <f t="shared" si="8"/>
        <v>Sangat terampil membuat power point kerajaan-kerajaan hindu budha</v>
      </c>
      <c r="Q31" s="19" t="str">
        <f t="shared" si="9"/>
        <v>A</v>
      </c>
      <c r="R31" s="19" t="str">
        <f t="shared" si="10"/>
        <v>A</v>
      </c>
      <c r="S31" s="18"/>
      <c r="T31" s="1">
        <v>74</v>
      </c>
      <c r="U31" s="1">
        <v>70</v>
      </c>
      <c r="V31" s="1">
        <v>85</v>
      </c>
      <c r="W31" s="1">
        <v>76</v>
      </c>
      <c r="X31" s="1"/>
      <c r="Y31" s="1"/>
      <c r="Z31" s="1"/>
      <c r="AA31" s="1"/>
      <c r="AB31" s="1"/>
      <c r="AC31" s="1"/>
      <c r="AD31" s="1">
        <v>76</v>
      </c>
      <c r="AE31" s="18"/>
      <c r="AF31" s="1">
        <v>90</v>
      </c>
      <c r="AG31" s="1">
        <v>80</v>
      </c>
      <c r="AH31" s="1">
        <v>85</v>
      </c>
      <c r="AI31" s="1">
        <v>88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9750</v>
      </c>
      <c r="FK31" s="39">
        <v>9760</v>
      </c>
    </row>
    <row r="32" spans="1:167" x14ac:dyDescent="0.25">
      <c r="A32" s="19">
        <v>22</v>
      </c>
      <c r="B32" s="19">
        <v>45653</v>
      </c>
      <c r="C32" s="19" t="s">
        <v>134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2" s="19">
        <f t="shared" si="4"/>
        <v>84.5</v>
      </c>
      <c r="L32" s="19" t="str">
        <f t="shared" si="5"/>
        <v>A</v>
      </c>
      <c r="M32" s="19">
        <f t="shared" si="6"/>
        <v>84.5</v>
      </c>
      <c r="N32" s="19" t="str">
        <f t="shared" si="7"/>
        <v>A</v>
      </c>
      <c r="O32" s="35">
        <v>1</v>
      </c>
      <c r="P32" s="19" t="str">
        <f t="shared" si="8"/>
        <v>Sangat terampil membuat power point kerajaan-kerajaan hindu budha</v>
      </c>
      <c r="Q32" s="19" t="str">
        <f t="shared" si="9"/>
        <v>A</v>
      </c>
      <c r="R32" s="19" t="str">
        <f t="shared" si="10"/>
        <v>A</v>
      </c>
      <c r="S32" s="18"/>
      <c r="T32" s="1">
        <v>77</v>
      </c>
      <c r="U32" s="1">
        <v>75</v>
      </c>
      <c r="V32" s="1">
        <v>78</v>
      </c>
      <c r="W32" s="1">
        <v>76</v>
      </c>
      <c r="X32" s="1"/>
      <c r="Y32" s="1"/>
      <c r="Z32" s="1"/>
      <c r="AA32" s="1"/>
      <c r="AB32" s="1"/>
      <c r="AC32" s="1"/>
      <c r="AD32" s="1">
        <v>76</v>
      </c>
      <c r="AE32" s="18"/>
      <c r="AF32" s="1">
        <v>85</v>
      </c>
      <c r="AG32" s="1">
        <v>80</v>
      </c>
      <c r="AH32" s="1">
        <v>85</v>
      </c>
      <c r="AI32" s="1">
        <v>88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45669</v>
      </c>
      <c r="C33" s="19" t="s">
        <v>135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2</v>
      </c>
      <c r="J33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3" s="19">
        <f t="shared" si="4"/>
        <v>82</v>
      </c>
      <c r="L33" s="19" t="str">
        <f t="shared" si="5"/>
        <v>B</v>
      </c>
      <c r="M33" s="19">
        <f t="shared" si="6"/>
        <v>82</v>
      </c>
      <c r="N33" s="19" t="str">
        <f t="shared" si="7"/>
        <v>B</v>
      </c>
      <c r="O33" s="35">
        <v>2</v>
      </c>
      <c r="P33" s="19" t="str">
        <f t="shared" si="8"/>
        <v>sangat terampil menyajikan presentasi tentang kehidupan manusia purba</v>
      </c>
      <c r="Q33" s="19" t="str">
        <f t="shared" si="9"/>
        <v>A</v>
      </c>
      <c r="R33" s="19" t="str">
        <f t="shared" si="10"/>
        <v>A</v>
      </c>
      <c r="S33" s="18"/>
      <c r="T33" s="1">
        <v>77</v>
      </c>
      <c r="U33" s="1">
        <v>75</v>
      </c>
      <c r="V33" s="1">
        <v>79</v>
      </c>
      <c r="W33" s="1">
        <v>78</v>
      </c>
      <c r="X33" s="1"/>
      <c r="Y33" s="1"/>
      <c r="Z33" s="1"/>
      <c r="AA33" s="1"/>
      <c r="AB33" s="1"/>
      <c r="AC33" s="1"/>
      <c r="AD33" s="1">
        <v>78</v>
      </c>
      <c r="AE33" s="18"/>
      <c r="AF33" s="1">
        <v>75</v>
      </c>
      <c r="AG33" s="1">
        <v>80</v>
      </c>
      <c r="AH33" s="1">
        <v>85</v>
      </c>
      <c r="AI33" s="1">
        <v>88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45685</v>
      </c>
      <c r="C34" s="19" t="s">
        <v>136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2</v>
      </c>
      <c r="J34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4" s="19">
        <f t="shared" si="4"/>
        <v>87</v>
      </c>
      <c r="L34" s="19" t="str">
        <f t="shared" si="5"/>
        <v>A</v>
      </c>
      <c r="M34" s="19">
        <f t="shared" si="6"/>
        <v>87</v>
      </c>
      <c r="N34" s="19" t="str">
        <f t="shared" si="7"/>
        <v>A</v>
      </c>
      <c r="O34" s="35">
        <v>1</v>
      </c>
      <c r="P34" s="19" t="str">
        <f t="shared" si="8"/>
        <v>Sangat terampil membuat power point kerajaan-kerajaan hindu budha</v>
      </c>
      <c r="Q34" s="19" t="str">
        <f t="shared" si="9"/>
        <v>A</v>
      </c>
      <c r="R34" s="19" t="str">
        <f t="shared" si="10"/>
        <v>A</v>
      </c>
      <c r="S34" s="18"/>
      <c r="T34" s="1">
        <v>77</v>
      </c>
      <c r="U34" s="1">
        <v>76</v>
      </c>
      <c r="V34" s="1">
        <v>92</v>
      </c>
      <c r="W34" s="1">
        <v>76</v>
      </c>
      <c r="X34" s="1"/>
      <c r="Y34" s="1"/>
      <c r="Z34" s="1"/>
      <c r="AA34" s="1"/>
      <c r="AB34" s="1"/>
      <c r="AC34" s="1"/>
      <c r="AD34" s="1">
        <v>76</v>
      </c>
      <c r="AE34" s="18"/>
      <c r="AF34" s="1">
        <v>95</v>
      </c>
      <c r="AG34" s="1">
        <v>80</v>
      </c>
      <c r="AH34" s="1">
        <v>85</v>
      </c>
      <c r="AI34" s="1">
        <v>88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45701</v>
      </c>
      <c r="C35" s="19" t="s">
        <v>137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84</v>
      </c>
      <c r="H35" s="19" t="str">
        <f t="shared" si="2"/>
        <v>B</v>
      </c>
      <c r="I35" s="35">
        <v>1</v>
      </c>
      <c r="J35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35" s="19">
        <f t="shared" si="4"/>
        <v>87</v>
      </c>
      <c r="L35" s="19" t="str">
        <f t="shared" si="5"/>
        <v>A</v>
      </c>
      <c r="M35" s="19">
        <f t="shared" si="6"/>
        <v>87</v>
      </c>
      <c r="N35" s="19" t="str">
        <f t="shared" si="7"/>
        <v>A</v>
      </c>
      <c r="O35" s="35">
        <v>1</v>
      </c>
      <c r="P35" s="19" t="str">
        <f t="shared" si="8"/>
        <v>Sangat terampil membuat power point kerajaan-kerajaan hindu budha</v>
      </c>
      <c r="Q35" s="19" t="str">
        <f t="shared" si="9"/>
        <v>A</v>
      </c>
      <c r="R35" s="19" t="str">
        <f t="shared" si="10"/>
        <v>A</v>
      </c>
      <c r="S35" s="18"/>
      <c r="T35" s="1">
        <v>94</v>
      </c>
      <c r="U35" s="1">
        <v>84</v>
      </c>
      <c r="V35" s="1">
        <v>85</v>
      </c>
      <c r="W35" s="1">
        <v>78</v>
      </c>
      <c r="X35" s="1"/>
      <c r="Y35" s="1"/>
      <c r="Z35" s="1"/>
      <c r="AA35" s="1"/>
      <c r="AB35" s="1"/>
      <c r="AC35" s="1"/>
      <c r="AD35" s="1">
        <v>78</v>
      </c>
      <c r="AE35" s="18"/>
      <c r="AF35" s="1">
        <v>95</v>
      </c>
      <c r="AG35" s="1">
        <v>80</v>
      </c>
      <c r="AH35" s="1">
        <v>85</v>
      </c>
      <c r="AI35" s="1">
        <v>88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45717</v>
      </c>
      <c r="C36" s="19" t="s">
        <v>138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6" s="19">
        <f t="shared" si="4"/>
        <v>84.5</v>
      </c>
      <c r="L36" s="19" t="str">
        <f t="shared" si="5"/>
        <v>A</v>
      </c>
      <c r="M36" s="19">
        <f t="shared" si="6"/>
        <v>84.5</v>
      </c>
      <c r="N36" s="19" t="str">
        <f t="shared" si="7"/>
        <v>A</v>
      </c>
      <c r="O36" s="35">
        <v>1</v>
      </c>
      <c r="P36" s="19" t="str">
        <f t="shared" si="8"/>
        <v>Sangat terampil membuat power point kerajaan-kerajaan hindu budha</v>
      </c>
      <c r="Q36" s="19" t="str">
        <f t="shared" si="9"/>
        <v>A</v>
      </c>
      <c r="R36" s="19" t="str">
        <f t="shared" si="10"/>
        <v>A</v>
      </c>
      <c r="S36" s="18"/>
      <c r="T36" s="1">
        <v>70</v>
      </c>
      <c r="U36" s="1">
        <v>82</v>
      </c>
      <c r="V36" s="1">
        <v>78</v>
      </c>
      <c r="W36" s="1">
        <v>86</v>
      </c>
      <c r="X36" s="1"/>
      <c r="Y36" s="1"/>
      <c r="Z36" s="1"/>
      <c r="AA36" s="1"/>
      <c r="AB36" s="1"/>
      <c r="AC36" s="1"/>
      <c r="AD36" s="1">
        <v>86</v>
      </c>
      <c r="AE36" s="18"/>
      <c r="AF36" s="1">
        <v>85</v>
      </c>
      <c r="AG36" s="1">
        <v>80</v>
      </c>
      <c r="AH36" s="1">
        <v>85</v>
      </c>
      <c r="AI36" s="1">
        <v>88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45733</v>
      </c>
      <c r="C37" s="19" t="s">
        <v>139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2</v>
      </c>
      <c r="J37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7" s="19">
        <f t="shared" si="4"/>
        <v>87</v>
      </c>
      <c r="L37" s="19" t="str">
        <f t="shared" si="5"/>
        <v>A</v>
      </c>
      <c r="M37" s="19">
        <f t="shared" si="6"/>
        <v>87</v>
      </c>
      <c r="N37" s="19" t="str">
        <f t="shared" si="7"/>
        <v>A</v>
      </c>
      <c r="O37" s="35">
        <v>1</v>
      </c>
      <c r="P37" s="19" t="str">
        <f t="shared" si="8"/>
        <v>Sangat terampil membuat power point kerajaan-kerajaan hindu budha</v>
      </c>
      <c r="Q37" s="19" t="str">
        <f t="shared" si="9"/>
        <v>A</v>
      </c>
      <c r="R37" s="19" t="str">
        <f t="shared" si="10"/>
        <v>A</v>
      </c>
      <c r="S37" s="18"/>
      <c r="T37" s="1">
        <v>77</v>
      </c>
      <c r="U37" s="1">
        <v>72</v>
      </c>
      <c r="V37" s="1">
        <v>78</v>
      </c>
      <c r="W37" s="1">
        <v>93</v>
      </c>
      <c r="X37" s="1"/>
      <c r="Y37" s="1"/>
      <c r="Z37" s="1"/>
      <c r="AA37" s="1"/>
      <c r="AB37" s="1"/>
      <c r="AC37" s="1"/>
      <c r="AD37" s="1">
        <v>93</v>
      </c>
      <c r="AE37" s="18"/>
      <c r="AF37" s="1">
        <v>95</v>
      </c>
      <c r="AG37" s="1">
        <v>80</v>
      </c>
      <c r="AH37" s="1">
        <v>85</v>
      </c>
      <c r="AI37" s="1">
        <v>88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45749</v>
      </c>
      <c r="C38" s="19" t="s">
        <v>140</v>
      </c>
      <c r="D38" s="18"/>
      <c r="E38" s="19">
        <f t="shared" si="0"/>
        <v>76</v>
      </c>
      <c r="F38" s="19" t="str">
        <f t="shared" si="1"/>
        <v>B</v>
      </c>
      <c r="G38" s="19">
        <f>IF((COUNTA(T12:AC12)&gt;0),(ROUND((AVERAGE(T38:AD38)),0)),"")</f>
        <v>77</v>
      </c>
      <c r="H38" s="19" t="str">
        <f t="shared" si="2"/>
        <v>B</v>
      </c>
      <c r="I38" s="35">
        <v>2</v>
      </c>
      <c r="J38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8" s="19">
        <f t="shared" si="4"/>
        <v>85.75</v>
      </c>
      <c r="L38" s="19" t="str">
        <f t="shared" si="5"/>
        <v>A</v>
      </c>
      <c r="M38" s="19">
        <f t="shared" si="6"/>
        <v>85.75</v>
      </c>
      <c r="N38" s="19" t="str">
        <f t="shared" si="7"/>
        <v>A</v>
      </c>
      <c r="O38" s="35">
        <v>1</v>
      </c>
      <c r="P38" s="19" t="str">
        <f t="shared" si="8"/>
        <v>Sangat terampil membuat power point kerajaan-kerajaan hindu budha</v>
      </c>
      <c r="Q38" s="19" t="str">
        <f t="shared" si="9"/>
        <v>A</v>
      </c>
      <c r="R38" s="19" t="str">
        <f t="shared" si="10"/>
        <v>A</v>
      </c>
      <c r="S38" s="18"/>
      <c r="T38" s="1">
        <v>70</v>
      </c>
      <c r="U38" s="1">
        <v>74</v>
      </c>
      <c r="V38" s="1">
        <v>80</v>
      </c>
      <c r="W38" s="1">
        <v>81</v>
      </c>
      <c r="X38" s="1"/>
      <c r="Y38" s="1"/>
      <c r="Z38" s="1"/>
      <c r="AA38" s="1"/>
      <c r="AB38" s="1"/>
      <c r="AC38" s="1"/>
      <c r="AD38" s="1">
        <v>81</v>
      </c>
      <c r="AE38" s="18"/>
      <c r="AF38" s="1">
        <v>90</v>
      </c>
      <c r="AG38" s="1">
        <v>80</v>
      </c>
      <c r="AH38" s="1">
        <v>85</v>
      </c>
      <c r="AI38" s="1">
        <v>88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45765</v>
      </c>
      <c r="C39" s="19" t="s">
        <v>141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85</v>
      </c>
      <c r="H39" s="19" t="str">
        <f t="shared" si="2"/>
        <v>A</v>
      </c>
      <c r="I39" s="35">
        <v>2</v>
      </c>
      <c r="J39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9" s="19">
        <f t="shared" si="4"/>
        <v>85.75</v>
      </c>
      <c r="L39" s="19" t="str">
        <f t="shared" si="5"/>
        <v>A</v>
      </c>
      <c r="M39" s="19">
        <f t="shared" si="6"/>
        <v>85.75</v>
      </c>
      <c r="N39" s="19" t="str">
        <f t="shared" si="7"/>
        <v>A</v>
      </c>
      <c r="O39" s="35">
        <v>1</v>
      </c>
      <c r="P39" s="19" t="str">
        <f t="shared" si="8"/>
        <v>Sangat terampil membuat power point kerajaan-kerajaan hindu budha</v>
      </c>
      <c r="Q39" s="19" t="str">
        <f t="shared" si="9"/>
        <v>A</v>
      </c>
      <c r="R39" s="19" t="str">
        <f t="shared" si="10"/>
        <v>A</v>
      </c>
      <c r="S39" s="18"/>
      <c r="T39" s="1">
        <v>84</v>
      </c>
      <c r="U39" s="1">
        <v>80</v>
      </c>
      <c r="V39" s="1">
        <v>80</v>
      </c>
      <c r="W39" s="1">
        <v>90</v>
      </c>
      <c r="X39" s="1"/>
      <c r="Y39" s="1"/>
      <c r="Z39" s="1"/>
      <c r="AA39" s="1"/>
      <c r="AB39" s="1"/>
      <c r="AC39" s="1"/>
      <c r="AD39" s="1">
        <v>90</v>
      </c>
      <c r="AE39" s="18"/>
      <c r="AF39" s="1">
        <v>90</v>
      </c>
      <c r="AG39" s="1">
        <v>80</v>
      </c>
      <c r="AH39" s="1">
        <v>85</v>
      </c>
      <c r="AI39" s="1">
        <v>88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45781</v>
      </c>
      <c r="C40" s="19" t="s">
        <v>142</v>
      </c>
      <c r="D40" s="18"/>
      <c r="E40" s="19">
        <f t="shared" si="0"/>
        <v>86</v>
      </c>
      <c r="F40" s="19" t="str">
        <f t="shared" si="1"/>
        <v>A</v>
      </c>
      <c r="G40" s="19">
        <f>IF((COUNTA(T12:AC12)&gt;0),(ROUND((AVERAGE(T40:AD40)),0)),"")</f>
        <v>86</v>
      </c>
      <c r="H40" s="19" t="str">
        <f t="shared" si="2"/>
        <v>A</v>
      </c>
      <c r="I40" s="35">
        <v>1</v>
      </c>
      <c r="J40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40" s="19">
        <f t="shared" si="4"/>
        <v>85.75</v>
      </c>
      <c r="L40" s="19" t="str">
        <f t="shared" si="5"/>
        <v>A</v>
      </c>
      <c r="M40" s="19">
        <f t="shared" si="6"/>
        <v>85.75</v>
      </c>
      <c r="N40" s="19" t="str">
        <f t="shared" si="7"/>
        <v>A</v>
      </c>
      <c r="O40" s="35">
        <v>1</v>
      </c>
      <c r="P40" s="19" t="str">
        <f t="shared" si="8"/>
        <v>Sangat terampil membuat power point kerajaan-kerajaan hindu budha</v>
      </c>
      <c r="Q40" s="19" t="str">
        <f t="shared" si="9"/>
        <v>A</v>
      </c>
      <c r="R40" s="19" t="str">
        <f t="shared" si="10"/>
        <v>A</v>
      </c>
      <c r="S40" s="18"/>
      <c r="T40" s="1">
        <v>87</v>
      </c>
      <c r="U40" s="1">
        <v>87</v>
      </c>
      <c r="V40" s="1">
        <v>80</v>
      </c>
      <c r="W40" s="1">
        <v>88</v>
      </c>
      <c r="X40" s="1"/>
      <c r="Y40" s="1"/>
      <c r="Z40" s="1"/>
      <c r="AA40" s="1"/>
      <c r="AB40" s="1"/>
      <c r="AC40" s="1"/>
      <c r="AD40" s="1">
        <v>88</v>
      </c>
      <c r="AE40" s="18"/>
      <c r="AF40" s="1">
        <v>90</v>
      </c>
      <c r="AG40" s="1">
        <v>80</v>
      </c>
      <c r="AH40" s="1">
        <v>85</v>
      </c>
      <c r="AI40" s="1">
        <v>88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45797</v>
      </c>
      <c r="C41" s="19" t="s">
        <v>143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2</v>
      </c>
      <c r="J41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1" s="19">
        <f t="shared" si="4"/>
        <v>80.75</v>
      </c>
      <c r="L41" s="19" t="str">
        <f t="shared" si="5"/>
        <v>B</v>
      </c>
      <c r="M41" s="19">
        <f t="shared" si="6"/>
        <v>80.75</v>
      </c>
      <c r="N41" s="19" t="str">
        <f t="shared" si="7"/>
        <v>B</v>
      </c>
      <c r="O41" s="35">
        <v>2</v>
      </c>
      <c r="P41" s="19" t="str">
        <f t="shared" si="8"/>
        <v>sangat terampil menyajikan presentasi tentang kehidupan manusia purba</v>
      </c>
      <c r="Q41" s="19" t="str">
        <f t="shared" si="9"/>
        <v>A</v>
      </c>
      <c r="R41" s="19" t="str">
        <f t="shared" si="10"/>
        <v>A</v>
      </c>
      <c r="S41" s="18"/>
      <c r="T41" s="1">
        <v>70</v>
      </c>
      <c r="U41" s="1">
        <v>82</v>
      </c>
      <c r="V41" s="1">
        <v>75</v>
      </c>
      <c r="W41" s="1">
        <v>80</v>
      </c>
      <c r="X41" s="1"/>
      <c r="Y41" s="1"/>
      <c r="Z41" s="1"/>
      <c r="AA41" s="1"/>
      <c r="AB41" s="1"/>
      <c r="AC41" s="1"/>
      <c r="AD41" s="1">
        <v>80</v>
      </c>
      <c r="AE41" s="18"/>
      <c r="AF41" s="1">
        <v>70</v>
      </c>
      <c r="AG41" s="1">
        <v>80</v>
      </c>
      <c r="AH41" s="1">
        <v>85</v>
      </c>
      <c r="AI41" s="1">
        <v>88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45813</v>
      </c>
      <c r="C42" s="19" t="s">
        <v>144</v>
      </c>
      <c r="D42" s="18"/>
      <c r="E42" s="19">
        <f t="shared" si="0"/>
        <v>87</v>
      </c>
      <c r="F42" s="19" t="str">
        <f t="shared" si="1"/>
        <v>A</v>
      </c>
      <c r="G42" s="19">
        <f>IF((COUNTA(T12:AC12)&gt;0),(ROUND((AVERAGE(T42:AD42)),0)),"")</f>
        <v>88</v>
      </c>
      <c r="H42" s="19" t="str">
        <f t="shared" si="2"/>
        <v>A</v>
      </c>
      <c r="I42" s="35">
        <v>1</v>
      </c>
      <c r="J42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42" s="19">
        <f t="shared" si="4"/>
        <v>87</v>
      </c>
      <c r="L42" s="19" t="str">
        <f t="shared" si="5"/>
        <v>A</v>
      </c>
      <c r="M42" s="19">
        <f t="shared" si="6"/>
        <v>87</v>
      </c>
      <c r="N42" s="19" t="str">
        <f t="shared" si="7"/>
        <v>A</v>
      </c>
      <c r="O42" s="35">
        <v>1</v>
      </c>
      <c r="P42" s="19" t="str">
        <f t="shared" si="8"/>
        <v>Sangat terampil membuat power point kerajaan-kerajaan hindu budha</v>
      </c>
      <c r="Q42" s="19" t="str">
        <f t="shared" si="9"/>
        <v>A</v>
      </c>
      <c r="R42" s="19" t="str">
        <f t="shared" si="10"/>
        <v>A</v>
      </c>
      <c r="S42" s="18"/>
      <c r="T42" s="1">
        <v>70</v>
      </c>
      <c r="U42" s="1">
        <v>98</v>
      </c>
      <c r="V42" s="1">
        <v>90</v>
      </c>
      <c r="W42" s="1">
        <v>90</v>
      </c>
      <c r="X42" s="1"/>
      <c r="Y42" s="1"/>
      <c r="Z42" s="1"/>
      <c r="AA42" s="1"/>
      <c r="AB42" s="1"/>
      <c r="AC42" s="1"/>
      <c r="AD42" s="1">
        <v>90</v>
      </c>
      <c r="AE42" s="18"/>
      <c r="AF42" s="1">
        <v>95</v>
      </c>
      <c r="AG42" s="1">
        <v>80</v>
      </c>
      <c r="AH42" s="1">
        <v>85</v>
      </c>
      <c r="AI42" s="1">
        <v>88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45829</v>
      </c>
      <c r="C43" s="19" t="s">
        <v>145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87</v>
      </c>
      <c r="H43" s="19" t="str">
        <f t="shared" si="2"/>
        <v>A</v>
      </c>
      <c r="I43" s="35">
        <v>1</v>
      </c>
      <c r="J43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43" s="19">
        <f t="shared" si="4"/>
        <v>87</v>
      </c>
      <c r="L43" s="19" t="str">
        <f t="shared" si="5"/>
        <v>A</v>
      </c>
      <c r="M43" s="19">
        <f t="shared" si="6"/>
        <v>87</v>
      </c>
      <c r="N43" s="19" t="str">
        <f t="shared" si="7"/>
        <v>A</v>
      </c>
      <c r="O43" s="35">
        <v>1</v>
      </c>
      <c r="P43" s="19" t="str">
        <f t="shared" si="8"/>
        <v>Sangat terampil membuat power point kerajaan-kerajaan hindu budha</v>
      </c>
      <c r="Q43" s="19" t="str">
        <f t="shared" si="9"/>
        <v>A</v>
      </c>
      <c r="R43" s="19" t="str">
        <f t="shared" si="10"/>
        <v>A</v>
      </c>
      <c r="S43" s="18"/>
      <c r="T43" s="1">
        <v>80</v>
      </c>
      <c r="U43" s="1">
        <v>77</v>
      </c>
      <c r="V43" s="1">
        <v>90</v>
      </c>
      <c r="W43" s="1">
        <v>95</v>
      </c>
      <c r="X43" s="1"/>
      <c r="Y43" s="1"/>
      <c r="Z43" s="1"/>
      <c r="AA43" s="1"/>
      <c r="AB43" s="1"/>
      <c r="AC43" s="1"/>
      <c r="AD43" s="1">
        <v>95</v>
      </c>
      <c r="AE43" s="18"/>
      <c r="AF43" s="1">
        <v>95</v>
      </c>
      <c r="AG43" s="1">
        <v>80</v>
      </c>
      <c r="AH43" s="1">
        <v>85</v>
      </c>
      <c r="AI43" s="1">
        <v>88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45845</v>
      </c>
      <c r="C44" s="19" t="s">
        <v>146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2</v>
      </c>
      <c r="J44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4" s="19">
        <f t="shared" si="4"/>
        <v>85.75</v>
      </c>
      <c r="L44" s="19" t="str">
        <f t="shared" si="5"/>
        <v>A</v>
      </c>
      <c r="M44" s="19">
        <f t="shared" si="6"/>
        <v>85.75</v>
      </c>
      <c r="N44" s="19" t="str">
        <f t="shared" si="7"/>
        <v>A</v>
      </c>
      <c r="O44" s="35">
        <v>1</v>
      </c>
      <c r="P44" s="19" t="str">
        <f t="shared" si="8"/>
        <v>Sangat terampil membuat power point kerajaan-kerajaan hindu budha</v>
      </c>
      <c r="Q44" s="19" t="str">
        <f t="shared" si="9"/>
        <v>A</v>
      </c>
      <c r="R44" s="19" t="str">
        <f t="shared" si="10"/>
        <v>A</v>
      </c>
      <c r="S44" s="18"/>
      <c r="T44" s="1">
        <v>81</v>
      </c>
      <c r="U44" s="1">
        <v>70</v>
      </c>
      <c r="V44" s="1">
        <v>77</v>
      </c>
      <c r="W44" s="1">
        <v>78</v>
      </c>
      <c r="X44" s="1"/>
      <c r="Y44" s="1"/>
      <c r="Z44" s="1"/>
      <c r="AA44" s="1"/>
      <c r="AB44" s="1"/>
      <c r="AC44" s="1"/>
      <c r="AD44" s="1">
        <v>78</v>
      </c>
      <c r="AE44" s="18"/>
      <c r="AF44" s="1">
        <v>90</v>
      </c>
      <c r="AG44" s="1">
        <v>80</v>
      </c>
      <c r="AH44" s="1">
        <v>85</v>
      </c>
      <c r="AI44" s="1">
        <v>88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45861</v>
      </c>
      <c r="C45" s="19" t="s">
        <v>147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2</v>
      </c>
      <c r="J45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5" s="19">
        <f t="shared" si="4"/>
        <v>87</v>
      </c>
      <c r="L45" s="19" t="str">
        <f t="shared" si="5"/>
        <v>A</v>
      </c>
      <c r="M45" s="19">
        <f t="shared" si="6"/>
        <v>87</v>
      </c>
      <c r="N45" s="19" t="str">
        <f t="shared" si="7"/>
        <v>A</v>
      </c>
      <c r="O45" s="35">
        <v>1</v>
      </c>
      <c r="P45" s="19" t="str">
        <f t="shared" si="8"/>
        <v>Sangat terampil membuat power point kerajaan-kerajaan hindu budha</v>
      </c>
      <c r="Q45" s="19" t="str">
        <f t="shared" si="9"/>
        <v>A</v>
      </c>
      <c r="R45" s="19" t="str">
        <f t="shared" si="10"/>
        <v>A</v>
      </c>
      <c r="S45" s="18"/>
      <c r="T45" s="1">
        <v>70</v>
      </c>
      <c r="U45" s="1">
        <v>77</v>
      </c>
      <c r="V45" s="1">
        <v>79</v>
      </c>
      <c r="W45" s="1">
        <v>78</v>
      </c>
      <c r="X45" s="1"/>
      <c r="Y45" s="1"/>
      <c r="Z45" s="1"/>
      <c r="AA45" s="1"/>
      <c r="AB45" s="1"/>
      <c r="AC45" s="1"/>
      <c r="AD45" s="1">
        <v>78</v>
      </c>
      <c r="AE45" s="18"/>
      <c r="AF45" s="1">
        <v>95</v>
      </c>
      <c r="AG45" s="1">
        <v>80</v>
      </c>
      <c r="AH45" s="1">
        <v>85</v>
      </c>
      <c r="AI45" s="1">
        <v>88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45877</v>
      </c>
      <c r="C46" s="19" t="s">
        <v>148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1</v>
      </c>
      <c r="J46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46" s="19">
        <f t="shared" si="4"/>
        <v>85.75</v>
      </c>
      <c r="L46" s="19" t="str">
        <f t="shared" si="5"/>
        <v>A</v>
      </c>
      <c r="M46" s="19">
        <f t="shared" si="6"/>
        <v>85.75</v>
      </c>
      <c r="N46" s="19" t="str">
        <f t="shared" si="7"/>
        <v>A</v>
      </c>
      <c r="O46" s="35">
        <v>1</v>
      </c>
      <c r="P46" s="19" t="str">
        <f t="shared" si="8"/>
        <v>Sangat terampil membuat power point kerajaan-kerajaan hindu budha</v>
      </c>
      <c r="Q46" s="19" t="str">
        <f t="shared" si="9"/>
        <v>A</v>
      </c>
      <c r="R46" s="19" t="str">
        <f t="shared" si="10"/>
        <v>A</v>
      </c>
      <c r="S46" s="18"/>
      <c r="T46" s="1">
        <v>85</v>
      </c>
      <c r="U46" s="1">
        <v>76</v>
      </c>
      <c r="V46" s="1">
        <v>77</v>
      </c>
      <c r="W46" s="1">
        <v>83</v>
      </c>
      <c r="X46" s="1"/>
      <c r="Y46" s="1"/>
      <c r="Z46" s="1"/>
      <c r="AA46" s="1"/>
      <c r="AB46" s="1"/>
      <c r="AC46" s="1"/>
      <c r="AD46" s="1">
        <v>83</v>
      </c>
      <c r="AE46" s="18"/>
      <c r="AF46" s="1">
        <v>90</v>
      </c>
      <c r="AG46" s="1">
        <v>80</v>
      </c>
      <c r="AH46" s="1">
        <v>85</v>
      </c>
      <c r="AI46" s="1">
        <v>88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74" t="s">
        <v>100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74" t="s">
        <v>103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105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106</v>
      </c>
      <c r="H55" s="74"/>
      <c r="I55" s="37"/>
      <c r="J55" s="28"/>
      <c r="K55" s="18">
        <f>IF(COUNTBLANK($AD$11:$AD$50)=40,"",AVERAGE($AD$11:$AD$50))</f>
        <v>82.166666666666671</v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lessThan">
      <formula>$C$4</formula>
    </cfRule>
  </conditionalFormatting>
  <conditionalFormatting sqref="E12">
    <cfRule type="cellIs" dxfId="982" priority="2" operator="lessThan">
      <formula>$C$4</formula>
    </cfRule>
  </conditionalFormatting>
  <conditionalFormatting sqref="E13">
    <cfRule type="cellIs" dxfId="981" priority="3" operator="lessThan">
      <formula>$C$4</formula>
    </cfRule>
  </conditionalFormatting>
  <conditionalFormatting sqref="E14">
    <cfRule type="cellIs" dxfId="980" priority="4" operator="lessThan">
      <formula>$C$4</formula>
    </cfRule>
  </conditionalFormatting>
  <conditionalFormatting sqref="E15">
    <cfRule type="cellIs" dxfId="979" priority="5" operator="lessThan">
      <formula>$C$4</formula>
    </cfRule>
  </conditionalFormatting>
  <conditionalFormatting sqref="E16">
    <cfRule type="cellIs" dxfId="978" priority="6" operator="lessThan">
      <formula>$C$4</formula>
    </cfRule>
  </conditionalFormatting>
  <conditionalFormatting sqref="E17">
    <cfRule type="cellIs" dxfId="977" priority="7" operator="lessThan">
      <formula>$C$4</formula>
    </cfRule>
  </conditionalFormatting>
  <conditionalFormatting sqref="E18">
    <cfRule type="cellIs" dxfId="976" priority="8" operator="lessThan">
      <formula>$C$4</formula>
    </cfRule>
  </conditionalFormatting>
  <conditionalFormatting sqref="E19">
    <cfRule type="cellIs" dxfId="975" priority="9" operator="lessThan">
      <formula>$C$4</formula>
    </cfRule>
  </conditionalFormatting>
  <conditionalFormatting sqref="E20">
    <cfRule type="cellIs" dxfId="974" priority="10" operator="lessThan">
      <formula>$C$4</formula>
    </cfRule>
  </conditionalFormatting>
  <conditionalFormatting sqref="E21">
    <cfRule type="cellIs" dxfId="973" priority="11" operator="lessThan">
      <formula>$C$4</formula>
    </cfRule>
  </conditionalFormatting>
  <conditionalFormatting sqref="E22">
    <cfRule type="cellIs" dxfId="972" priority="12" operator="lessThan">
      <formula>$C$4</formula>
    </cfRule>
  </conditionalFormatting>
  <conditionalFormatting sqref="E23">
    <cfRule type="cellIs" dxfId="971" priority="13" operator="lessThan">
      <formula>$C$4</formula>
    </cfRule>
  </conditionalFormatting>
  <conditionalFormatting sqref="E24">
    <cfRule type="cellIs" dxfId="970" priority="14" operator="lessThan">
      <formula>$C$4</formula>
    </cfRule>
  </conditionalFormatting>
  <conditionalFormatting sqref="E25">
    <cfRule type="cellIs" dxfId="969" priority="15" operator="lessThan">
      <formula>$C$4</formula>
    </cfRule>
  </conditionalFormatting>
  <conditionalFormatting sqref="E26">
    <cfRule type="cellIs" dxfId="968" priority="16" operator="lessThan">
      <formula>$C$4</formula>
    </cfRule>
  </conditionalFormatting>
  <conditionalFormatting sqref="E27">
    <cfRule type="cellIs" dxfId="967" priority="17" operator="lessThan">
      <formula>$C$4</formula>
    </cfRule>
  </conditionalFormatting>
  <conditionalFormatting sqref="E28">
    <cfRule type="cellIs" dxfId="966" priority="18" operator="lessThan">
      <formula>$C$4</formula>
    </cfRule>
  </conditionalFormatting>
  <conditionalFormatting sqref="E29">
    <cfRule type="cellIs" dxfId="965" priority="19" operator="lessThan">
      <formula>$C$4</formula>
    </cfRule>
  </conditionalFormatting>
  <conditionalFormatting sqref="E30">
    <cfRule type="cellIs" dxfId="964" priority="20" operator="lessThan">
      <formula>$C$4</formula>
    </cfRule>
  </conditionalFormatting>
  <conditionalFormatting sqref="E31">
    <cfRule type="cellIs" dxfId="963" priority="21" operator="lessThan">
      <formula>$C$4</formula>
    </cfRule>
  </conditionalFormatting>
  <conditionalFormatting sqref="E32">
    <cfRule type="cellIs" dxfId="962" priority="22" operator="lessThan">
      <formula>$C$4</formula>
    </cfRule>
  </conditionalFormatting>
  <conditionalFormatting sqref="E33">
    <cfRule type="cellIs" dxfId="961" priority="23" operator="lessThan">
      <formula>$C$4</formula>
    </cfRule>
  </conditionalFormatting>
  <conditionalFormatting sqref="E34">
    <cfRule type="cellIs" dxfId="960" priority="24" operator="lessThan">
      <formula>$C$4</formula>
    </cfRule>
  </conditionalFormatting>
  <conditionalFormatting sqref="E35">
    <cfRule type="cellIs" dxfId="959" priority="25" operator="lessThan">
      <formula>$C$4</formula>
    </cfRule>
  </conditionalFormatting>
  <conditionalFormatting sqref="E36">
    <cfRule type="cellIs" dxfId="958" priority="26" operator="lessThan">
      <formula>$C$4</formula>
    </cfRule>
  </conditionalFormatting>
  <conditionalFormatting sqref="E37">
    <cfRule type="cellIs" dxfId="957" priority="27" operator="lessThan">
      <formula>$C$4</formula>
    </cfRule>
  </conditionalFormatting>
  <conditionalFormatting sqref="E38">
    <cfRule type="cellIs" dxfId="956" priority="28" operator="lessThan">
      <formula>$C$4</formula>
    </cfRule>
  </conditionalFormatting>
  <conditionalFormatting sqref="E39">
    <cfRule type="cellIs" dxfId="955" priority="29" operator="lessThan">
      <formula>$C$4</formula>
    </cfRule>
  </conditionalFormatting>
  <conditionalFormatting sqref="E40">
    <cfRule type="cellIs" dxfId="954" priority="30" operator="lessThan">
      <formula>$C$4</formula>
    </cfRule>
  </conditionalFormatting>
  <conditionalFormatting sqref="E41">
    <cfRule type="cellIs" dxfId="953" priority="31" operator="lessThan">
      <formula>$C$4</formula>
    </cfRule>
  </conditionalFormatting>
  <conditionalFormatting sqref="E42">
    <cfRule type="cellIs" dxfId="952" priority="32" operator="lessThan">
      <formula>$C$4</formula>
    </cfRule>
  </conditionalFormatting>
  <conditionalFormatting sqref="E43">
    <cfRule type="cellIs" dxfId="951" priority="33" operator="lessThan">
      <formula>$C$4</formula>
    </cfRule>
  </conditionalFormatting>
  <conditionalFormatting sqref="E44">
    <cfRule type="cellIs" dxfId="950" priority="34" operator="lessThan">
      <formula>$C$4</formula>
    </cfRule>
  </conditionalFormatting>
  <conditionalFormatting sqref="E45">
    <cfRule type="cellIs" dxfId="949" priority="35" operator="lessThan">
      <formula>$C$4</formula>
    </cfRule>
  </conditionalFormatting>
  <conditionalFormatting sqref="E46">
    <cfRule type="cellIs" dxfId="948" priority="36" operator="lessThan">
      <formula>$C$4</formula>
    </cfRule>
  </conditionalFormatting>
  <conditionalFormatting sqref="E47">
    <cfRule type="cellIs" dxfId="947" priority="37" operator="lessThan">
      <formula>$C$4</formula>
    </cfRule>
  </conditionalFormatting>
  <conditionalFormatting sqref="E48">
    <cfRule type="cellIs" dxfId="946" priority="38" operator="lessThan">
      <formula>$C$4</formula>
    </cfRule>
  </conditionalFormatting>
  <conditionalFormatting sqref="E49">
    <cfRule type="cellIs" dxfId="945" priority="39" operator="lessThan">
      <formula>$C$4</formula>
    </cfRule>
  </conditionalFormatting>
  <conditionalFormatting sqref="E50">
    <cfRule type="cellIs" dxfId="944" priority="40" operator="lessThan">
      <formula>$C$4</formula>
    </cfRule>
  </conditionalFormatting>
  <conditionalFormatting sqref="G11">
    <cfRule type="cellIs" dxfId="943" priority="41" operator="lessThan">
      <formula>$C$4</formula>
    </cfRule>
  </conditionalFormatting>
  <conditionalFormatting sqref="G12">
    <cfRule type="cellIs" dxfId="942" priority="42" operator="lessThan">
      <formula>$C$4</formula>
    </cfRule>
  </conditionalFormatting>
  <conditionalFormatting sqref="G13">
    <cfRule type="cellIs" dxfId="941" priority="43" operator="lessThan">
      <formula>$C$4</formula>
    </cfRule>
  </conditionalFormatting>
  <conditionalFormatting sqref="G14">
    <cfRule type="cellIs" dxfId="940" priority="44" operator="lessThan">
      <formula>$C$4</formula>
    </cfRule>
  </conditionalFormatting>
  <conditionalFormatting sqref="G15">
    <cfRule type="cellIs" dxfId="939" priority="45" operator="lessThan">
      <formula>$C$4</formula>
    </cfRule>
  </conditionalFormatting>
  <conditionalFormatting sqref="G16">
    <cfRule type="cellIs" dxfId="938" priority="46" operator="lessThan">
      <formula>$C$4</formula>
    </cfRule>
  </conditionalFormatting>
  <conditionalFormatting sqref="G17">
    <cfRule type="cellIs" dxfId="937" priority="47" operator="lessThan">
      <formula>$C$4</formula>
    </cfRule>
  </conditionalFormatting>
  <conditionalFormatting sqref="G18">
    <cfRule type="cellIs" dxfId="936" priority="48" operator="lessThan">
      <formula>$C$4</formula>
    </cfRule>
  </conditionalFormatting>
  <conditionalFormatting sqref="G19">
    <cfRule type="cellIs" dxfId="935" priority="49" operator="lessThan">
      <formula>$C$4</formula>
    </cfRule>
  </conditionalFormatting>
  <conditionalFormatting sqref="G20">
    <cfRule type="cellIs" dxfId="934" priority="50" operator="lessThan">
      <formula>$C$4</formula>
    </cfRule>
  </conditionalFormatting>
  <conditionalFormatting sqref="G21">
    <cfRule type="cellIs" dxfId="933" priority="51" operator="lessThan">
      <formula>$C$4</formula>
    </cfRule>
  </conditionalFormatting>
  <conditionalFormatting sqref="G22">
    <cfRule type="cellIs" dxfId="932" priority="52" operator="lessThan">
      <formula>$C$4</formula>
    </cfRule>
  </conditionalFormatting>
  <conditionalFormatting sqref="G23">
    <cfRule type="cellIs" dxfId="931" priority="53" operator="lessThan">
      <formula>$C$4</formula>
    </cfRule>
  </conditionalFormatting>
  <conditionalFormatting sqref="G24">
    <cfRule type="cellIs" dxfId="930" priority="54" operator="lessThan">
      <formula>$C$4</formula>
    </cfRule>
  </conditionalFormatting>
  <conditionalFormatting sqref="G25">
    <cfRule type="cellIs" dxfId="929" priority="55" operator="lessThan">
      <formula>$C$4</formula>
    </cfRule>
  </conditionalFormatting>
  <conditionalFormatting sqref="G26">
    <cfRule type="cellIs" dxfId="928" priority="56" operator="lessThan">
      <formula>$C$4</formula>
    </cfRule>
  </conditionalFormatting>
  <conditionalFormatting sqref="G27">
    <cfRule type="cellIs" dxfId="927" priority="57" operator="lessThan">
      <formula>$C$4</formula>
    </cfRule>
  </conditionalFormatting>
  <conditionalFormatting sqref="G28">
    <cfRule type="cellIs" dxfId="926" priority="58" operator="lessThan">
      <formula>$C$4</formula>
    </cfRule>
  </conditionalFormatting>
  <conditionalFormatting sqref="G29">
    <cfRule type="cellIs" dxfId="925" priority="59" operator="lessThan">
      <formula>$C$4</formula>
    </cfRule>
  </conditionalFormatting>
  <conditionalFormatting sqref="G30">
    <cfRule type="cellIs" dxfId="924" priority="60" operator="lessThan">
      <formula>$C$4</formula>
    </cfRule>
  </conditionalFormatting>
  <conditionalFormatting sqref="G31">
    <cfRule type="cellIs" dxfId="923" priority="61" operator="lessThan">
      <formula>$C$4</formula>
    </cfRule>
  </conditionalFormatting>
  <conditionalFormatting sqref="G32">
    <cfRule type="cellIs" dxfId="922" priority="62" operator="lessThan">
      <formula>$C$4</formula>
    </cfRule>
  </conditionalFormatting>
  <conditionalFormatting sqref="G33">
    <cfRule type="cellIs" dxfId="921" priority="63" operator="lessThan">
      <formula>$C$4</formula>
    </cfRule>
  </conditionalFormatting>
  <conditionalFormatting sqref="G34">
    <cfRule type="cellIs" dxfId="920" priority="64" operator="lessThan">
      <formula>$C$4</formula>
    </cfRule>
  </conditionalFormatting>
  <conditionalFormatting sqref="G35">
    <cfRule type="cellIs" dxfId="919" priority="65" operator="lessThan">
      <formula>$C$4</formula>
    </cfRule>
  </conditionalFormatting>
  <conditionalFormatting sqref="G36">
    <cfRule type="cellIs" dxfId="918" priority="66" operator="lessThan">
      <formula>$C$4</formula>
    </cfRule>
  </conditionalFormatting>
  <conditionalFormatting sqref="G37">
    <cfRule type="cellIs" dxfId="917" priority="67" operator="lessThan">
      <formula>$C$4</formula>
    </cfRule>
  </conditionalFormatting>
  <conditionalFormatting sqref="G38">
    <cfRule type="cellIs" dxfId="916" priority="68" operator="lessThan">
      <formula>$C$4</formula>
    </cfRule>
  </conditionalFormatting>
  <conditionalFormatting sqref="G39">
    <cfRule type="cellIs" dxfId="915" priority="69" operator="lessThan">
      <formula>$C$4</formula>
    </cfRule>
  </conditionalFormatting>
  <conditionalFormatting sqref="G40">
    <cfRule type="cellIs" dxfId="914" priority="70" operator="lessThan">
      <formula>$C$4</formula>
    </cfRule>
  </conditionalFormatting>
  <conditionalFormatting sqref="G41">
    <cfRule type="cellIs" dxfId="913" priority="71" operator="lessThan">
      <formula>$C$4</formula>
    </cfRule>
  </conditionalFormatting>
  <conditionalFormatting sqref="G42">
    <cfRule type="cellIs" dxfId="912" priority="72" operator="lessThan">
      <formula>$C$4</formula>
    </cfRule>
  </conditionalFormatting>
  <conditionalFormatting sqref="G43">
    <cfRule type="cellIs" dxfId="911" priority="73" operator="lessThan">
      <formula>$C$4</formula>
    </cfRule>
  </conditionalFormatting>
  <conditionalFormatting sqref="G44">
    <cfRule type="cellIs" dxfId="910" priority="74" operator="lessThan">
      <formula>$C$4</formula>
    </cfRule>
  </conditionalFormatting>
  <conditionalFormatting sqref="G45">
    <cfRule type="cellIs" dxfId="909" priority="75" operator="lessThan">
      <formula>$C$4</formula>
    </cfRule>
  </conditionalFormatting>
  <conditionalFormatting sqref="G46">
    <cfRule type="cellIs" dxfId="908" priority="76" operator="lessThan">
      <formula>$C$4</formula>
    </cfRule>
  </conditionalFormatting>
  <conditionalFormatting sqref="G47">
    <cfRule type="cellIs" dxfId="907" priority="77" operator="lessThan">
      <formula>$C$4</formula>
    </cfRule>
  </conditionalFormatting>
  <conditionalFormatting sqref="G48">
    <cfRule type="cellIs" dxfId="906" priority="78" operator="lessThan">
      <formula>$C$4</formula>
    </cfRule>
  </conditionalFormatting>
  <conditionalFormatting sqref="G49">
    <cfRule type="cellIs" dxfId="905" priority="79" operator="lessThan">
      <formula>$C$4</formula>
    </cfRule>
  </conditionalFormatting>
  <conditionalFormatting sqref="G50">
    <cfRule type="cellIs" dxfId="904" priority="80" operator="lessThan">
      <formula>$C$4</formula>
    </cfRule>
  </conditionalFormatting>
  <conditionalFormatting sqref="K11">
    <cfRule type="cellIs" dxfId="903" priority="81" operator="lessThan">
      <formula>$C$4</formula>
    </cfRule>
  </conditionalFormatting>
  <conditionalFormatting sqref="K12">
    <cfRule type="cellIs" dxfId="902" priority="82" operator="lessThan">
      <formula>$C$4</formula>
    </cfRule>
  </conditionalFormatting>
  <conditionalFormatting sqref="K13">
    <cfRule type="cellIs" dxfId="901" priority="83" operator="lessThan">
      <formula>$C$4</formula>
    </cfRule>
  </conditionalFormatting>
  <conditionalFormatting sqref="K14">
    <cfRule type="cellIs" dxfId="900" priority="84" operator="lessThan">
      <formula>$C$4</formula>
    </cfRule>
  </conditionalFormatting>
  <conditionalFormatting sqref="K15">
    <cfRule type="cellIs" dxfId="899" priority="85" operator="lessThan">
      <formula>$C$4</formula>
    </cfRule>
  </conditionalFormatting>
  <conditionalFormatting sqref="K16">
    <cfRule type="cellIs" dxfId="898" priority="86" operator="lessThan">
      <formula>$C$4</formula>
    </cfRule>
  </conditionalFormatting>
  <conditionalFormatting sqref="K17">
    <cfRule type="cellIs" dxfId="897" priority="87" operator="lessThan">
      <formula>$C$4</formula>
    </cfRule>
  </conditionalFormatting>
  <conditionalFormatting sqref="K18">
    <cfRule type="cellIs" dxfId="896" priority="88" operator="lessThan">
      <formula>$C$4</formula>
    </cfRule>
  </conditionalFormatting>
  <conditionalFormatting sqref="K19">
    <cfRule type="cellIs" dxfId="895" priority="89" operator="lessThan">
      <formula>$C$4</formula>
    </cfRule>
  </conditionalFormatting>
  <conditionalFormatting sqref="K20">
    <cfRule type="cellIs" dxfId="894" priority="90" operator="lessThan">
      <formula>$C$4</formula>
    </cfRule>
  </conditionalFormatting>
  <conditionalFormatting sqref="K21">
    <cfRule type="cellIs" dxfId="893" priority="91" operator="lessThan">
      <formula>$C$4</formula>
    </cfRule>
  </conditionalFormatting>
  <conditionalFormatting sqref="K22">
    <cfRule type="cellIs" dxfId="892" priority="92" operator="lessThan">
      <formula>$C$4</formula>
    </cfRule>
  </conditionalFormatting>
  <conditionalFormatting sqref="K23">
    <cfRule type="cellIs" dxfId="891" priority="93" operator="lessThan">
      <formula>$C$4</formula>
    </cfRule>
  </conditionalFormatting>
  <conditionalFormatting sqref="K24">
    <cfRule type="cellIs" dxfId="890" priority="94" operator="lessThan">
      <formula>$C$4</formula>
    </cfRule>
  </conditionalFormatting>
  <conditionalFormatting sqref="K25">
    <cfRule type="cellIs" dxfId="889" priority="95" operator="lessThan">
      <formula>$C$4</formula>
    </cfRule>
  </conditionalFormatting>
  <conditionalFormatting sqref="K26">
    <cfRule type="cellIs" dxfId="888" priority="96" operator="lessThan">
      <formula>$C$4</formula>
    </cfRule>
  </conditionalFormatting>
  <conditionalFormatting sqref="K27">
    <cfRule type="cellIs" dxfId="887" priority="97" operator="lessThan">
      <formula>$C$4</formula>
    </cfRule>
  </conditionalFormatting>
  <conditionalFormatting sqref="K28">
    <cfRule type="cellIs" dxfId="886" priority="98" operator="lessThan">
      <formula>$C$4</formula>
    </cfRule>
  </conditionalFormatting>
  <conditionalFormatting sqref="K29">
    <cfRule type="cellIs" dxfId="885" priority="99" operator="lessThan">
      <formula>$C$4</formula>
    </cfRule>
  </conditionalFormatting>
  <conditionalFormatting sqref="K30">
    <cfRule type="cellIs" dxfId="884" priority="100" operator="lessThan">
      <formula>$C$4</formula>
    </cfRule>
  </conditionalFormatting>
  <conditionalFormatting sqref="K31">
    <cfRule type="cellIs" dxfId="883" priority="101" operator="lessThan">
      <formula>$C$4</formula>
    </cfRule>
  </conditionalFormatting>
  <conditionalFormatting sqref="K32">
    <cfRule type="cellIs" dxfId="882" priority="102" operator="lessThan">
      <formula>$C$4</formula>
    </cfRule>
  </conditionalFormatting>
  <conditionalFormatting sqref="K33">
    <cfRule type="cellIs" dxfId="881" priority="103" operator="lessThan">
      <formula>$C$4</formula>
    </cfRule>
  </conditionalFormatting>
  <conditionalFormatting sqref="K34">
    <cfRule type="cellIs" dxfId="880" priority="104" operator="lessThan">
      <formula>$C$4</formula>
    </cfRule>
  </conditionalFormatting>
  <conditionalFormatting sqref="K35">
    <cfRule type="cellIs" dxfId="879" priority="105" operator="lessThan">
      <formula>$C$4</formula>
    </cfRule>
  </conditionalFormatting>
  <conditionalFormatting sqref="K36">
    <cfRule type="cellIs" dxfId="878" priority="106" operator="lessThan">
      <formula>$C$4</formula>
    </cfRule>
  </conditionalFormatting>
  <conditionalFormatting sqref="K37">
    <cfRule type="cellIs" dxfId="877" priority="107" operator="lessThan">
      <formula>$C$4</formula>
    </cfRule>
  </conditionalFormatting>
  <conditionalFormatting sqref="K38">
    <cfRule type="cellIs" dxfId="876" priority="108" operator="lessThan">
      <formula>$C$4</formula>
    </cfRule>
  </conditionalFormatting>
  <conditionalFormatting sqref="K39">
    <cfRule type="cellIs" dxfId="875" priority="109" operator="lessThan">
      <formula>$C$4</formula>
    </cfRule>
  </conditionalFormatting>
  <conditionalFormatting sqref="K40">
    <cfRule type="cellIs" dxfId="874" priority="110" operator="lessThan">
      <formula>$C$4</formula>
    </cfRule>
  </conditionalFormatting>
  <conditionalFormatting sqref="K41">
    <cfRule type="cellIs" dxfId="873" priority="111" operator="lessThan">
      <formula>$C$4</formula>
    </cfRule>
  </conditionalFormatting>
  <conditionalFormatting sqref="K42">
    <cfRule type="cellIs" dxfId="872" priority="112" operator="lessThan">
      <formula>$C$4</formula>
    </cfRule>
  </conditionalFormatting>
  <conditionalFormatting sqref="K43">
    <cfRule type="cellIs" dxfId="871" priority="113" operator="lessThan">
      <formula>$C$4</formula>
    </cfRule>
  </conditionalFormatting>
  <conditionalFormatting sqref="K44">
    <cfRule type="cellIs" dxfId="870" priority="114" operator="lessThan">
      <formula>$C$4</formula>
    </cfRule>
  </conditionalFormatting>
  <conditionalFormatting sqref="K45">
    <cfRule type="cellIs" dxfId="869" priority="115" operator="lessThan">
      <formula>$C$4</formula>
    </cfRule>
  </conditionalFormatting>
  <conditionalFormatting sqref="K46">
    <cfRule type="cellIs" dxfId="868" priority="116" operator="lessThan">
      <formula>$C$4</formula>
    </cfRule>
  </conditionalFormatting>
  <conditionalFormatting sqref="K47">
    <cfRule type="cellIs" dxfId="867" priority="117" operator="lessThan">
      <formula>$C$4</formula>
    </cfRule>
  </conditionalFormatting>
  <conditionalFormatting sqref="K48">
    <cfRule type="cellIs" dxfId="866" priority="118" operator="lessThan">
      <formula>$C$4</formula>
    </cfRule>
  </conditionalFormatting>
  <conditionalFormatting sqref="K49">
    <cfRule type="cellIs" dxfId="865" priority="119" operator="lessThan">
      <formula>$C$4</formula>
    </cfRule>
  </conditionalFormatting>
  <conditionalFormatting sqref="K50">
    <cfRule type="cellIs" dxfId="864" priority="120" operator="lessThan">
      <formula>$C$4</formula>
    </cfRule>
  </conditionalFormatting>
  <conditionalFormatting sqref="M11">
    <cfRule type="cellIs" dxfId="863" priority="121" operator="lessThan">
      <formula>$C$4</formula>
    </cfRule>
  </conditionalFormatting>
  <conditionalFormatting sqref="M12">
    <cfRule type="cellIs" dxfId="862" priority="122" operator="lessThan">
      <formula>$C$4</formula>
    </cfRule>
  </conditionalFormatting>
  <conditionalFormatting sqref="M13">
    <cfRule type="cellIs" dxfId="861" priority="123" operator="lessThan">
      <formula>$C$4</formula>
    </cfRule>
  </conditionalFormatting>
  <conditionalFormatting sqref="M14">
    <cfRule type="cellIs" dxfId="860" priority="124" operator="lessThan">
      <formula>$C$4</formula>
    </cfRule>
  </conditionalFormatting>
  <conditionalFormatting sqref="M15">
    <cfRule type="cellIs" dxfId="859" priority="125" operator="lessThan">
      <formula>$C$4</formula>
    </cfRule>
  </conditionalFormatting>
  <conditionalFormatting sqref="M16">
    <cfRule type="cellIs" dxfId="858" priority="126" operator="lessThan">
      <formula>$C$4</formula>
    </cfRule>
  </conditionalFormatting>
  <conditionalFormatting sqref="M17">
    <cfRule type="cellIs" dxfId="857" priority="127" operator="lessThan">
      <formula>$C$4</formula>
    </cfRule>
  </conditionalFormatting>
  <conditionalFormatting sqref="M18">
    <cfRule type="cellIs" dxfId="856" priority="128" operator="lessThan">
      <formula>$C$4</formula>
    </cfRule>
  </conditionalFormatting>
  <conditionalFormatting sqref="M19">
    <cfRule type="cellIs" dxfId="855" priority="129" operator="lessThan">
      <formula>$C$4</formula>
    </cfRule>
  </conditionalFormatting>
  <conditionalFormatting sqref="M20">
    <cfRule type="cellIs" dxfId="854" priority="130" operator="lessThan">
      <formula>$C$4</formula>
    </cfRule>
  </conditionalFormatting>
  <conditionalFormatting sqref="M21">
    <cfRule type="cellIs" dxfId="853" priority="131" operator="lessThan">
      <formula>$C$4</formula>
    </cfRule>
  </conditionalFormatting>
  <conditionalFormatting sqref="M22">
    <cfRule type="cellIs" dxfId="852" priority="132" operator="lessThan">
      <formula>$C$4</formula>
    </cfRule>
  </conditionalFormatting>
  <conditionalFormatting sqref="M23">
    <cfRule type="cellIs" dxfId="851" priority="133" operator="lessThan">
      <formula>$C$4</formula>
    </cfRule>
  </conditionalFormatting>
  <conditionalFormatting sqref="M24">
    <cfRule type="cellIs" dxfId="850" priority="134" operator="lessThan">
      <formula>$C$4</formula>
    </cfRule>
  </conditionalFormatting>
  <conditionalFormatting sqref="M25">
    <cfRule type="cellIs" dxfId="849" priority="135" operator="lessThan">
      <formula>$C$4</formula>
    </cfRule>
  </conditionalFormatting>
  <conditionalFormatting sqref="M26">
    <cfRule type="cellIs" dxfId="848" priority="136" operator="lessThan">
      <formula>$C$4</formula>
    </cfRule>
  </conditionalFormatting>
  <conditionalFormatting sqref="M27">
    <cfRule type="cellIs" dxfId="847" priority="137" operator="lessThan">
      <formula>$C$4</formula>
    </cfRule>
  </conditionalFormatting>
  <conditionalFormatting sqref="M28">
    <cfRule type="cellIs" dxfId="846" priority="138" operator="lessThan">
      <formula>$C$4</formula>
    </cfRule>
  </conditionalFormatting>
  <conditionalFormatting sqref="M29">
    <cfRule type="cellIs" dxfId="845" priority="139" operator="lessThan">
      <formula>$C$4</formula>
    </cfRule>
  </conditionalFormatting>
  <conditionalFormatting sqref="M30">
    <cfRule type="cellIs" dxfId="844" priority="140" operator="lessThan">
      <formula>$C$4</formula>
    </cfRule>
  </conditionalFormatting>
  <conditionalFormatting sqref="M31">
    <cfRule type="cellIs" dxfId="843" priority="141" operator="lessThan">
      <formula>$C$4</formula>
    </cfRule>
  </conditionalFormatting>
  <conditionalFormatting sqref="M32">
    <cfRule type="cellIs" dxfId="842" priority="142" operator="lessThan">
      <formula>$C$4</formula>
    </cfRule>
  </conditionalFormatting>
  <conditionalFormatting sqref="M33">
    <cfRule type="cellIs" dxfId="841" priority="143" operator="lessThan">
      <formula>$C$4</formula>
    </cfRule>
  </conditionalFormatting>
  <conditionalFormatting sqref="M34">
    <cfRule type="cellIs" dxfId="840" priority="144" operator="lessThan">
      <formula>$C$4</formula>
    </cfRule>
  </conditionalFormatting>
  <conditionalFormatting sqref="M35">
    <cfRule type="cellIs" dxfId="839" priority="145" operator="lessThan">
      <formula>$C$4</formula>
    </cfRule>
  </conditionalFormatting>
  <conditionalFormatting sqref="M36">
    <cfRule type="cellIs" dxfId="838" priority="146" operator="lessThan">
      <formula>$C$4</formula>
    </cfRule>
  </conditionalFormatting>
  <conditionalFormatting sqref="M37">
    <cfRule type="cellIs" dxfId="837" priority="147" operator="lessThan">
      <formula>$C$4</formula>
    </cfRule>
  </conditionalFormatting>
  <conditionalFormatting sqref="M38">
    <cfRule type="cellIs" dxfId="836" priority="148" operator="lessThan">
      <formula>$C$4</formula>
    </cfRule>
  </conditionalFormatting>
  <conditionalFormatting sqref="M39">
    <cfRule type="cellIs" dxfId="835" priority="149" operator="lessThan">
      <formula>$C$4</formula>
    </cfRule>
  </conditionalFormatting>
  <conditionalFormatting sqref="M40">
    <cfRule type="cellIs" dxfId="834" priority="150" operator="lessThan">
      <formula>$C$4</formula>
    </cfRule>
  </conditionalFormatting>
  <conditionalFormatting sqref="M41">
    <cfRule type="cellIs" dxfId="833" priority="151" operator="lessThan">
      <formula>$C$4</formula>
    </cfRule>
  </conditionalFormatting>
  <conditionalFormatting sqref="M42">
    <cfRule type="cellIs" dxfId="832" priority="152" operator="lessThan">
      <formula>$C$4</formula>
    </cfRule>
  </conditionalFormatting>
  <conditionalFormatting sqref="M43">
    <cfRule type="cellIs" dxfId="831" priority="153" operator="lessThan">
      <formula>$C$4</formula>
    </cfRule>
  </conditionalFormatting>
  <conditionalFormatting sqref="M44">
    <cfRule type="cellIs" dxfId="830" priority="154" operator="lessThan">
      <formula>$C$4</formula>
    </cfRule>
  </conditionalFormatting>
  <conditionalFormatting sqref="M45">
    <cfRule type="cellIs" dxfId="829" priority="155" operator="lessThan">
      <formula>$C$4</formula>
    </cfRule>
  </conditionalFormatting>
  <conditionalFormatting sqref="M46">
    <cfRule type="cellIs" dxfId="828" priority="156" operator="lessThan">
      <formula>$C$4</formula>
    </cfRule>
  </conditionalFormatting>
  <conditionalFormatting sqref="M47">
    <cfRule type="cellIs" dxfId="827" priority="157" operator="lessThan">
      <formula>$C$4</formula>
    </cfRule>
  </conditionalFormatting>
  <conditionalFormatting sqref="M48">
    <cfRule type="cellIs" dxfId="826" priority="158" operator="lessThan">
      <formula>$C$4</formula>
    </cfRule>
  </conditionalFormatting>
  <conditionalFormatting sqref="M49">
    <cfRule type="cellIs" dxfId="825" priority="159" operator="lessThan">
      <formula>$C$4</formula>
    </cfRule>
  </conditionalFormatting>
  <conditionalFormatting sqref="M50">
    <cfRule type="cellIs" dxfId="824" priority="160" operator="lessThan">
      <formula>$C$4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R34" activePane="bottomRight" state="frozen"/>
      <selection pane="topRight"/>
      <selection pane="bottomLeft"/>
      <selection pane="bottomRight" activeCell="AD11" sqref="AD11:AD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6.1406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369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369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78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45893</v>
      </c>
      <c r="C11" s="19" t="s">
        <v>150</v>
      </c>
      <c r="D11" s="18"/>
      <c r="E11" s="19">
        <f t="shared" ref="E11:E50" si="0">IF((COUNTA(T11:AA11)&gt;0),(ROUND( AVERAGE(T11:AA11),0)),"")</f>
        <v>86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konsep diakronik sinkronik, konsep perubahan dalam keberlanjutan, menjelaskan kehidupan manusia purba, dan memahami masuknya agama hindu budha di Indonesia</v>
      </c>
      <c r="K11" s="19">
        <f t="shared" ref="K11:K50" si="4">IF((COUNTA(AF11:AN11)&gt;0),AVERAGE(AF11:AN11),"")</f>
        <v>87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power point kerajaan-kerajaan hindu budha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82</v>
      </c>
      <c r="U11" s="1">
        <v>92</v>
      </c>
      <c r="V11" s="1">
        <v>90</v>
      </c>
      <c r="W11" s="1">
        <v>80</v>
      </c>
      <c r="X11" s="1"/>
      <c r="Y11" s="1"/>
      <c r="Z11" s="1"/>
      <c r="AA11" s="1"/>
      <c r="AB11" s="1"/>
      <c r="AC11" s="1"/>
      <c r="AD11" s="1">
        <v>80</v>
      </c>
      <c r="AE11" s="18"/>
      <c r="AF11" s="1">
        <v>95</v>
      </c>
      <c r="AG11" s="1">
        <v>80</v>
      </c>
      <c r="AH11" s="1">
        <v>85</v>
      </c>
      <c r="AI11" s="1">
        <v>88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45909</v>
      </c>
      <c r="C12" s="19" t="s">
        <v>151</v>
      </c>
      <c r="D12" s="18"/>
      <c r="E12" s="19">
        <f t="shared" si="0"/>
        <v>88</v>
      </c>
      <c r="F12" s="19" t="str">
        <f t="shared" si="1"/>
        <v>A</v>
      </c>
      <c r="G12" s="19">
        <f>IF((COUNTA(T12:AC12)&gt;0),(ROUND((AVERAGE(T12:AD12)),0)),"")</f>
        <v>86</v>
      </c>
      <c r="H12" s="19" t="str">
        <f t="shared" si="2"/>
        <v>A</v>
      </c>
      <c r="I12" s="35">
        <v>1</v>
      </c>
      <c r="J12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12" s="19">
        <f t="shared" si="4"/>
        <v>87</v>
      </c>
      <c r="L12" s="19" t="str">
        <f t="shared" si="5"/>
        <v>A</v>
      </c>
      <c r="M12" s="19">
        <f t="shared" si="6"/>
        <v>87</v>
      </c>
      <c r="N12" s="19" t="str">
        <f t="shared" si="7"/>
        <v>A</v>
      </c>
      <c r="O12" s="35">
        <v>1</v>
      </c>
      <c r="P12" s="19" t="str">
        <f t="shared" si="8"/>
        <v>Sangat terampil membuat power point kerajaan-kerajaan hindu budha</v>
      </c>
      <c r="Q12" s="19" t="str">
        <f t="shared" si="9"/>
        <v>A</v>
      </c>
      <c r="R12" s="19" t="str">
        <f t="shared" si="10"/>
        <v>A</v>
      </c>
      <c r="S12" s="18"/>
      <c r="T12" s="1">
        <v>89</v>
      </c>
      <c r="U12" s="1">
        <v>92</v>
      </c>
      <c r="V12" s="1">
        <v>90</v>
      </c>
      <c r="W12" s="1">
        <v>80</v>
      </c>
      <c r="X12" s="1"/>
      <c r="Y12" s="1"/>
      <c r="Z12" s="1"/>
      <c r="AA12" s="1"/>
      <c r="AB12" s="1"/>
      <c r="AC12" s="1"/>
      <c r="AD12" s="1">
        <v>80</v>
      </c>
      <c r="AE12" s="18"/>
      <c r="AF12" s="1">
        <v>95</v>
      </c>
      <c r="AG12" s="1">
        <v>80</v>
      </c>
      <c r="AH12" s="1">
        <v>85</v>
      </c>
      <c r="AI12" s="1">
        <v>88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45925</v>
      </c>
      <c r="C13" s="19" t="s">
        <v>152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84</v>
      </c>
      <c r="H13" s="19" t="str">
        <f t="shared" si="2"/>
        <v>B</v>
      </c>
      <c r="I13" s="35">
        <v>2</v>
      </c>
      <c r="J13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3" s="19">
        <f t="shared" si="4"/>
        <v>85.75</v>
      </c>
      <c r="L13" s="19" t="str">
        <f t="shared" si="5"/>
        <v>A</v>
      </c>
      <c r="M13" s="19">
        <f t="shared" si="6"/>
        <v>85.75</v>
      </c>
      <c r="N13" s="19" t="str">
        <f t="shared" si="7"/>
        <v>A</v>
      </c>
      <c r="O13" s="35">
        <v>1</v>
      </c>
      <c r="P13" s="19" t="str">
        <f t="shared" si="8"/>
        <v>Sangat terampil membuat power point kerajaan-kerajaan hindu budha</v>
      </c>
      <c r="Q13" s="19" t="str">
        <f t="shared" si="9"/>
        <v>A</v>
      </c>
      <c r="R13" s="19" t="str">
        <f t="shared" si="10"/>
        <v>A</v>
      </c>
      <c r="S13" s="18"/>
      <c r="T13" s="1">
        <v>87</v>
      </c>
      <c r="U13" s="1">
        <v>81</v>
      </c>
      <c r="V13" s="1">
        <v>85</v>
      </c>
      <c r="W13" s="1">
        <v>84</v>
      </c>
      <c r="X13" s="1"/>
      <c r="Y13" s="1"/>
      <c r="Z13" s="1"/>
      <c r="AA13" s="1"/>
      <c r="AB13" s="1"/>
      <c r="AC13" s="1"/>
      <c r="AD13" s="1">
        <v>84</v>
      </c>
      <c r="AE13" s="18"/>
      <c r="AF13" s="1">
        <v>90</v>
      </c>
      <c r="AG13" s="1">
        <v>80</v>
      </c>
      <c r="AH13" s="1">
        <v>85</v>
      </c>
      <c r="AI13" s="1">
        <v>88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333</v>
      </c>
      <c r="FI13" s="41" t="s">
        <v>334</v>
      </c>
      <c r="FJ13" s="39">
        <v>9761</v>
      </c>
      <c r="FK13" s="39">
        <v>9771</v>
      </c>
    </row>
    <row r="14" spans="1:167" x14ac:dyDescent="0.25">
      <c r="A14" s="19">
        <v>4</v>
      </c>
      <c r="B14" s="19">
        <v>45941</v>
      </c>
      <c r="C14" s="19" t="s">
        <v>153</v>
      </c>
      <c r="D14" s="18"/>
      <c r="E14" s="19">
        <f t="shared" si="0"/>
        <v>90</v>
      </c>
      <c r="F14" s="19" t="str">
        <f t="shared" si="1"/>
        <v>A</v>
      </c>
      <c r="G14" s="19">
        <f>IF((COUNTA(T12:AC12)&gt;0),(ROUND((AVERAGE(T14:AD14)),0)),"")</f>
        <v>88</v>
      </c>
      <c r="H14" s="19" t="str">
        <f t="shared" si="2"/>
        <v>A</v>
      </c>
      <c r="I14" s="35">
        <v>1</v>
      </c>
      <c r="J14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14" s="19">
        <f t="shared" si="4"/>
        <v>84.5</v>
      </c>
      <c r="L14" s="19" t="str">
        <f t="shared" si="5"/>
        <v>A</v>
      </c>
      <c r="M14" s="19">
        <f t="shared" si="6"/>
        <v>84.5</v>
      </c>
      <c r="N14" s="19" t="str">
        <f t="shared" si="7"/>
        <v>A</v>
      </c>
      <c r="O14" s="35">
        <v>1</v>
      </c>
      <c r="P14" s="19" t="str">
        <f t="shared" si="8"/>
        <v>Sangat terampil membuat power point kerajaan-kerajaan hindu budha</v>
      </c>
      <c r="Q14" s="19" t="str">
        <f t="shared" si="9"/>
        <v>A</v>
      </c>
      <c r="R14" s="19" t="str">
        <f t="shared" si="10"/>
        <v>A</v>
      </c>
      <c r="S14" s="18"/>
      <c r="T14" s="1">
        <v>92</v>
      </c>
      <c r="U14" s="1">
        <v>90</v>
      </c>
      <c r="V14" s="1">
        <v>92</v>
      </c>
      <c r="W14" s="1">
        <v>84</v>
      </c>
      <c r="X14" s="1"/>
      <c r="Y14" s="1"/>
      <c r="Z14" s="1"/>
      <c r="AA14" s="1"/>
      <c r="AB14" s="1"/>
      <c r="AC14" s="1"/>
      <c r="AD14" s="1">
        <v>84</v>
      </c>
      <c r="AE14" s="18"/>
      <c r="AF14" s="1">
        <v>85</v>
      </c>
      <c r="AG14" s="1">
        <v>80</v>
      </c>
      <c r="AH14" s="1">
        <v>85</v>
      </c>
      <c r="AI14" s="1">
        <v>88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45957</v>
      </c>
      <c r="C15" s="19" t="s">
        <v>154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5" s="19">
        <f t="shared" si="4"/>
        <v>87</v>
      </c>
      <c r="L15" s="19" t="str">
        <f t="shared" si="5"/>
        <v>A</v>
      </c>
      <c r="M15" s="19">
        <f t="shared" si="6"/>
        <v>87</v>
      </c>
      <c r="N15" s="19" t="str">
        <f t="shared" si="7"/>
        <v>A</v>
      </c>
      <c r="O15" s="35">
        <v>1</v>
      </c>
      <c r="P15" s="19" t="str">
        <f t="shared" si="8"/>
        <v>Sangat terampil membuat power point kerajaan-kerajaan hindu budha</v>
      </c>
      <c r="Q15" s="19" t="str">
        <f t="shared" si="9"/>
        <v>A</v>
      </c>
      <c r="R15" s="19" t="str">
        <f t="shared" si="10"/>
        <v>A</v>
      </c>
      <c r="S15" s="18"/>
      <c r="T15" s="1">
        <v>84</v>
      </c>
      <c r="U15" s="1">
        <v>81</v>
      </c>
      <c r="V15" s="1">
        <v>80</v>
      </c>
      <c r="W15" s="1">
        <v>78</v>
      </c>
      <c r="X15" s="1"/>
      <c r="Y15" s="1"/>
      <c r="Z15" s="1"/>
      <c r="AA15" s="1"/>
      <c r="AB15" s="1"/>
      <c r="AC15" s="1"/>
      <c r="AD15" s="1">
        <v>78</v>
      </c>
      <c r="AE15" s="18"/>
      <c r="AF15" s="1">
        <v>95</v>
      </c>
      <c r="AG15" s="1">
        <v>80</v>
      </c>
      <c r="AH15" s="1">
        <v>85</v>
      </c>
      <c r="AI15" s="1">
        <v>88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332</v>
      </c>
      <c r="FI15" s="41" t="s">
        <v>335</v>
      </c>
      <c r="FJ15" s="39">
        <v>9762</v>
      </c>
      <c r="FK15" s="39">
        <v>9772</v>
      </c>
    </row>
    <row r="16" spans="1:167" x14ac:dyDescent="0.25">
      <c r="A16" s="19">
        <v>6</v>
      </c>
      <c r="B16" s="19">
        <v>45973</v>
      </c>
      <c r="C16" s="19" t="s">
        <v>155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2</v>
      </c>
      <c r="J16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6" s="19">
        <f t="shared" si="4"/>
        <v>87</v>
      </c>
      <c r="L16" s="19" t="str">
        <f t="shared" si="5"/>
        <v>A</v>
      </c>
      <c r="M16" s="19">
        <f t="shared" si="6"/>
        <v>87</v>
      </c>
      <c r="N16" s="19" t="str">
        <f t="shared" si="7"/>
        <v>A</v>
      </c>
      <c r="O16" s="35">
        <v>1</v>
      </c>
      <c r="P16" s="19" t="str">
        <f t="shared" si="8"/>
        <v>Sangat terampil membuat power point kerajaan-kerajaan hindu budha</v>
      </c>
      <c r="Q16" s="19" t="str">
        <f t="shared" si="9"/>
        <v>A</v>
      </c>
      <c r="R16" s="19" t="str">
        <f t="shared" si="10"/>
        <v>A</v>
      </c>
      <c r="S16" s="18"/>
      <c r="T16" s="1">
        <v>94</v>
      </c>
      <c r="U16" s="1">
        <v>81</v>
      </c>
      <c r="V16" s="1">
        <v>75</v>
      </c>
      <c r="W16" s="1">
        <v>76</v>
      </c>
      <c r="X16" s="1"/>
      <c r="Y16" s="1"/>
      <c r="Z16" s="1"/>
      <c r="AA16" s="1"/>
      <c r="AB16" s="1"/>
      <c r="AC16" s="1"/>
      <c r="AD16" s="1">
        <v>76</v>
      </c>
      <c r="AE16" s="18"/>
      <c r="AF16" s="1">
        <v>95</v>
      </c>
      <c r="AG16" s="1">
        <v>80</v>
      </c>
      <c r="AH16" s="1">
        <v>85</v>
      </c>
      <c r="AI16" s="1">
        <v>88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45989</v>
      </c>
      <c r="C17" s="19" t="s">
        <v>156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2</v>
      </c>
      <c r="J17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7" s="19">
        <f t="shared" si="4"/>
        <v>85.75</v>
      </c>
      <c r="L17" s="19" t="str">
        <f t="shared" si="5"/>
        <v>A</v>
      </c>
      <c r="M17" s="19">
        <f t="shared" si="6"/>
        <v>85.75</v>
      </c>
      <c r="N17" s="19" t="str">
        <f t="shared" si="7"/>
        <v>A</v>
      </c>
      <c r="O17" s="35">
        <v>1</v>
      </c>
      <c r="P17" s="19" t="str">
        <f t="shared" si="8"/>
        <v>Sangat terampil membuat power point kerajaan-kerajaan hindu budha</v>
      </c>
      <c r="Q17" s="19" t="str">
        <f t="shared" si="9"/>
        <v>A</v>
      </c>
      <c r="R17" s="19" t="str">
        <f t="shared" si="10"/>
        <v>A</v>
      </c>
      <c r="S17" s="18"/>
      <c r="T17" s="1">
        <v>84</v>
      </c>
      <c r="U17" s="1">
        <v>81</v>
      </c>
      <c r="V17" s="1">
        <v>87</v>
      </c>
      <c r="W17" s="1">
        <v>78</v>
      </c>
      <c r="X17" s="1"/>
      <c r="Y17" s="1"/>
      <c r="Z17" s="1"/>
      <c r="AA17" s="1"/>
      <c r="AB17" s="1"/>
      <c r="AC17" s="1"/>
      <c r="AD17" s="1">
        <v>78</v>
      </c>
      <c r="AE17" s="18"/>
      <c r="AF17" s="1">
        <v>90</v>
      </c>
      <c r="AG17" s="1">
        <v>80</v>
      </c>
      <c r="AH17" s="1">
        <v>85</v>
      </c>
      <c r="AI17" s="1">
        <v>88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331</v>
      </c>
      <c r="FI17" s="41" t="s">
        <v>336</v>
      </c>
      <c r="FJ17" s="39">
        <v>9763</v>
      </c>
      <c r="FK17" s="39">
        <v>9773</v>
      </c>
    </row>
    <row r="18" spans="1:167" x14ac:dyDescent="0.25">
      <c r="A18" s="19">
        <v>8</v>
      </c>
      <c r="B18" s="19">
        <v>46005</v>
      </c>
      <c r="C18" s="19" t="s">
        <v>157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2</v>
      </c>
      <c r="J18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8" s="19">
        <f t="shared" si="4"/>
        <v>84.5</v>
      </c>
      <c r="L18" s="19" t="str">
        <f t="shared" si="5"/>
        <v>A</v>
      </c>
      <c r="M18" s="19">
        <f t="shared" si="6"/>
        <v>84.5</v>
      </c>
      <c r="N18" s="19" t="str">
        <f t="shared" si="7"/>
        <v>A</v>
      </c>
      <c r="O18" s="35">
        <v>1</v>
      </c>
      <c r="P18" s="19" t="str">
        <f t="shared" si="8"/>
        <v>Sangat terampil membuat power point kerajaan-kerajaan hindu budha</v>
      </c>
      <c r="Q18" s="19" t="str">
        <f t="shared" si="9"/>
        <v>A</v>
      </c>
      <c r="R18" s="19" t="str">
        <f t="shared" si="10"/>
        <v>A</v>
      </c>
      <c r="S18" s="18"/>
      <c r="T18" s="1">
        <v>89</v>
      </c>
      <c r="U18" s="1">
        <v>82</v>
      </c>
      <c r="V18" s="1">
        <v>82</v>
      </c>
      <c r="W18" s="1">
        <v>78</v>
      </c>
      <c r="X18" s="1"/>
      <c r="Y18" s="1"/>
      <c r="Z18" s="1"/>
      <c r="AA18" s="1"/>
      <c r="AB18" s="1"/>
      <c r="AC18" s="1"/>
      <c r="AD18" s="1">
        <v>78</v>
      </c>
      <c r="AE18" s="18"/>
      <c r="AF18" s="1">
        <v>85</v>
      </c>
      <c r="AG18" s="1">
        <v>80</v>
      </c>
      <c r="AH18" s="1">
        <v>85</v>
      </c>
      <c r="AI18" s="1">
        <v>88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46021</v>
      </c>
      <c r="C19" s="19" t="s">
        <v>158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2</v>
      </c>
      <c r="J19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9" s="19">
        <f t="shared" si="4"/>
        <v>87</v>
      </c>
      <c r="L19" s="19" t="str">
        <f t="shared" si="5"/>
        <v>A</v>
      </c>
      <c r="M19" s="19">
        <f t="shared" si="6"/>
        <v>87</v>
      </c>
      <c r="N19" s="19" t="str">
        <f t="shared" si="7"/>
        <v>A</v>
      </c>
      <c r="O19" s="35">
        <v>1</v>
      </c>
      <c r="P19" s="19" t="str">
        <f t="shared" si="8"/>
        <v>Sangat terampil membuat power point kerajaan-kerajaan hindu budha</v>
      </c>
      <c r="Q19" s="19" t="str">
        <f t="shared" si="9"/>
        <v>A</v>
      </c>
      <c r="R19" s="19" t="str">
        <f t="shared" si="10"/>
        <v>A</v>
      </c>
      <c r="S19" s="18"/>
      <c r="T19" s="1">
        <v>87</v>
      </c>
      <c r="U19" s="1">
        <v>86</v>
      </c>
      <c r="V19" s="1">
        <v>80</v>
      </c>
      <c r="W19" s="1">
        <v>78</v>
      </c>
      <c r="X19" s="1"/>
      <c r="Y19" s="1"/>
      <c r="Z19" s="1"/>
      <c r="AA19" s="1"/>
      <c r="AB19" s="1"/>
      <c r="AC19" s="1"/>
      <c r="AD19" s="1">
        <v>78</v>
      </c>
      <c r="AE19" s="18"/>
      <c r="AF19" s="1">
        <v>95</v>
      </c>
      <c r="AG19" s="1">
        <v>80</v>
      </c>
      <c r="AH19" s="1">
        <v>85</v>
      </c>
      <c r="AI19" s="1">
        <v>88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330</v>
      </c>
      <c r="FI19" s="41"/>
      <c r="FJ19" s="39">
        <v>9764</v>
      </c>
      <c r="FK19" s="39">
        <v>9774</v>
      </c>
    </row>
    <row r="20" spans="1:167" x14ac:dyDescent="0.25">
      <c r="A20" s="19">
        <v>10</v>
      </c>
      <c r="B20" s="19">
        <v>46037</v>
      </c>
      <c r="C20" s="19" t="s">
        <v>159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2</v>
      </c>
      <c r="J20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0" s="19">
        <f t="shared" si="4"/>
        <v>87</v>
      </c>
      <c r="L20" s="19" t="str">
        <f t="shared" si="5"/>
        <v>A</v>
      </c>
      <c r="M20" s="19">
        <f t="shared" si="6"/>
        <v>87</v>
      </c>
      <c r="N20" s="19" t="str">
        <f t="shared" si="7"/>
        <v>A</v>
      </c>
      <c r="O20" s="35">
        <v>1</v>
      </c>
      <c r="P20" s="19" t="str">
        <f t="shared" si="8"/>
        <v>Sangat terampil membuat power point kerajaan-kerajaan hindu budha</v>
      </c>
      <c r="Q20" s="19" t="str">
        <f t="shared" si="9"/>
        <v>A</v>
      </c>
      <c r="R20" s="19" t="str">
        <f t="shared" si="10"/>
        <v>A</v>
      </c>
      <c r="S20" s="18"/>
      <c r="T20" s="1">
        <v>89</v>
      </c>
      <c r="U20" s="1">
        <v>89</v>
      </c>
      <c r="V20" s="1">
        <v>75</v>
      </c>
      <c r="W20" s="1">
        <v>78</v>
      </c>
      <c r="X20" s="1"/>
      <c r="Y20" s="1"/>
      <c r="Z20" s="1"/>
      <c r="AA20" s="1"/>
      <c r="AB20" s="1"/>
      <c r="AC20" s="1"/>
      <c r="AD20" s="1">
        <v>78</v>
      </c>
      <c r="AE20" s="18"/>
      <c r="AF20" s="1">
        <v>95</v>
      </c>
      <c r="AG20" s="1">
        <v>80</v>
      </c>
      <c r="AH20" s="1">
        <v>85</v>
      </c>
      <c r="AI20" s="1">
        <v>88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46053</v>
      </c>
      <c r="C21" s="19" t="s">
        <v>160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2</v>
      </c>
      <c r="J21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1" s="19">
        <f t="shared" si="4"/>
        <v>85.75</v>
      </c>
      <c r="L21" s="19" t="str">
        <f t="shared" si="5"/>
        <v>A</v>
      </c>
      <c r="M21" s="19">
        <f t="shared" si="6"/>
        <v>85.75</v>
      </c>
      <c r="N21" s="19" t="str">
        <f t="shared" si="7"/>
        <v>A</v>
      </c>
      <c r="O21" s="35">
        <v>1</v>
      </c>
      <c r="P21" s="19" t="str">
        <f t="shared" si="8"/>
        <v>Sangat terampil membuat power point kerajaan-kerajaan hindu budha</v>
      </c>
      <c r="Q21" s="19" t="str">
        <f t="shared" si="9"/>
        <v>A</v>
      </c>
      <c r="R21" s="19" t="str">
        <f t="shared" si="10"/>
        <v>A</v>
      </c>
      <c r="S21" s="18"/>
      <c r="T21" s="1">
        <v>70</v>
      </c>
      <c r="U21" s="1">
        <v>77</v>
      </c>
      <c r="V21" s="1">
        <v>85</v>
      </c>
      <c r="W21" s="1">
        <v>80</v>
      </c>
      <c r="X21" s="1"/>
      <c r="Y21" s="1"/>
      <c r="Z21" s="1"/>
      <c r="AA21" s="1"/>
      <c r="AB21" s="1"/>
      <c r="AC21" s="1"/>
      <c r="AD21" s="1">
        <v>80</v>
      </c>
      <c r="AE21" s="18"/>
      <c r="AF21" s="1">
        <v>90</v>
      </c>
      <c r="AG21" s="1">
        <v>80</v>
      </c>
      <c r="AH21" s="1">
        <v>85</v>
      </c>
      <c r="AI21" s="1">
        <v>88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9765</v>
      </c>
      <c r="FK21" s="39">
        <v>9775</v>
      </c>
    </row>
    <row r="22" spans="1:167" x14ac:dyDescent="0.25">
      <c r="A22" s="19">
        <v>12</v>
      </c>
      <c r="B22" s="19">
        <v>46069</v>
      </c>
      <c r="C22" s="19" t="s">
        <v>161</v>
      </c>
      <c r="D22" s="18"/>
      <c r="E22" s="19">
        <f t="shared" si="0"/>
        <v>88</v>
      </c>
      <c r="F22" s="19" t="str">
        <f t="shared" si="1"/>
        <v>A</v>
      </c>
      <c r="G22" s="19">
        <f>IF((COUNTA(T12:AC12)&gt;0),(ROUND((AVERAGE(T22:AD22)),0)),"")</f>
        <v>87</v>
      </c>
      <c r="H22" s="19" t="str">
        <f t="shared" si="2"/>
        <v>A</v>
      </c>
      <c r="I22" s="35">
        <v>1</v>
      </c>
      <c r="J22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22" s="19">
        <f t="shared" si="4"/>
        <v>87</v>
      </c>
      <c r="L22" s="19" t="str">
        <f t="shared" si="5"/>
        <v>A</v>
      </c>
      <c r="M22" s="19">
        <f t="shared" si="6"/>
        <v>87</v>
      </c>
      <c r="N22" s="19" t="str">
        <f t="shared" si="7"/>
        <v>A</v>
      </c>
      <c r="O22" s="35">
        <v>1</v>
      </c>
      <c r="P22" s="19" t="str">
        <f t="shared" si="8"/>
        <v>Sangat terampil membuat power point kerajaan-kerajaan hindu budha</v>
      </c>
      <c r="Q22" s="19" t="str">
        <f t="shared" si="9"/>
        <v>A</v>
      </c>
      <c r="R22" s="19" t="str">
        <f t="shared" si="10"/>
        <v>A</v>
      </c>
      <c r="S22" s="18"/>
      <c r="T22" s="1">
        <v>94</v>
      </c>
      <c r="U22" s="1">
        <v>88</v>
      </c>
      <c r="V22" s="1">
        <v>85</v>
      </c>
      <c r="W22" s="1">
        <v>84</v>
      </c>
      <c r="X22" s="1"/>
      <c r="Y22" s="1"/>
      <c r="Z22" s="1"/>
      <c r="AA22" s="1"/>
      <c r="AB22" s="1"/>
      <c r="AC22" s="1"/>
      <c r="AD22" s="1">
        <v>84</v>
      </c>
      <c r="AE22" s="18"/>
      <c r="AF22" s="1">
        <v>95</v>
      </c>
      <c r="AG22" s="1">
        <v>80</v>
      </c>
      <c r="AH22" s="1">
        <v>85</v>
      </c>
      <c r="AI22" s="1">
        <v>88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46085</v>
      </c>
      <c r="C23" s="19" t="s">
        <v>162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2</v>
      </c>
      <c r="J23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3" s="19">
        <f t="shared" si="4"/>
        <v>85.75</v>
      </c>
      <c r="L23" s="19" t="str">
        <f t="shared" si="5"/>
        <v>A</v>
      </c>
      <c r="M23" s="19">
        <f t="shared" si="6"/>
        <v>85.75</v>
      </c>
      <c r="N23" s="19" t="str">
        <f t="shared" si="7"/>
        <v>A</v>
      </c>
      <c r="O23" s="35">
        <v>1</v>
      </c>
      <c r="P23" s="19" t="str">
        <f t="shared" si="8"/>
        <v>Sangat terampil membuat power point kerajaan-kerajaan hindu budha</v>
      </c>
      <c r="Q23" s="19" t="str">
        <f t="shared" si="9"/>
        <v>A</v>
      </c>
      <c r="R23" s="19" t="str">
        <f t="shared" si="10"/>
        <v>A</v>
      </c>
      <c r="S23" s="18"/>
      <c r="T23" s="1">
        <v>74</v>
      </c>
      <c r="U23" s="1">
        <v>79</v>
      </c>
      <c r="V23" s="1">
        <v>72</v>
      </c>
      <c r="W23" s="1">
        <v>78</v>
      </c>
      <c r="X23" s="1"/>
      <c r="Y23" s="1"/>
      <c r="Z23" s="1"/>
      <c r="AA23" s="1"/>
      <c r="AB23" s="1"/>
      <c r="AC23" s="1"/>
      <c r="AD23" s="1">
        <v>78</v>
      </c>
      <c r="AE23" s="18"/>
      <c r="AF23" s="1">
        <v>90</v>
      </c>
      <c r="AG23" s="1">
        <v>80</v>
      </c>
      <c r="AH23" s="1">
        <v>85</v>
      </c>
      <c r="AI23" s="1">
        <v>88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9766</v>
      </c>
      <c r="FK23" s="39">
        <v>9776</v>
      </c>
    </row>
    <row r="24" spans="1:167" x14ac:dyDescent="0.25">
      <c r="A24" s="19">
        <v>14</v>
      </c>
      <c r="B24" s="19">
        <v>46101</v>
      </c>
      <c r="C24" s="19" t="s">
        <v>163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2</v>
      </c>
      <c r="J24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4" s="19">
        <f t="shared" si="4"/>
        <v>87</v>
      </c>
      <c r="L24" s="19" t="str">
        <f t="shared" si="5"/>
        <v>A</v>
      </c>
      <c r="M24" s="19">
        <f t="shared" si="6"/>
        <v>87</v>
      </c>
      <c r="N24" s="19" t="str">
        <f t="shared" si="7"/>
        <v>A</v>
      </c>
      <c r="O24" s="35">
        <v>1</v>
      </c>
      <c r="P24" s="19" t="str">
        <f t="shared" si="8"/>
        <v>Sangat terampil membuat power point kerajaan-kerajaan hindu budha</v>
      </c>
      <c r="Q24" s="19" t="str">
        <f t="shared" si="9"/>
        <v>A</v>
      </c>
      <c r="R24" s="19" t="str">
        <f t="shared" si="10"/>
        <v>A</v>
      </c>
      <c r="S24" s="18"/>
      <c r="T24" s="1">
        <v>72</v>
      </c>
      <c r="U24" s="1">
        <v>84</v>
      </c>
      <c r="V24" s="1">
        <v>75</v>
      </c>
      <c r="W24" s="1">
        <v>80</v>
      </c>
      <c r="X24" s="1"/>
      <c r="Y24" s="1"/>
      <c r="Z24" s="1"/>
      <c r="AA24" s="1"/>
      <c r="AB24" s="1"/>
      <c r="AC24" s="1"/>
      <c r="AD24" s="1">
        <v>80</v>
      </c>
      <c r="AE24" s="18"/>
      <c r="AF24" s="1">
        <v>95</v>
      </c>
      <c r="AG24" s="1">
        <v>80</v>
      </c>
      <c r="AH24" s="1">
        <v>85</v>
      </c>
      <c r="AI24" s="1">
        <v>88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46117</v>
      </c>
      <c r="C25" s="19" t="s">
        <v>164</v>
      </c>
      <c r="D25" s="18"/>
      <c r="E25" s="19">
        <f t="shared" si="0"/>
        <v>79</v>
      </c>
      <c r="F25" s="19" t="str">
        <f t="shared" si="1"/>
        <v>B</v>
      </c>
      <c r="G25" s="19">
        <f>IF((COUNTA(T12:AC12)&gt;0),(ROUND((AVERAGE(T25:AD25)),0)),"")</f>
        <v>79</v>
      </c>
      <c r="H25" s="19" t="str">
        <f t="shared" si="2"/>
        <v>B</v>
      </c>
      <c r="I25" s="35">
        <v>2</v>
      </c>
      <c r="J25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5" s="19">
        <f t="shared" si="4"/>
        <v>87</v>
      </c>
      <c r="L25" s="19" t="str">
        <f t="shared" si="5"/>
        <v>A</v>
      </c>
      <c r="M25" s="19">
        <f t="shared" si="6"/>
        <v>87</v>
      </c>
      <c r="N25" s="19" t="str">
        <f t="shared" si="7"/>
        <v>A</v>
      </c>
      <c r="O25" s="35">
        <v>1</v>
      </c>
      <c r="P25" s="19" t="str">
        <f t="shared" si="8"/>
        <v>Sangat terampil membuat power point kerajaan-kerajaan hindu budha</v>
      </c>
      <c r="Q25" s="19" t="str">
        <f t="shared" si="9"/>
        <v>A</v>
      </c>
      <c r="R25" s="19" t="str">
        <f t="shared" si="10"/>
        <v>A</v>
      </c>
      <c r="S25" s="18"/>
      <c r="T25" s="1">
        <v>82</v>
      </c>
      <c r="U25" s="1">
        <v>85</v>
      </c>
      <c r="V25" s="1">
        <v>70</v>
      </c>
      <c r="W25" s="1">
        <v>78</v>
      </c>
      <c r="X25" s="1"/>
      <c r="Y25" s="1"/>
      <c r="Z25" s="1"/>
      <c r="AA25" s="1"/>
      <c r="AB25" s="1"/>
      <c r="AC25" s="1"/>
      <c r="AD25" s="1">
        <v>78</v>
      </c>
      <c r="AE25" s="18"/>
      <c r="AF25" s="1">
        <v>95</v>
      </c>
      <c r="AG25" s="1">
        <v>80</v>
      </c>
      <c r="AH25" s="1">
        <v>85</v>
      </c>
      <c r="AI25" s="1">
        <v>88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9767</v>
      </c>
      <c r="FK25" s="39">
        <v>9777</v>
      </c>
    </row>
    <row r="26" spans="1:167" x14ac:dyDescent="0.25">
      <c r="A26" s="19">
        <v>16</v>
      </c>
      <c r="B26" s="19">
        <v>46133</v>
      </c>
      <c r="C26" s="19" t="s">
        <v>165</v>
      </c>
      <c r="D26" s="18"/>
      <c r="E26" s="19">
        <f t="shared" si="0"/>
        <v>86</v>
      </c>
      <c r="F26" s="19" t="str">
        <f t="shared" si="1"/>
        <v>A</v>
      </c>
      <c r="G26" s="19">
        <f>IF((COUNTA(T12:AC12)&gt;0),(ROUND((AVERAGE(T26:AD26)),0)),"")</f>
        <v>87</v>
      </c>
      <c r="H26" s="19" t="str">
        <f t="shared" si="2"/>
        <v>A</v>
      </c>
      <c r="I26" s="35">
        <v>1</v>
      </c>
      <c r="J26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26" s="19">
        <f t="shared" si="4"/>
        <v>87</v>
      </c>
      <c r="L26" s="19" t="str">
        <f t="shared" si="5"/>
        <v>A</v>
      </c>
      <c r="M26" s="19">
        <f t="shared" si="6"/>
        <v>87</v>
      </c>
      <c r="N26" s="19" t="str">
        <f t="shared" si="7"/>
        <v>A</v>
      </c>
      <c r="O26" s="35">
        <v>1</v>
      </c>
      <c r="P26" s="19" t="str">
        <f t="shared" si="8"/>
        <v>Sangat terampil membuat power point kerajaan-kerajaan hindu budha</v>
      </c>
      <c r="Q26" s="19" t="str">
        <f t="shared" si="9"/>
        <v>A</v>
      </c>
      <c r="R26" s="19" t="str">
        <f t="shared" si="10"/>
        <v>A</v>
      </c>
      <c r="S26" s="18"/>
      <c r="T26" s="1">
        <v>77</v>
      </c>
      <c r="U26" s="1">
        <v>87</v>
      </c>
      <c r="V26" s="1">
        <v>87</v>
      </c>
      <c r="W26" s="1">
        <v>92</v>
      </c>
      <c r="X26" s="1"/>
      <c r="Y26" s="1"/>
      <c r="Z26" s="1"/>
      <c r="AA26" s="1"/>
      <c r="AB26" s="1"/>
      <c r="AC26" s="1"/>
      <c r="AD26" s="1">
        <v>92</v>
      </c>
      <c r="AE26" s="18"/>
      <c r="AF26" s="1">
        <v>95</v>
      </c>
      <c r="AG26" s="1">
        <v>80</v>
      </c>
      <c r="AH26" s="1">
        <v>85</v>
      </c>
      <c r="AI26" s="1">
        <v>88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46149</v>
      </c>
      <c r="C27" s="19" t="s">
        <v>166</v>
      </c>
      <c r="D27" s="18"/>
      <c r="E27" s="19">
        <f t="shared" si="0"/>
        <v>88</v>
      </c>
      <c r="F27" s="19" t="str">
        <f t="shared" si="1"/>
        <v>A</v>
      </c>
      <c r="G27" s="19">
        <f>IF((COUNTA(T12:AC12)&gt;0),(ROUND((AVERAGE(T27:AD27)),0)),"")</f>
        <v>87</v>
      </c>
      <c r="H27" s="19" t="str">
        <f t="shared" si="2"/>
        <v>A</v>
      </c>
      <c r="I27" s="35">
        <v>1</v>
      </c>
      <c r="J27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27" s="19">
        <f t="shared" si="4"/>
        <v>87</v>
      </c>
      <c r="L27" s="19" t="str">
        <f t="shared" si="5"/>
        <v>A</v>
      </c>
      <c r="M27" s="19">
        <f t="shared" si="6"/>
        <v>87</v>
      </c>
      <c r="N27" s="19" t="str">
        <f t="shared" si="7"/>
        <v>A</v>
      </c>
      <c r="O27" s="35">
        <v>1</v>
      </c>
      <c r="P27" s="19" t="str">
        <f t="shared" si="8"/>
        <v>Sangat terampil membuat power point kerajaan-kerajaan hindu budha</v>
      </c>
      <c r="Q27" s="19" t="str">
        <f t="shared" si="9"/>
        <v>A</v>
      </c>
      <c r="R27" s="19" t="str">
        <f t="shared" si="10"/>
        <v>A</v>
      </c>
      <c r="S27" s="18"/>
      <c r="T27" s="1">
        <v>97</v>
      </c>
      <c r="U27" s="1">
        <v>84</v>
      </c>
      <c r="V27" s="1">
        <v>87</v>
      </c>
      <c r="W27" s="1">
        <v>84</v>
      </c>
      <c r="X27" s="1"/>
      <c r="Y27" s="1"/>
      <c r="Z27" s="1"/>
      <c r="AA27" s="1"/>
      <c r="AB27" s="1"/>
      <c r="AC27" s="1"/>
      <c r="AD27" s="1">
        <v>84</v>
      </c>
      <c r="AE27" s="18"/>
      <c r="AF27" s="1">
        <v>95</v>
      </c>
      <c r="AG27" s="1">
        <v>80</v>
      </c>
      <c r="AH27" s="1">
        <v>85</v>
      </c>
      <c r="AI27" s="1">
        <v>88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9768</v>
      </c>
      <c r="FK27" s="39">
        <v>9778</v>
      </c>
    </row>
    <row r="28" spans="1:167" x14ac:dyDescent="0.25">
      <c r="A28" s="19">
        <v>18</v>
      </c>
      <c r="B28" s="19">
        <v>46165</v>
      </c>
      <c r="C28" s="19" t="s">
        <v>167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2</v>
      </c>
      <c r="J28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8" s="19">
        <f t="shared" si="4"/>
        <v>85.75</v>
      </c>
      <c r="L28" s="19" t="str">
        <f t="shared" si="5"/>
        <v>A</v>
      </c>
      <c r="M28" s="19">
        <f t="shared" si="6"/>
        <v>85.75</v>
      </c>
      <c r="N28" s="19" t="str">
        <f t="shared" si="7"/>
        <v>A</v>
      </c>
      <c r="O28" s="35">
        <v>1</v>
      </c>
      <c r="P28" s="19" t="str">
        <f t="shared" si="8"/>
        <v>Sangat terampil membuat power point kerajaan-kerajaan hindu budha</v>
      </c>
      <c r="Q28" s="19" t="str">
        <f t="shared" si="9"/>
        <v>A</v>
      </c>
      <c r="R28" s="19" t="str">
        <f t="shared" si="10"/>
        <v>A</v>
      </c>
      <c r="S28" s="18"/>
      <c r="T28" s="1">
        <v>70</v>
      </c>
      <c r="U28" s="1">
        <v>84</v>
      </c>
      <c r="V28" s="1">
        <v>90</v>
      </c>
      <c r="W28" s="1">
        <v>84</v>
      </c>
      <c r="X28" s="1"/>
      <c r="Y28" s="1"/>
      <c r="Z28" s="1"/>
      <c r="AA28" s="1"/>
      <c r="AB28" s="1"/>
      <c r="AC28" s="1"/>
      <c r="AD28" s="1">
        <v>84</v>
      </c>
      <c r="AE28" s="18"/>
      <c r="AF28" s="1">
        <v>90</v>
      </c>
      <c r="AG28" s="1">
        <v>80</v>
      </c>
      <c r="AH28" s="1">
        <v>85</v>
      </c>
      <c r="AI28" s="1">
        <v>88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46181</v>
      </c>
      <c r="C29" s="19" t="s">
        <v>168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2</v>
      </c>
      <c r="J29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9" s="19">
        <f t="shared" si="4"/>
        <v>84.5</v>
      </c>
      <c r="L29" s="19" t="str">
        <f t="shared" si="5"/>
        <v>A</v>
      </c>
      <c r="M29" s="19">
        <f t="shared" si="6"/>
        <v>84.5</v>
      </c>
      <c r="N29" s="19" t="str">
        <f t="shared" si="7"/>
        <v>A</v>
      </c>
      <c r="O29" s="35">
        <v>1</v>
      </c>
      <c r="P29" s="19" t="str">
        <f t="shared" si="8"/>
        <v>Sangat terampil membuat power point kerajaan-kerajaan hindu budha</v>
      </c>
      <c r="Q29" s="19" t="str">
        <f t="shared" si="9"/>
        <v>A</v>
      </c>
      <c r="R29" s="19" t="str">
        <f t="shared" si="10"/>
        <v>A</v>
      </c>
      <c r="S29" s="18"/>
      <c r="T29" s="1">
        <v>82</v>
      </c>
      <c r="U29" s="1">
        <v>83</v>
      </c>
      <c r="V29" s="1">
        <v>82</v>
      </c>
      <c r="W29" s="1">
        <v>80</v>
      </c>
      <c r="X29" s="1"/>
      <c r="Y29" s="1"/>
      <c r="Z29" s="1"/>
      <c r="AA29" s="1"/>
      <c r="AB29" s="1"/>
      <c r="AC29" s="1"/>
      <c r="AD29" s="1">
        <v>80</v>
      </c>
      <c r="AE29" s="18"/>
      <c r="AF29" s="1">
        <v>85</v>
      </c>
      <c r="AG29" s="1">
        <v>80</v>
      </c>
      <c r="AH29" s="1">
        <v>85</v>
      </c>
      <c r="AI29" s="1">
        <v>88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9769</v>
      </c>
      <c r="FK29" s="39">
        <v>9779</v>
      </c>
    </row>
    <row r="30" spans="1:167" x14ac:dyDescent="0.25">
      <c r="A30" s="19">
        <v>20</v>
      </c>
      <c r="B30" s="19">
        <v>46197</v>
      </c>
      <c r="C30" s="19" t="s">
        <v>169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2</v>
      </c>
      <c r="J30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0" s="19">
        <f t="shared" si="4"/>
        <v>87</v>
      </c>
      <c r="L30" s="19" t="str">
        <f t="shared" si="5"/>
        <v>A</v>
      </c>
      <c r="M30" s="19">
        <f t="shared" si="6"/>
        <v>87</v>
      </c>
      <c r="N30" s="19" t="str">
        <f t="shared" si="7"/>
        <v>A</v>
      </c>
      <c r="O30" s="35">
        <v>1</v>
      </c>
      <c r="P30" s="19" t="str">
        <f t="shared" si="8"/>
        <v>Sangat terampil membuat power point kerajaan-kerajaan hindu budha</v>
      </c>
      <c r="Q30" s="19" t="str">
        <f t="shared" si="9"/>
        <v>A</v>
      </c>
      <c r="R30" s="19" t="str">
        <f t="shared" si="10"/>
        <v>A</v>
      </c>
      <c r="S30" s="18"/>
      <c r="T30" s="1">
        <v>87</v>
      </c>
      <c r="U30" s="1">
        <v>70</v>
      </c>
      <c r="V30" s="1">
        <v>77</v>
      </c>
      <c r="W30" s="1">
        <v>78</v>
      </c>
      <c r="X30" s="1"/>
      <c r="Y30" s="1"/>
      <c r="Z30" s="1"/>
      <c r="AA30" s="1"/>
      <c r="AB30" s="1"/>
      <c r="AC30" s="1"/>
      <c r="AD30" s="1">
        <v>78</v>
      </c>
      <c r="AE30" s="18"/>
      <c r="AF30" s="1">
        <v>95</v>
      </c>
      <c r="AG30" s="1">
        <v>80</v>
      </c>
      <c r="AH30" s="1">
        <v>85</v>
      </c>
      <c r="AI30" s="1">
        <v>88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46213</v>
      </c>
      <c r="C31" s="19" t="s">
        <v>170</v>
      </c>
      <c r="D31" s="18"/>
      <c r="E31" s="19">
        <f t="shared" si="0"/>
        <v>87</v>
      </c>
      <c r="F31" s="19" t="str">
        <f t="shared" si="1"/>
        <v>A</v>
      </c>
      <c r="G31" s="19">
        <f>IF((COUNTA(T12:AC12)&gt;0),(ROUND((AVERAGE(T31:AD31)),0)),"")</f>
        <v>86</v>
      </c>
      <c r="H31" s="19" t="str">
        <f t="shared" si="2"/>
        <v>A</v>
      </c>
      <c r="I31" s="35">
        <v>1</v>
      </c>
      <c r="J31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31" s="19">
        <f t="shared" si="4"/>
        <v>87</v>
      </c>
      <c r="L31" s="19" t="str">
        <f t="shared" si="5"/>
        <v>A</v>
      </c>
      <c r="M31" s="19">
        <f t="shared" si="6"/>
        <v>87</v>
      </c>
      <c r="N31" s="19" t="str">
        <f t="shared" si="7"/>
        <v>A</v>
      </c>
      <c r="O31" s="35">
        <v>1</v>
      </c>
      <c r="P31" s="19" t="str">
        <f t="shared" si="8"/>
        <v>Sangat terampil membuat power point kerajaan-kerajaan hindu budha</v>
      </c>
      <c r="Q31" s="19" t="str">
        <f t="shared" si="9"/>
        <v>A</v>
      </c>
      <c r="R31" s="19" t="str">
        <f t="shared" si="10"/>
        <v>A</v>
      </c>
      <c r="S31" s="18"/>
      <c r="T31" s="1">
        <v>89</v>
      </c>
      <c r="U31" s="1">
        <v>88</v>
      </c>
      <c r="V31" s="1">
        <v>87</v>
      </c>
      <c r="W31" s="1">
        <v>84</v>
      </c>
      <c r="X31" s="1"/>
      <c r="Y31" s="1"/>
      <c r="Z31" s="1"/>
      <c r="AA31" s="1"/>
      <c r="AB31" s="1"/>
      <c r="AC31" s="1"/>
      <c r="AD31" s="1">
        <v>84</v>
      </c>
      <c r="AE31" s="18"/>
      <c r="AF31" s="1">
        <v>95</v>
      </c>
      <c r="AG31" s="1">
        <v>80</v>
      </c>
      <c r="AH31" s="1">
        <v>85</v>
      </c>
      <c r="AI31" s="1">
        <v>88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9770</v>
      </c>
      <c r="FK31" s="39">
        <v>9780</v>
      </c>
    </row>
    <row r="32" spans="1:167" x14ac:dyDescent="0.25">
      <c r="A32" s="19">
        <v>22</v>
      </c>
      <c r="B32" s="19">
        <v>46229</v>
      </c>
      <c r="C32" s="19" t="s">
        <v>171</v>
      </c>
      <c r="D32" s="18"/>
      <c r="E32" s="19">
        <f t="shared" si="0"/>
        <v>84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2</v>
      </c>
      <c r="J32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2" s="19">
        <f t="shared" si="4"/>
        <v>84.5</v>
      </c>
      <c r="L32" s="19" t="str">
        <f t="shared" si="5"/>
        <v>A</v>
      </c>
      <c r="M32" s="19">
        <f t="shared" si="6"/>
        <v>84.5</v>
      </c>
      <c r="N32" s="19" t="str">
        <f t="shared" si="7"/>
        <v>A</v>
      </c>
      <c r="O32" s="35">
        <v>1</v>
      </c>
      <c r="P32" s="19" t="str">
        <f t="shared" si="8"/>
        <v>Sangat terampil membuat power point kerajaan-kerajaan hindu budha</v>
      </c>
      <c r="Q32" s="19" t="str">
        <f t="shared" si="9"/>
        <v>A</v>
      </c>
      <c r="R32" s="19" t="str">
        <f t="shared" si="10"/>
        <v>A</v>
      </c>
      <c r="S32" s="18"/>
      <c r="T32" s="1">
        <v>84</v>
      </c>
      <c r="U32" s="1">
        <v>87</v>
      </c>
      <c r="V32" s="1">
        <v>85</v>
      </c>
      <c r="W32" s="1">
        <v>78</v>
      </c>
      <c r="X32" s="1"/>
      <c r="Y32" s="1"/>
      <c r="Z32" s="1"/>
      <c r="AA32" s="1"/>
      <c r="AB32" s="1"/>
      <c r="AC32" s="1"/>
      <c r="AD32" s="1">
        <v>78</v>
      </c>
      <c r="AE32" s="18"/>
      <c r="AF32" s="1">
        <v>85</v>
      </c>
      <c r="AG32" s="1">
        <v>80</v>
      </c>
      <c r="AH32" s="1">
        <v>85</v>
      </c>
      <c r="AI32" s="1">
        <v>88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46245</v>
      </c>
      <c r="C33" s="19" t="s">
        <v>172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84</v>
      </c>
      <c r="H33" s="19" t="str">
        <f t="shared" si="2"/>
        <v>B</v>
      </c>
      <c r="I33" s="35">
        <v>1</v>
      </c>
      <c r="J33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33" s="19">
        <f t="shared" si="4"/>
        <v>87</v>
      </c>
      <c r="L33" s="19" t="str">
        <f t="shared" si="5"/>
        <v>A</v>
      </c>
      <c r="M33" s="19">
        <f t="shared" si="6"/>
        <v>87</v>
      </c>
      <c r="N33" s="19" t="str">
        <f t="shared" si="7"/>
        <v>A</v>
      </c>
      <c r="O33" s="35">
        <v>1</v>
      </c>
      <c r="P33" s="19" t="str">
        <f t="shared" si="8"/>
        <v>Sangat terampil membuat power point kerajaan-kerajaan hindu budha</v>
      </c>
      <c r="Q33" s="19" t="str">
        <f t="shared" si="9"/>
        <v>A</v>
      </c>
      <c r="R33" s="19" t="str">
        <f t="shared" si="10"/>
        <v>A</v>
      </c>
      <c r="S33" s="18"/>
      <c r="T33" s="1">
        <v>92</v>
      </c>
      <c r="U33" s="1">
        <v>89</v>
      </c>
      <c r="V33" s="1">
        <v>80</v>
      </c>
      <c r="W33" s="1">
        <v>80</v>
      </c>
      <c r="X33" s="1"/>
      <c r="Y33" s="1"/>
      <c r="Z33" s="1"/>
      <c r="AA33" s="1"/>
      <c r="AB33" s="1"/>
      <c r="AC33" s="1"/>
      <c r="AD33" s="1">
        <v>80</v>
      </c>
      <c r="AE33" s="18"/>
      <c r="AF33" s="1">
        <v>95</v>
      </c>
      <c r="AG33" s="1">
        <v>80</v>
      </c>
      <c r="AH33" s="1">
        <v>85</v>
      </c>
      <c r="AI33" s="1">
        <v>88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46261</v>
      </c>
      <c r="C34" s="19" t="s">
        <v>173</v>
      </c>
      <c r="D34" s="18"/>
      <c r="E34" s="19">
        <f t="shared" si="0"/>
        <v>89</v>
      </c>
      <c r="F34" s="19" t="str">
        <f t="shared" si="1"/>
        <v>A</v>
      </c>
      <c r="G34" s="19">
        <f>IF((COUNTA(T12:AC12)&gt;0),(ROUND((AVERAGE(T34:AD34)),0)),"")</f>
        <v>88</v>
      </c>
      <c r="H34" s="19" t="str">
        <f t="shared" si="2"/>
        <v>A</v>
      </c>
      <c r="I34" s="35">
        <v>1</v>
      </c>
      <c r="J34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34" s="19">
        <f t="shared" si="4"/>
        <v>87</v>
      </c>
      <c r="L34" s="19" t="str">
        <f t="shared" si="5"/>
        <v>A</v>
      </c>
      <c r="M34" s="19">
        <f t="shared" si="6"/>
        <v>87</v>
      </c>
      <c r="N34" s="19" t="str">
        <f t="shared" si="7"/>
        <v>A</v>
      </c>
      <c r="O34" s="35">
        <v>1</v>
      </c>
      <c r="P34" s="19" t="str">
        <f t="shared" si="8"/>
        <v>Sangat terampil membuat power point kerajaan-kerajaan hindu budha</v>
      </c>
      <c r="Q34" s="19" t="str">
        <f t="shared" si="9"/>
        <v>A</v>
      </c>
      <c r="R34" s="19" t="str">
        <f t="shared" si="10"/>
        <v>A</v>
      </c>
      <c r="S34" s="18"/>
      <c r="T34" s="1">
        <v>94</v>
      </c>
      <c r="U34" s="1">
        <v>84</v>
      </c>
      <c r="V34" s="1">
        <v>92</v>
      </c>
      <c r="W34" s="1">
        <v>84</v>
      </c>
      <c r="X34" s="1"/>
      <c r="Y34" s="1"/>
      <c r="Z34" s="1"/>
      <c r="AA34" s="1"/>
      <c r="AB34" s="1"/>
      <c r="AC34" s="1"/>
      <c r="AD34" s="1">
        <v>84</v>
      </c>
      <c r="AE34" s="18"/>
      <c r="AF34" s="1">
        <v>95</v>
      </c>
      <c r="AG34" s="1">
        <v>80</v>
      </c>
      <c r="AH34" s="1">
        <v>85</v>
      </c>
      <c r="AI34" s="1">
        <v>88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46277</v>
      </c>
      <c r="C35" s="19" t="s">
        <v>174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5" s="19">
        <f t="shared" si="4"/>
        <v>87</v>
      </c>
      <c r="L35" s="19" t="str">
        <f t="shared" si="5"/>
        <v>A</v>
      </c>
      <c r="M35" s="19">
        <f t="shared" si="6"/>
        <v>87</v>
      </c>
      <c r="N35" s="19" t="str">
        <f t="shared" si="7"/>
        <v>A</v>
      </c>
      <c r="O35" s="35">
        <v>1</v>
      </c>
      <c r="P35" s="19" t="str">
        <f t="shared" si="8"/>
        <v>Sangat terampil membuat power point kerajaan-kerajaan hindu budha</v>
      </c>
      <c r="Q35" s="19" t="str">
        <f t="shared" si="9"/>
        <v>A</v>
      </c>
      <c r="R35" s="19" t="str">
        <f t="shared" si="10"/>
        <v>A</v>
      </c>
      <c r="S35" s="18"/>
      <c r="T35" s="1">
        <v>82</v>
      </c>
      <c r="U35" s="1">
        <v>76</v>
      </c>
      <c r="V35" s="1">
        <v>77</v>
      </c>
      <c r="W35" s="1">
        <v>76</v>
      </c>
      <c r="X35" s="1"/>
      <c r="Y35" s="1"/>
      <c r="Z35" s="1"/>
      <c r="AA35" s="1"/>
      <c r="AB35" s="1"/>
      <c r="AC35" s="1"/>
      <c r="AD35" s="1">
        <v>76</v>
      </c>
      <c r="AE35" s="18"/>
      <c r="AF35" s="1">
        <v>95</v>
      </c>
      <c r="AG35" s="1">
        <v>80</v>
      </c>
      <c r="AH35" s="1">
        <v>85</v>
      </c>
      <c r="AI35" s="1">
        <v>88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46293</v>
      </c>
      <c r="C36" s="19" t="s">
        <v>175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2</v>
      </c>
      <c r="J36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6" s="19">
        <f t="shared" si="4"/>
        <v>87</v>
      </c>
      <c r="L36" s="19" t="str">
        <f t="shared" si="5"/>
        <v>A</v>
      </c>
      <c r="M36" s="19">
        <f t="shared" si="6"/>
        <v>87</v>
      </c>
      <c r="N36" s="19" t="str">
        <f t="shared" si="7"/>
        <v>A</v>
      </c>
      <c r="O36" s="35">
        <v>1</v>
      </c>
      <c r="P36" s="19" t="str">
        <f t="shared" si="8"/>
        <v>Sangat terampil membuat power point kerajaan-kerajaan hindu budha</v>
      </c>
      <c r="Q36" s="19" t="str">
        <f t="shared" si="9"/>
        <v>A</v>
      </c>
      <c r="R36" s="19" t="str">
        <f t="shared" si="10"/>
        <v>A</v>
      </c>
      <c r="S36" s="18"/>
      <c r="T36" s="1">
        <v>87</v>
      </c>
      <c r="U36" s="1">
        <v>74</v>
      </c>
      <c r="V36" s="1">
        <v>70</v>
      </c>
      <c r="W36" s="1">
        <v>76</v>
      </c>
      <c r="X36" s="1"/>
      <c r="Y36" s="1"/>
      <c r="Z36" s="1"/>
      <c r="AA36" s="1"/>
      <c r="AB36" s="1"/>
      <c r="AC36" s="1"/>
      <c r="AD36" s="1">
        <v>76</v>
      </c>
      <c r="AE36" s="18"/>
      <c r="AF36" s="1">
        <v>95</v>
      </c>
      <c r="AG36" s="1">
        <v>80</v>
      </c>
      <c r="AH36" s="1">
        <v>85</v>
      </c>
      <c r="AI36" s="1">
        <v>88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46309</v>
      </c>
      <c r="C37" s="19" t="s">
        <v>176</v>
      </c>
      <c r="D37" s="18"/>
      <c r="E37" s="19">
        <f t="shared" si="0"/>
        <v>90</v>
      </c>
      <c r="F37" s="19" t="str">
        <f t="shared" si="1"/>
        <v>A</v>
      </c>
      <c r="G37" s="19">
        <f>IF((COUNTA(T12:AC12)&gt;0),(ROUND((AVERAGE(T37:AD37)),0)),"")</f>
        <v>89</v>
      </c>
      <c r="H37" s="19" t="str">
        <f t="shared" si="2"/>
        <v>A</v>
      </c>
      <c r="I37" s="35">
        <v>1</v>
      </c>
      <c r="J37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37" s="19">
        <f t="shared" si="4"/>
        <v>87</v>
      </c>
      <c r="L37" s="19" t="str">
        <f t="shared" si="5"/>
        <v>A</v>
      </c>
      <c r="M37" s="19">
        <f t="shared" si="6"/>
        <v>87</v>
      </c>
      <c r="N37" s="19" t="str">
        <f t="shared" si="7"/>
        <v>A</v>
      </c>
      <c r="O37" s="35">
        <v>1</v>
      </c>
      <c r="P37" s="19" t="str">
        <f t="shared" si="8"/>
        <v>Sangat terampil membuat power point kerajaan-kerajaan hindu budha</v>
      </c>
      <c r="Q37" s="19" t="str">
        <f t="shared" si="9"/>
        <v>A</v>
      </c>
      <c r="R37" s="19" t="str">
        <f t="shared" si="10"/>
        <v>A</v>
      </c>
      <c r="S37" s="18"/>
      <c r="T37" s="1">
        <v>92</v>
      </c>
      <c r="U37" s="1">
        <v>90</v>
      </c>
      <c r="V37" s="1">
        <v>95</v>
      </c>
      <c r="W37" s="1">
        <v>84</v>
      </c>
      <c r="X37" s="1"/>
      <c r="Y37" s="1"/>
      <c r="Z37" s="1"/>
      <c r="AA37" s="1"/>
      <c r="AB37" s="1"/>
      <c r="AC37" s="1"/>
      <c r="AD37" s="1">
        <v>84</v>
      </c>
      <c r="AE37" s="18"/>
      <c r="AF37" s="1">
        <v>95</v>
      </c>
      <c r="AG37" s="1">
        <v>80</v>
      </c>
      <c r="AH37" s="1">
        <v>85</v>
      </c>
      <c r="AI37" s="1">
        <v>88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46325</v>
      </c>
      <c r="C38" s="19" t="s">
        <v>177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2</v>
      </c>
      <c r="J38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8" s="19">
        <f t="shared" si="4"/>
        <v>87</v>
      </c>
      <c r="L38" s="19" t="str">
        <f t="shared" si="5"/>
        <v>A</v>
      </c>
      <c r="M38" s="19">
        <f t="shared" si="6"/>
        <v>87</v>
      </c>
      <c r="N38" s="19" t="str">
        <f t="shared" si="7"/>
        <v>A</v>
      </c>
      <c r="O38" s="35">
        <v>1</v>
      </c>
      <c r="P38" s="19" t="str">
        <f t="shared" si="8"/>
        <v>Sangat terampil membuat power point kerajaan-kerajaan hindu budha</v>
      </c>
      <c r="Q38" s="19" t="str">
        <f t="shared" si="9"/>
        <v>A</v>
      </c>
      <c r="R38" s="19" t="str">
        <f t="shared" si="10"/>
        <v>A</v>
      </c>
      <c r="S38" s="18"/>
      <c r="T38" s="1">
        <v>84</v>
      </c>
      <c r="U38" s="1">
        <v>87</v>
      </c>
      <c r="V38" s="1">
        <v>87</v>
      </c>
      <c r="W38" s="1">
        <v>78</v>
      </c>
      <c r="X38" s="1"/>
      <c r="Y38" s="1"/>
      <c r="Z38" s="1"/>
      <c r="AA38" s="1"/>
      <c r="AB38" s="1"/>
      <c r="AC38" s="1"/>
      <c r="AD38" s="1">
        <v>78</v>
      </c>
      <c r="AE38" s="18"/>
      <c r="AF38" s="1">
        <v>95</v>
      </c>
      <c r="AG38" s="1">
        <v>80</v>
      </c>
      <c r="AH38" s="1">
        <v>85</v>
      </c>
      <c r="AI38" s="1">
        <v>88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46341</v>
      </c>
      <c r="C39" s="19" t="s">
        <v>178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39" s="19">
        <f t="shared" si="4"/>
        <v>87</v>
      </c>
      <c r="L39" s="19" t="str">
        <f t="shared" si="5"/>
        <v>A</v>
      </c>
      <c r="M39" s="19">
        <f t="shared" si="6"/>
        <v>87</v>
      </c>
      <c r="N39" s="19" t="str">
        <f t="shared" si="7"/>
        <v>A</v>
      </c>
      <c r="O39" s="35">
        <v>1</v>
      </c>
      <c r="P39" s="19" t="str">
        <f t="shared" si="8"/>
        <v>Sangat terampil membuat power point kerajaan-kerajaan hindu budha</v>
      </c>
      <c r="Q39" s="19" t="str">
        <f t="shared" si="9"/>
        <v>A</v>
      </c>
      <c r="R39" s="19" t="str">
        <f t="shared" si="10"/>
        <v>A</v>
      </c>
      <c r="S39" s="18"/>
      <c r="T39" s="1">
        <v>89</v>
      </c>
      <c r="U39" s="1">
        <v>92</v>
      </c>
      <c r="V39" s="1">
        <v>82</v>
      </c>
      <c r="W39" s="1">
        <v>80</v>
      </c>
      <c r="X39" s="1"/>
      <c r="Y39" s="1"/>
      <c r="Z39" s="1"/>
      <c r="AA39" s="1"/>
      <c r="AB39" s="1"/>
      <c r="AC39" s="1"/>
      <c r="AD39" s="1">
        <v>80</v>
      </c>
      <c r="AE39" s="18"/>
      <c r="AF39" s="1">
        <v>95</v>
      </c>
      <c r="AG39" s="1">
        <v>80</v>
      </c>
      <c r="AH39" s="1">
        <v>85</v>
      </c>
      <c r="AI39" s="1">
        <v>88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46357</v>
      </c>
      <c r="C40" s="19" t="s">
        <v>179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2</v>
      </c>
      <c r="J40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0" s="19">
        <f t="shared" si="4"/>
        <v>87</v>
      </c>
      <c r="L40" s="19" t="str">
        <f t="shared" si="5"/>
        <v>A</v>
      </c>
      <c r="M40" s="19">
        <f t="shared" si="6"/>
        <v>87</v>
      </c>
      <c r="N40" s="19" t="str">
        <f t="shared" si="7"/>
        <v>A</v>
      </c>
      <c r="O40" s="35">
        <v>1</v>
      </c>
      <c r="P40" s="19" t="str">
        <f t="shared" si="8"/>
        <v>Sangat terampil membuat power point kerajaan-kerajaan hindu budha</v>
      </c>
      <c r="Q40" s="19" t="str">
        <f t="shared" si="9"/>
        <v>A</v>
      </c>
      <c r="R40" s="19" t="str">
        <f t="shared" si="10"/>
        <v>A</v>
      </c>
      <c r="S40" s="18"/>
      <c r="T40" s="1">
        <v>77</v>
      </c>
      <c r="U40" s="1">
        <v>70</v>
      </c>
      <c r="V40" s="1">
        <v>80</v>
      </c>
      <c r="W40" s="1">
        <v>78</v>
      </c>
      <c r="X40" s="1"/>
      <c r="Y40" s="1"/>
      <c r="Z40" s="1"/>
      <c r="AA40" s="1"/>
      <c r="AB40" s="1"/>
      <c r="AC40" s="1"/>
      <c r="AD40" s="1">
        <v>78</v>
      </c>
      <c r="AE40" s="18"/>
      <c r="AF40" s="1">
        <v>95</v>
      </c>
      <c r="AG40" s="1">
        <v>80</v>
      </c>
      <c r="AH40" s="1">
        <v>85</v>
      </c>
      <c r="AI40" s="1">
        <v>88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46373</v>
      </c>
      <c r="C41" s="19" t="s">
        <v>180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1" s="19">
        <f t="shared" si="4"/>
        <v>87</v>
      </c>
      <c r="L41" s="19" t="str">
        <f t="shared" si="5"/>
        <v>A</v>
      </c>
      <c r="M41" s="19">
        <f t="shared" si="6"/>
        <v>87</v>
      </c>
      <c r="N41" s="19" t="str">
        <f t="shared" si="7"/>
        <v>A</v>
      </c>
      <c r="O41" s="35">
        <v>1</v>
      </c>
      <c r="P41" s="19" t="str">
        <f t="shared" si="8"/>
        <v>Sangat terampil membuat power point kerajaan-kerajaan hindu budha</v>
      </c>
      <c r="Q41" s="19" t="str">
        <f t="shared" si="9"/>
        <v>A</v>
      </c>
      <c r="R41" s="19" t="str">
        <f t="shared" si="10"/>
        <v>A</v>
      </c>
      <c r="S41" s="18"/>
      <c r="T41" s="1">
        <v>84</v>
      </c>
      <c r="U41" s="1">
        <v>70</v>
      </c>
      <c r="V41" s="1">
        <v>78</v>
      </c>
      <c r="W41" s="1">
        <v>78</v>
      </c>
      <c r="X41" s="1"/>
      <c r="Y41" s="1"/>
      <c r="Z41" s="1"/>
      <c r="AA41" s="1"/>
      <c r="AB41" s="1"/>
      <c r="AC41" s="1"/>
      <c r="AD41" s="1">
        <v>78</v>
      </c>
      <c r="AE41" s="18"/>
      <c r="AF41" s="1">
        <v>95</v>
      </c>
      <c r="AG41" s="1">
        <v>80</v>
      </c>
      <c r="AH41" s="1">
        <v>85</v>
      </c>
      <c r="AI41" s="1">
        <v>88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46389</v>
      </c>
      <c r="C42" s="19" t="s">
        <v>181</v>
      </c>
      <c r="D42" s="18"/>
      <c r="E42" s="19">
        <f t="shared" si="0"/>
        <v>84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2</v>
      </c>
      <c r="J42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2" s="19">
        <f t="shared" si="4"/>
        <v>80.75</v>
      </c>
      <c r="L42" s="19" t="str">
        <f t="shared" si="5"/>
        <v>B</v>
      </c>
      <c r="M42" s="19">
        <f t="shared" si="6"/>
        <v>80.75</v>
      </c>
      <c r="N42" s="19" t="str">
        <f t="shared" si="7"/>
        <v>B</v>
      </c>
      <c r="O42" s="35">
        <v>1</v>
      </c>
      <c r="P42" s="19" t="str">
        <f t="shared" si="8"/>
        <v>Sangat terampil membuat power point kerajaan-kerajaan hindu budha</v>
      </c>
      <c r="Q42" s="19" t="str">
        <f t="shared" si="9"/>
        <v>A</v>
      </c>
      <c r="R42" s="19" t="str">
        <f t="shared" si="10"/>
        <v>A</v>
      </c>
      <c r="S42" s="18"/>
      <c r="T42" s="1">
        <v>87</v>
      </c>
      <c r="U42" s="1">
        <v>85</v>
      </c>
      <c r="V42" s="1">
        <v>85</v>
      </c>
      <c r="W42" s="1">
        <v>78</v>
      </c>
      <c r="X42" s="1"/>
      <c r="Y42" s="1"/>
      <c r="Z42" s="1"/>
      <c r="AA42" s="1"/>
      <c r="AB42" s="1"/>
      <c r="AC42" s="1"/>
      <c r="AD42" s="1">
        <v>78</v>
      </c>
      <c r="AE42" s="18"/>
      <c r="AF42" s="1">
        <v>70</v>
      </c>
      <c r="AG42" s="1">
        <v>80</v>
      </c>
      <c r="AH42" s="1">
        <v>85</v>
      </c>
      <c r="AI42" s="1">
        <v>88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46405</v>
      </c>
      <c r="C43" s="19" t="s">
        <v>182</v>
      </c>
      <c r="D43" s="18"/>
      <c r="E43" s="19">
        <f t="shared" si="0"/>
        <v>87</v>
      </c>
      <c r="F43" s="19" t="str">
        <f t="shared" si="1"/>
        <v>A</v>
      </c>
      <c r="G43" s="19">
        <f>IF((COUNTA(T12:AC12)&gt;0),(ROUND((AVERAGE(T43:AD43)),0)),"")</f>
        <v>87</v>
      </c>
      <c r="H43" s="19" t="str">
        <f t="shared" si="2"/>
        <v>A</v>
      </c>
      <c r="I43" s="35">
        <v>1</v>
      </c>
      <c r="J43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43" s="19">
        <f t="shared" si="4"/>
        <v>87</v>
      </c>
      <c r="L43" s="19" t="str">
        <f t="shared" si="5"/>
        <v>A</v>
      </c>
      <c r="M43" s="19">
        <f t="shared" si="6"/>
        <v>87</v>
      </c>
      <c r="N43" s="19" t="str">
        <f t="shared" si="7"/>
        <v>A</v>
      </c>
      <c r="O43" s="35">
        <v>1</v>
      </c>
      <c r="P43" s="19" t="str">
        <f t="shared" si="8"/>
        <v>Sangat terampil membuat power point kerajaan-kerajaan hindu budha</v>
      </c>
      <c r="Q43" s="19" t="str">
        <f t="shared" si="9"/>
        <v>A</v>
      </c>
      <c r="R43" s="19" t="str">
        <f t="shared" si="10"/>
        <v>A</v>
      </c>
      <c r="S43" s="18"/>
      <c r="T43" s="1">
        <v>84</v>
      </c>
      <c r="U43" s="1">
        <v>87</v>
      </c>
      <c r="V43" s="1">
        <v>87</v>
      </c>
      <c r="W43" s="1">
        <v>88</v>
      </c>
      <c r="X43" s="1"/>
      <c r="Y43" s="1"/>
      <c r="Z43" s="1"/>
      <c r="AA43" s="1"/>
      <c r="AB43" s="1"/>
      <c r="AC43" s="1"/>
      <c r="AD43" s="1">
        <v>88</v>
      </c>
      <c r="AE43" s="18"/>
      <c r="AF43" s="1">
        <v>95</v>
      </c>
      <c r="AG43" s="1">
        <v>80</v>
      </c>
      <c r="AH43" s="1">
        <v>85</v>
      </c>
      <c r="AI43" s="1">
        <v>88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46421</v>
      </c>
      <c r="C44" s="19" t="s">
        <v>183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2</v>
      </c>
      <c r="J44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4" s="19">
        <f t="shared" si="4"/>
        <v>87</v>
      </c>
      <c r="L44" s="19" t="str">
        <f t="shared" si="5"/>
        <v>A</v>
      </c>
      <c r="M44" s="19">
        <f t="shared" si="6"/>
        <v>87</v>
      </c>
      <c r="N44" s="19" t="str">
        <f t="shared" si="7"/>
        <v>A</v>
      </c>
      <c r="O44" s="35">
        <v>1</v>
      </c>
      <c r="P44" s="19" t="str">
        <f t="shared" si="8"/>
        <v>Sangat terampil membuat power point kerajaan-kerajaan hindu budha</v>
      </c>
      <c r="Q44" s="19" t="str">
        <f t="shared" si="9"/>
        <v>A</v>
      </c>
      <c r="R44" s="19" t="str">
        <f t="shared" si="10"/>
        <v>A</v>
      </c>
      <c r="S44" s="18"/>
      <c r="T44" s="1">
        <v>74</v>
      </c>
      <c r="U44" s="1">
        <v>81</v>
      </c>
      <c r="V44" s="1">
        <v>76</v>
      </c>
      <c r="W44" s="1">
        <v>78</v>
      </c>
      <c r="X44" s="1"/>
      <c r="Y44" s="1"/>
      <c r="Z44" s="1"/>
      <c r="AA44" s="1"/>
      <c r="AB44" s="1"/>
      <c r="AC44" s="1"/>
      <c r="AD44" s="1">
        <v>78</v>
      </c>
      <c r="AE44" s="18"/>
      <c r="AF44" s="1">
        <v>95</v>
      </c>
      <c r="AG44" s="1">
        <v>80</v>
      </c>
      <c r="AH44" s="1">
        <v>85</v>
      </c>
      <c r="AI44" s="1">
        <v>88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46437</v>
      </c>
      <c r="C45" s="19" t="s">
        <v>184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2</v>
      </c>
      <c r="J45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5" s="19">
        <f t="shared" si="4"/>
        <v>87</v>
      </c>
      <c r="L45" s="19" t="str">
        <f t="shared" si="5"/>
        <v>A</v>
      </c>
      <c r="M45" s="19">
        <f t="shared" si="6"/>
        <v>87</v>
      </c>
      <c r="N45" s="19" t="str">
        <f t="shared" si="7"/>
        <v>A</v>
      </c>
      <c r="O45" s="35">
        <v>1</v>
      </c>
      <c r="P45" s="19" t="str">
        <f t="shared" si="8"/>
        <v>Sangat terampil membuat power point kerajaan-kerajaan hindu budha</v>
      </c>
      <c r="Q45" s="19" t="str">
        <f t="shared" si="9"/>
        <v>A</v>
      </c>
      <c r="R45" s="19" t="str">
        <f t="shared" si="10"/>
        <v>A</v>
      </c>
      <c r="S45" s="18"/>
      <c r="T45" s="1">
        <v>77</v>
      </c>
      <c r="U45" s="1">
        <v>75</v>
      </c>
      <c r="V45" s="1">
        <v>81</v>
      </c>
      <c r="W45" s="1">
        <v>80</v>
      </c>
      <c r="X45" s="1"/>
      <c r="Y45" s="1"/>
      <c r="Z45" s="1"/>
      <c r="AA45" s="1"/>
      <c r="AB45" s="1"/>
      <c r="AC45" s="1"/>
      <c r="AD45" s="1">
        <v>80</v>
      </c>
      <c r="AE45" s="18"/>
      <c r="AF45" s="1">
        <v>95</v>
      </c>
      <c r="AG45" s="1">
        <v>80</v>
      </c>
      <c r="AH45" s="1">
        <v>85</v>
      </c>
      <c r="AI45" s="1">
        <v>88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46453</v>
      </c>
      <c r="C46" s="19" t="s">
        <v>185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2</v>
      </c>
      <c r="J46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6" s="19">
        <f t="shared" si="4"/>
        <v>87</v>
      </c>
      <c r="L46" s="19" t="str">
        <f t="shared" si="5"/>
        <v>A</v>
      </c>
      <c r="M46" s="19">
        <f t="shared" si="6"/>
        <v>87</v>
      </c>
      <c r="N46" s="19" t="str">
        <f t="shared" si="7"/>
        <v>A</v>
      </c>
      <c r="O46" s="35">
        <v>1</v>
      </c>
      <c r="P46" s="19" t="str">
        <f t="shared" si="8"/>
        <v>Sangat terampil membuat power point kerajaan-kerajaan hindu budha</v>
      </c>
      <c r="Q46" s="19" t="str">
        <f t="shared" si="9"/>
        <v>A</v>
      </c>
      <c r="R46" s="19" t="str">
        <f t="shared" si="10"/>
        <v>A</v>
      </c>
      <c r="S46" s="18"/>
      <c r="T46" s="1">
        <v>74</v>
      </c>
      <c r="U46" s="1">
        <v>83</v>
      </c>
      <c r="V46" s="1">
        <v>82</v>
      </c>
      <c r="W46" s="1">
        <v>80</v>
      </c>
      <c r="X46" s="1"/>
      <c r="Y46" s="1"/>
      <c r="Z46" s="1"/>
      <c r="AA46" s="1"/>
      <c r="AB46" s="1"/>
      <c r="AC46" s="1"/>
      <c r="AD46" s="1">
        <v>80</v>
      </c>
      <c r="AE46" s="18"/>
      <c r="AF46" s="1">
        <v>95</v>
      </c>
      <c r="AG46" s="1">
        <v>80</v>
      </c>
      <c r="AH46" s="1">
        <v>85</v>
      </c>
      <c r="AI46" s="1">
        <v>88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74" t="s">
        <v>100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74" t="s">
        <v>103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105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106</v>
      </c>
      <c r="H55" s="74"/>
      <c r="I55" s="37"/>
      <c r="J55" s="28"/>
      <c r="K55" s="18">
        <f>IF(COUNTBLANK($AD$11:$AD$50)=40,"",AVERAGE($AD$11:$AD$50))</f>
        <v>80.333333333333329</v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lessThan">
      <formula>$C$4</formula>
    </cfRule>
  </conditionalFormatting>
  <conditionalFormatting sqref="E12">
    <cfRule type="cellIs" dxfId="818" priority="2" operator="lessThan">
      <formula>$C$4</formula>
    </cfRule>
  </conditionalFormatting>
  <conditionalFormatting sqref="E13">
    <cfRule type="cellIs" dxfId="817" priority="3" operator="lessThan">
      <formula>$C$4</formula>
    </cfRule>
  </conditionalFormatting>
  <conditionalFormatting sqref="E14">
    <cfRule type="cellIs" dxfId="816" priority="4" operator="lessThan">
      <formula>$C$4</formula>
    </cfRule>
  </conditionalFormatting>
  <conditionalFormatting sqref="E15">
    <cfRule type="cellIs" dxfId="815" priority="5" operator="lessThan">
      <formula>$C$4</formula>
    </cfRule>
  </conditionalFormatting>
  <conditionalFormatting sqref="E16">
    <cfRule type="cellIs" dxfId="814" priority="6" operator="lessThan">
      <formula>$C$4</formula>
    </cfRule>
  </conditionalFormatting>
  <conditionalFormatting sqref="E17">
    <cfRule type="cellIs" dxfId="813" priority="7" operator="lessThan">
      <formula>$C$4</formula>
    </cfRule>
  </conditionalFormatting>
  <conditionalFormatting sqref="E18">
    <cfRule type="cellIs" dxfId="812" priority="8" operator="lessThan">
      <formula>$C$4</formula>
    </cfRule>
  </conditionalFormatting>
  <conditionalFormatting sqref="E19">
    <cfRule type="cellIs" dxfId="811" priority="9" operator="lessThan">
      <formula>$C$4</formula>
    </cfRule>
  </conditionalFormatting>
  <conditionalFormatting sqref="E20">
    <cfRule type="cellIs" dxfId="810" priority="10" operator="lessThan">
      <formula>$C$4</formula>
    </cfRule>
  </conditionalFormatting>
  <conditionalFormatting sqref="E21">
    <cfRule type="cellIs" dxfId="809" priority="11" operator="lessThan">
      <formula>$C$4</formula>
    </cfRule>
  </conditionalFormatting>
  <conditionalFormatting sqref="E22">
    <cfRule type="cellIs" dxfId="808" priority="12" operator="lessThan">
      <formula>$C$4</formula>
    </cfRule>
  </conditionalFormatting>
  <conditionalFormatting sqref="E23">
    <cfRule type="cellIs" dxfId="807" priority="13" operator="lessThan">
      <formula>$C$4</formula>
    </cfRule>
  </conditionalFormatting>
  <conditionalFormatting sqref="E24">
    <cfRule type="cellIs" dxfId="806" priority="14" operator="lessThan">
      <formula>$C$4</formula>
    </cfRule>
  </conditionalFormatting>
  <conditionalFormatting sqref="E25">
    <cfRule type="cellIs" dxfId="805" priority="15" operator="lessThan">
      <formula>$C$4</formula>
    </cfRule>
  </conditionalFormatting>
  <conditionalFormatting sqref="E26">
    <cfRule type="cellIs" dxfId="804" priority="16" operator="lessThan">
      <formula>$C$4</formula>
    </cfRule>
  </conditionalFormatting>
  <conditionalFormatting sqref="E27">
    <cfRule type="cellIs" dxfId="803" priority="17" operator="lessThan">
      <formula>$C$4</formula>
    </cfRule>
  </conditionalFormatting>
  <conditionalFormatting sqref="E28">
    <cfRule type="cellIs" dxfId="802" priority="18" operator="lessThan">
      <formula>$C$4</formula>
    </cfRule>
  </conditionalFormatting>
  <conditionalFormatting sqref="E29">
    <cfRule type="cellIs" dxfId="801" priority="19" operator="lessThan">
      <formula>$C$4</formula>
    </cfRule>
  </conditionalFormatting>
  <conditionalFormatting sqref="E30">
    <cfRule type="cellIs" dxfId="800" priority="20" operator="lessThan">
      <formula>$C$4</formula>
    </cfRule>
  </conditionalFormatting>
  <conditionalFormatting sqref="E31">
    <cfRule type="cellIs" dxfId="799" priority="21" operator="lessThan">
      <formula>$C$4</formula>
    </cfRule>
  </conditionalFormatting>
  <conditionalFormatting sqref="E32">
    <cfRule type="cellIs" dxfId="798" priority="22" operator="lessThan">
      <formula>$C$4</formula>
    </cfRule>
  </conditionalFormatting>
  <conditionalFormatting sqref="E33">
    <cfRule type="cellIs" dxfId="797" priority="23" operator="lessThan">
      <formula>$C$4</formula>
    </cfRule>
  </conditionalFormatting>
  <conditionalFormatting sqref="E34">
    <cfRule type="cellIs" dxfId="796" priority="24" operator="lessThan">
      <formula>$C$4</formula>
    </cfRule>
  </conditionalFormatting>
  <conditionalFormatting sqref="E35">
    <cfRule type="cellIs" dxfId="795" priority="25" operator="lessThan">
      <formula>$C$4</formula>
    </cfRule>
  </conditionalFormatting>
  <conditionalFormatting sqref="E36">
    <cfRule type="cellIs" dxfId="794" priority="26" operator="lessThan">
      <formula>$C$4</formula>
    </cfRule>
  </conditionalFormatting>
  <conditionalFormatting sqref="E37">
    <cfRule type="cellIs" dxfId="793" priority="27" operator="lessThan">
      <formula>$C$4</formula>
    </cfRule>
  </conditionalFormatting>
  <conditionalFormatting sqref="E38">
    <cfRule type="cellIs" dxfId="792" priority="28" operator="lessThan">
      <formula>$C$4</formula>
    </cfRule>
  </conditionalFormatting>
  <conditionalFormatting sqref="E39">
    <cfRule type="cellIs" dxfId="791" priority="29" operator="lessThan">
      <formula>$C$4</formula>
    </cfRule>
  </conditionalFormatting>
  <conditionalFormatting sqref="E40">
    <cfRule type="cellIs" dxfId="790" priority="30" operator="lessThan">
      <formula>$C$4</formula>
    </cfRule>
  </conditionalFormatting>
  <conditionalFormatting sqref="E41">
    <cfRule type="cellIs" dxfId="789" priority="31" operator="lessThan">
      <formula>$C$4</formula>
    </cfRule>
  </conditionalFormatting>
  <conditionalFormatting sqref="E42">
    <cfRule type="cellIs" dxfId="788" priority="32" operator="lessThan">
      <formula>$C$4</formula>
    </cfRule>
  </conditionalFormatting>
  <conditionalFormatting sqref="E43">
    <cfRule type="cellIs" dxfId="787" priority="33" operator="lessThan">
      <formula>$C$4</formula>
    </cfRule>
  </conditionalFormatting>
  <conditionalFormatting sqref="E44">
    <cfRule type="cellIs" dxfId="786" priority="34" operator="lessThan">
      <formula>$C$4</formula>
    </cfRule>
  </conditionalFormatting>
  <conditionalFormatting sqref="E45">
    <cfRule type="cellIs" dxfId="785" priority="35" operator="lessThan">
      <formula>$C$4</formula>
    </cfRule>
  </conditionalFormatting>
  <conditionalFormatting sqref="E46">
    <cfRule type="cellIs" dxfId="784" priority="36" operator="lessThan">
      <formula>$C$4</formula>
    </cfRule>
  </conditionalFormatting>
  <conditionalFormatting sqref="E47">
    <cfRule type="cellIs" dxfId="783" priority="37" operator="lessThan">
      <formula>$C$4</formula>
    </cfRule>
  </conditionalFormatting>
  <conditionalFormatting sqref="E48">
    <cfRule type="cellIs" dxfId="782" priority="38" operator="lessThan">
      <formula>$C$4</formula>
    </cfRule>
  </conditionalFormatting>
  <conditionalFormatting sqref="E49">
    <cfRule type="cellIs" dxfId="781" priority="39" operator="lessThan">
      <formula>$C$4</formula>
    </cfRule>
  </conditionalFormatting>
  <conditionalFormatting sqref="E50">
    <cfRule type="cellIs" dxfId="780" priority="40" operator="lessThan">
      <formula>$C$4</formula>
    </cfRule>
  </conditionalFormatting>
  <conditionalFormatting sqref="G11">
    <cfRule type="cellIs" dxfId="779" priority="41" operator="lessThan">
      <formula>$C$4</formula>
    </cfRule>
  </conditionalFormatting>
  <conditionalFormatting sqref="G12">
    <cfRule type="cellIs" dxfId="778" priority="42" operator="lessThan">
      <formula>$C$4</formula>
    </cfRule>
  </conditionalFormatting>
  <conditionalFormatting sqref="G13">
    <cfRule type="cellIs" dxfId="777" priority="43" operator="lessThan">
      <formula>$C$4</formula>
    </cfRule>
  </conditionalFormatting>
  <conditionalFormatting sqref="G14">
    <cfRule type="cellIs" dxfId="776" priority="44" operator="lessThan">
      <formula>$C$4</formula>
    </cfRule>
  </conditionalFormatting>
  <conditionalFormatting sqref="G15">
    <cfRule type="cellIs" dxfId="775" priority="45" operator="lessThan">
      <formula>$C$4</formula>
    </cfRule>
  </conditionalFormatting>
  <conditionalFormatting sqref="G16">
    <cfRule type="cellIs" dxfId="774" priority="46" operator="lessThan">
      <formula>$C$4</formula>
    </cfRule>
  </conditionalFormatting>
  <conditionalFormatting sqref="G17">
    <cfRule type="cellIs" dxfId="773" priority="47" operator="lessThan">
      <formula>$C$4</formula>
    </cfRule>
  </conditionalFormatting>
  <conditionalFormatting sqref="G18">
    <cfRule type="cellIs" dxfId="772" priority="48" operator="lessThan">
      <formula>$C$4</formula>
    </cfRule>
  </conditionalFormatting>
  <conditionalFormatting sqref="G19">
    <cfRule type="cellIs" dxfId="771" priority="49" operator="lessThan">
      <formula>$C$4</formula>
    </cfRule>
  </conditionalFormatting>
  <conditionalFormatting sqref="G20">
    <cfRule type="cellIs" dxfId="770" priority="50" operator="lessThan">
      <formula>$C$4</formula>
    </cfRule>
  </conditionalFormatting>
  <conditionalFormatting sqref="G21">
    <cfRule type="cellIs" dxfId="769" priority="51" operator="lessThan">
      <formula>$C$4</formula>
    </cfRule>
  </conditionalFormatting>
  <conditionalFormatting sqref="G22">
    <cfRule type="cellIs" dxfId="768" priority="52" operator="lessThan">
      <formula>$C$4</formula>
    </cfRule>
  </conditionalFormatting>
  <conditionalFormatting sqref="G23">
    <cfRule type="cellIs" dxfId="767" priority="53" operator="lessThan">
      <formula>$C$4</formula>
    </cfRule>
  </conditionalFormatting>
  <conditionalFormatting sqref="G24">
    <cfRule type="cellIs" dxfId="766" priority="54" operator="lessThan">
      <formula>$C$4</formula>
    </cfRule>
  </conditionalFormatting>
  <conditionalFormatting sqref="G25">
    <cfRule type="cellIs" dxfId="765" priority="55" operator="lessThan">
      <formula>$C$4</formula>
    </cfRule>
  </conditionalFormatting>
  <conditionalFormatting sqref="G26">
    <cfRule type="cellIs" dxfId="764" priority="56" operator="lessThan">
      <formula>$C$4</formula>
    </cfRule>
  </conditionalFormatting>
  <conditionalFormatting sqref="G27">
    <cfRule type="cellIs" dxfId="763" priority="57" operator="lessThan">
      <formula>$C$4</formula>
    </cfRule>
  </conditionalFormatting>
  <conditionalFormatting sqref="G28">
    <cfRule type="cellIs" dxfId="762" priority="58" operator="lessThan">
      <formula>$C$4</formula>
    </cfRule>
  </conditionalFormatting>
  <conditionalFormatting sqref="G29">
    <cfRule type="cellIs" dxfId="761" priority="59" operator="lessThan">
      <formula>$C$4</formula>
    </cfRule>
  </conditionalFormatting>
  <conditionalFormatting sqref="G30">
    <cfRule type="cellIs" dxfId="760" priority="60" operator="lessThan">
      <formula>$C$4</formula>
    </cfRule>
  </conditionalFormatting>
  <conditionalFormatting sqref="G31">
    <cfRule type="cellIs" dxfId="759" priority="61" operator="lessThan">
      <formula>$C$4</formula>
    </cfRule>
  </conditionalFormatting>
  <conditionalFormatting sqref="G32">
    <cfRule type="cellIs" dxfId="758" priority="62" operator="lessThan">
      <formula>$C$4</formula>
    </cfRule>
  </conditionalFormatting>
  <conditionalFormatting sqref="G33">
    <cfRule type="cellIs" dxfId="757" priority="63" operator="lessThan">
      <formula>$C$4</formula>
    </cfRule>
  </conditionalFormatting>
  <conditionalFormatting sqref="G34">
    <cfRule type="cellIs" dxfId="756" priority="64" operator="lessThan">
      <formula>$C$4</formula>
    </cfRule>
  </conditionalFormatting>
  <conditionalFormatting sqref="G35">
    <cfRule type="cellIs" dxfId="755" priority="65" operator="lessThan">
      <formula>$C$4</formula>
    </cfRule>
  </conditionalFormatting>
  <conditionalFormatting sqref="G36">
    <cfRule type="cellIs" dxfId="754" priority="66" operator="lessThan">
      <formula>$C$4</formula>
    </cfRule>
  </conditionalFormatting>
  <conditionalFormatting sqref="G37">
    <cfRule type="cellIs" dxfId="753" priority="67" operator="lessThan">
      <formula>$C$4</formula>
    </cfRule>
  </conditionalFormatting>
  <conditionalFormatting sqref="G38">
    <cfRule type="cellIs" dxfId="752" priority="68" operator="lessThan">
      <formula>$C$4</formula>
    </cfRule>
  </conditionalFormatting>
  <conditionalFormatting sqref="G39">
    <cfRule type="cellIs" dxfId="751" priority="69" operator="lessThan">
      <formula>$C$4</formula>
    </cfRule>
  </conditionalFormatting>
  <conditionalFormatting sqref="G40">
    <cfRule type="cellIs" dxfId="750" priority="70" operator="lessThan">
      <formula>$C$4</formula>
    </cfRule>
  </conditionalFormatting>
  <conditionalFormatting sqref="G41">
    <cfRule type="cellIs" dxfId="749" priority="71" operator="lessThan">
      <formula>$C$4</formula>
    </cfRule>
  </conditionalFormatting>
  <conditionalFormatting sqref="G42">
    <cfRule type="cellIs" dxfId="748" priority="72" operator="lessThan">
      <formula>$C$4</formula>
    </cfRule>
  </conditionalFormatting>
  <conditionalFormatting sqref="G43">
    <cfRule type="cellIs" dxfId="747" priority="73" operator="lessThan">
      <formula>$C$4</formula>
    </cfRule>
  </conditionalFormatting>
  <conditionalFormatting sqref="G44">
    <cfRule type="cellIs" dxfId="746" priority="74" operator="lessThan">
      <formula>$C$4</formula>
    </cfRule>
  </conditionalFormatting>
  <conditionalFormatting sqref="G45">
    <cfRule type="cellIs" dxfId="745" priority="75" operator="lessThan">
      <formula>$C$4</formula>
    </cfRule>
  </conditionalFormatting>
  <conditionalFormatting sqref="G46">
    <cfRule type="cellIs" dxfId="744" priority="76" operator="lessThan">
      <formula>$C$4</formula>
    </cfRule>
  </conditionalFormatting>
  <conditionalFormatting sqref="G47">
    <cfRule type="cellIs" dxfId="743" priority="77" operator="lessThan">
      <formula>$C$4</formula>
    </cfRule>
  </conditionalFormatting>
  <conditionalFormatting sqref="G48">
    <cfRule type="cellIs" dxfId="742" priority="78" operator="lessThan">
      <formula>$C$4</formula>
    </cfRule>
  </conditionalFormatting>
  <conditionalFormatting sqref="G49">
    <cfRule type="cellIs" dxfId="741" priority="79" operator="lessThan">
      <formula>$C$4</formula>
    </cfRule>
  </conditionalFormatting>
  <conditionalFormatting sqref="G50">
    <cfRule type="cellIs" dxfId="740" priority="80" operator="lessThan">
      <formula>$C$4</formula>
    </cfRule>
  </conditionalFormatting>
  <conditionalFormatting sqref="K11">
    <cfRule type="cellIs" dxfId="739" priority="81" operator="lessThan">
      <formula>$C$4</formula>
    </cfRule>
  </conditionalFormatting>
  <conditionalFormatting sqref="K12">
    <cfRule type="cellIs" dxfId="738" priority="82" operator="lessThan">
      <formula>$C$4</formula>
    </cfRule>
  </conditionalFormatting>
  <conditionalFormatting sqref="K13">
    <cfRule type="cellIs" dxfId="737" priority="83" operator="lessThan">
      <formula>$C$4</formula>
    </cfRule>
  </conditionalFormatting>
  <conditionalFormatting sqref="K14">
    <cfRule type="cellIs" dxfId="736" priority="84" operator="lessThan">
      <formula>$C$4</formula>
    </cfRule>
  </conditionalFormatting>
  <conditionalFormatting sqref="K15">
    <cfRule type="cellIs" dxfId="735" priority="85" operator="lessThan">
      <formula>$C$4</formula>
    </cfRule>
  </conditionalFormatting>
  <conditionalFormatting sqref="K16">
    <cfRule type="cellIs" dxfId="734" priority="86" operator="lessThan">
      <formula>$C$4</formula>
    </cfRule>
  </conditionalFormatting>
  <conditionalFormatting sqref="K17">
    <cfRule type="cellIs" dxfId="733" priority="87" operator="lessThan">
      <formula>$C$4</formula>
    </cfRule>
  </conditionalFormatting>
  <conditionalFormatting sqref="K18">
    <cfRule type="cellIs" dxfId="732" priority="88" operator="lessThan">
      <formula>$C$4</formula>
    </cfRule>
  </conditionalFormatting>
  <conditionalFormatting sqref="K19">
    <cfRule type="cellIs" dxfId="731" priority="89" operator="lessThan">
      <formula>$C$4</formula>
    </cfRule>
  </conditionalFormatting>
  <conditionalFormatting sqref="K20">
    <cfRule type="cellIs" dxfId="730" priority="90" operator="lessThan">
      <formula>$C$4</formula>
    </cfRule>
  </conditionalFormatting>
  <conditionalFormatting sqref="K21">
    <cfRule type="cellIs" dxfId="729" priority="91" operator="lessThan">
      <formula>$C$4</formula>
    </cfRule>
  </conditionalFormatting>
  <conditionalFormatting sqref="K22">
    <cfRule type="cellIs" dxfId="728" priority="92" operator="lessThan">
      <formula>$C$4</formula>
    </cfRule>
  </conditionalFormatting>
  <conditionalFormatting sqref="K23">
    <cfRule type="cellIs" dxfId="727" priority="93" operator="lessThan">
      <formula>$C$4</formula>
    </cfRule>
  </conditionalFormatting>
  <conditionalFormatting sqref="K24">
    <cfRule type="cellIs" dxfId="726" priority="94" operator="lessThan">
      <formula>$C$4</formula>
    </cfRule>
  </conditionalFormatting>
  <conditionalFormatting sqref="K25">
    <cfRule type="cellIs" dxfId="725" priority="95" operator="lessThan">
      <formula>$C$4</formula>
    </cfRule>
  </conditionalFormatting>
  <conditionalFormatting sqref="K26">
    <cfRule type="cellIs" dxfId="724" priority="96" operator="lessThan">
      <formula>$C$4</formula>
    </cfRule>
  </conditionalFormatting>
  <conditionalFormatting sqref="K27">
    <cfRule type="cellIs" dxfId="723" priority="97" operator="lessThan">
      <formula>$C$4</formula>
    </cfRule>
  </conditionalFormatting>
  <conditionalFormatting sqref="K28">
    <cfRule type="cellIs" dxfId="722" priority="98" operator="lessThan">
      <formula>$C$4</formula>
    </cfRule>
  </conditionalFormatting>
  <conditionalFormatting sqref="K29">
    <cfRule type="cellIs" dxfId="721" priority="99" operator="lessThan">
      <formula>$C$4</formula>
    </cfRule>
  </conditionalFormatting>
  <conditionalFormatting sqref="K30">
    <cfRule type="cellIs" dxfId="720" priority="100" operator="lessThan">
      <formula>$C$4</formula>
    </cfRule>
  </conditionalFormatting>
  <conditionalFormatting sqref="K31">
    <cfRule type="cellIs" dxfId="719" priority="101" operator="lessThan">
      <formula>$C$4</formula>
    </cfRule>
  </conditionalFormatting>
  <conditionalFormatting sqref="K32">
    <cfRule type="cellIs" dxfId="718" priority="102" operator="lessThan">
      <formula>$C$4</formula>
    </cfRule>
  </conditionalFormatting>
  <conditionalFormatting sqref="K33">
    <cfRule type="cellIs" dxfId="717" priority="103" operator="lessThan">
      <formula>$C$4</formula>
    </cfRule>
  </conditionalFormatting>
  <conditionalFormatting sqref="K34">
    <cfRule type="cellIs" dxfId="716" priority="104" operator="lessThan">
      <formula>$C$4</formula>
    </cfRule>
  </conditionalFormatting>
  <conditionalFormatting sqref="K35">
    <cfRule type="cellIs" dxfId="715" priority="105" operator="lessThan">
      <formula>$C$4</formula>
    </cfRule>
  </conditionalFormatting>
  <conditionalFormatting sqref="K36">
    <cfRule type="cellIs" dxfId="714" priority="106" operator="lessThan">
      <formula>$C$4</formula>
    </cfRule>
  </conditionalFormatting>
  <conditionalFormatting sqref="K37">
    <cfRule type="cellIs" dxfId="713" priority="107" operator="lessThan">
      <formula>$C$4</formula>
    </cfRule>
  </conditionalFormatting>
  <conditionalFormatting sqref="K38">
    <cfRule type="cellIs" dxfId="712" priority="108" operator="lessThan">
      <formula>$C$4</formula>
    </cfRule>
  </conditionalFormatting>
  <conditionalFormatting sqref="K39">
    <cfRule type="cellIs" dxfId="711" priority="109" operator="lessThan">
      <formula>$C$4</formula>
    </cfRule>
  </conditionalFormatting>
  <conditionalFormatting sqref="K40">
    <cfRule type="cellIs" dxfId="710" priority="110" operator="lessThan">
      <formula>$C$4</formula>
    </cfRule>
  </conditionalFormatting>
  <conditionalFormatting sqref="K41">
    <cfRule type="cellIs" dxfId="709" priority="111" operator="lessThan">
      <formula>$C$4</formula>
    </cfRule>
  </conditionalFormatting>
  <conditionalFormatting sqref="K42">
    <cfRule type="cellIs" dxfId="708" priority="112" operator="lessThan">
      <formula>$C$4</formula>
    </cfRule>
  </conditionalFormatting>
  <conditionalFormatting sqref="K43">
    <cfRule type="cellIs" dxfId="707" priority="113" operator="lessThan">
      <formula>$C$4</formula>
    </cfRule>
  </conditionalFormatting>
  <conditionalFormatting sqref="K44">
    <cfRule type="cellIs" dxfId="706" priority="114" operator="lessThan">
      <formula>$C$4</formula>
    </cfRule>
  </conditionalFormatting>
  <conditionalFormatting sqref="K45">
    <cfRule type="cellIs" dxfId="705" priority="115" operator="lessThan">
      <formula>$C$4</formula>
    </cfRule>
  </conditionalFormatting>
  <conditionalFormatting sqref="K46">
    <cfRule type="cellIs" dxfId="704" priority="116" operator="lessThan">
      <formula>$C$4</formula>
    </cfRule>
  </conditionalFormatting>
  <conditionalFormatting sqref="K47">
    <cfRule type="cellIs" dxfId="703" priority="117" operator="lessThan">
      <formula>$C$4</formula>
    </cfRule>
  </conditionalFormatting>
  <conditionalFormatting sqref="K48">
    <cfRule type="cellIs" dxfId="702" priority="118" operator="lessThan">
      <formula>$C$4</formula>
    </cfRule>
  </conditionalFormatting>
  <conditionalFormatting sqref="K49">
    <cfRule type="cellIs" dxfId="701" priority="119" operator="lessThan">
      <formula>$C$4</formula>
    </cfRule>
  </conditionalFormatting>
  <conditionalFormatting sqref="K50">
    <cfRule type="cellIs" dxfId="700" priority="120" operator="lessThan">
      <formula>$C$4</formula>
    </cfRule>
  </conditionalFormatting>
  <conditionalFormatting sqref="M11">
    <cfRule type="cellIs" dxfId="699" priority="121" operator="lessThan">
      <formula>$C$4</formula>
    </cfRule>
  </conditionalFormatting>
  <conditionalFormatting sqref="M12">
    <cfRule type="cellIs" dxfId="698" priority="122" operator="lessThan">
      <formula>$C$4</formula>
    </cfRule>
  </conditionalFormatting>
  <conditionalFormatting sqref="M13">
    <cfRule type="cellIs" dxfId="697" priority="123" operator="lessThan">
      <formula>$C$4</formula>
    </cfRule>
  </conditionalFormatting>
  <conditionalFormatting sqref="M14">
    <cfRule type="cellIs" dxfId="696" priority="124" operator="lessThan">
      <formula>$C$4</formula>
    </cfRule>
  </conditionalFormatting>
  <conditionalFormatting sqref="M15">
    <cfRule type="cellIs" dxfId="695" priority="125" operator="lessThan">
      <formula>$C$4</formula>
    </cfRule>
  </conditionalFormatting>
  <conditionalFormatting sqref="M16">
    <cfRule type="cellIs" dxfId="694" priority="126" operator="lessThan">
      <formula>$C$4</formula>
    </cfRule>
  </conditionalFormatting>
  <conditionalFormatting sqref="M17">
    <cfRule type="cellIs" dxfId="693" priority="127" operator="lessThan">
      <formula>$C$4</formula>
    </cfRule>
  </conditionalFormatting>
  <conditionalFormatting sqref="M18">
    <cfRule type="cellIs" dxfId="692" priority="128" operator="lessThan">
      <formula>$C$4</formula>
    </cfRule>
  </conditionalFormatting>
  <conditionalFormatting sqref="M19">
    <cfRule type="cellIs" dxfId="691" priority="129" operator="lessThan">
      <formula>$C$4</formula>
    </cfRule>
  </conditionalFormatting>
  <conditionalFormatting sqref="M20">
    <cfRule type="cellIs" dxfId="690" priority="130" operator="lessThan">
      <formula>$C$4</formula>
    </cfRule>
  </conditionalFormatting>
  <conditionalFormatting sqref="M21">
    <cfRule type="cellIs" dxfId="689" priority="131" operator="lessThan">
      <formula>$C$4</formula>
    </cfRule>
  </conditionalFormatting>
  <conditionalFormatting sqref="M22">
    <cfRule type="cellIs" dxfId="688" priority="132" operator="lessThan">
      <formula>$C$4</formula>
    </cfRule>
  </conditionalFormatting>
  <conditionalFormatting sqref="M23">
    <cfRule type="cellIs" dxfId="687" priority="133" operator="lessThan">
      <formula>$C$4</formula>
    </cfRule>
  </conditionalFormatting>
  <conditionalFormatting sqref="M24">
    <cfRule type="cellIs" dxfId="686" priority="134" operator="lessThan">
      <formula>$C$4</formula>
    </cfRule>
  </conditionalFormatting>
  <conditionalFormatting sqref="M25">
    <cfRule type="cellIs" dxfId="685" priority="135" operator="lessThan">
      <formula>$C$4</formula>
    </cfRule>
  </conditionalFormatting>
  <conditionalFormatting sqref="M26">
    <cfRule type="cellIs" dxfId="684" priority="136" operator="lessThan">
      <formula>$C$4</formula>
    </cfRule>
  </conditionalFormatting>
  <conditionalFormatting sqref="M27">
    <cfRule type="cellIs" dxfId="683" priority="137" operator="lessThan">
      <formula>$C$4</formula>
    </cfRule>
  </conditionalFormatting>
  <conditionalFormatting sqref="M28">
    <cfRule type="cellIs" dxfId="682" priority="138" operator="lessThan">
      <formula>$C$4</formula>
    </cfRule>
  </conditionalFormatting>
  <conditionalFormatting sqref="M29">
    <cfRule type="cellIs" dxfId="681" priority="139" operator="lessThan">
      <formula>$C$4</formula>
    </cfRule>
  </conditionalFormatting>
  <conditionalFormatting sqref="M30">
    <cfRule type="cellIs" dxfId="680" priority="140" operator="lessThan">
      <formula>$C$4</formula>
    </cfRule>
  </conditionalFormatting>
  <conditionalFormatting sqref="M31">
    <cfRule type="cellIs" dxfId="679" priority="141" operator="lessThan">
      <formula>$C$4</formula>
    </cfRule>
  </conditionalFormatting>
  <conditionalFormatting sqref="M32">
    <cfRule type="cellIs" dxfId="678" priority="142" operator="lessThan">
      <formula>$C$4</formula>
    </cfRule>
  </conditionalFormatting>
  <conditionalFormatting sqref="M33">
    <cfRule type="cellIs" dxfId="677" priority="143" operator="lessThan">
      <formula>$C$4</formula>
    </cfRule>
  </conditionalFormatting>
  <conditionalFormatting sqref="M34">
    <cfRule type="cellIs" dxfId="676" priority="144" operator="lessThan">
      <formula>$C$4</formula>
    </cfRule>
  </conditionalFormatting>
  <conditionalFormatting sqref="M35">
    <cfRule type="cellIs" dxfId="675" priority="145" operator="lessThan">
      <formula>$C$4</formula>
    </cfRule>
  </conditionalFormatting>
  <conditionalFormatting sqref="M36">
    <cfRule type="cellIs" dxfId="674" priority="146" operator="lessThan">
      <formula>$C$4</formula>
    </cfRule>
  </conditionalFormatting>
  <conditionalFormatting sqref="M37">
    <cfRule type="cellIs" dxfId="673" priority="147" operator="lessThan">
      <formula>$C$4</formula>
    </cfRule>
  </conditionalFormatting>
  <conditionalFormatting sqref="M38">
    <cfRule type="cellIs" dxfId="672" priority="148" operator="lessThan">
      <formula>$C$4</formula>
    </cfRule>
  </conditionalFormatting>
  <conditionalFormatting sqref="M39">
    <cfRule type="cellIs" dxfId="671" priority="149" operator="lessThan">
      <formula>$C$4</formula>
    </cfRule>
  </conditionalFormatting>
  <conditionalFormatting sqref="M40">
    <cfRule type="cellIs" dxfId="670" priority="150" operator="lessThan">
      <formula>$C$4</formula>
    </cfRule>
  </conditionalFormatting>
  <conditionalFormatting sqref="M41">
    <cfRule type="cellIs" dxfId="669" priority="151" operator="lessThan">
      <formula>$C$4</formula>
    </cfRule>
  </conditionalFormatting>
  <conditionalFormatting sqref="M42">
    <cfRule type="cellIs" dxfId="668" priority="152" operator="lessThan">
      <formula>$C$4</formula>
    </cfRule>
  </conditionalFormatting>
  <conditionalFormatting sqref="M43">
    <cfRule type="cellIs" dxfId="667" priority="153" operator="lessThan">
      <formula>$C$4</formula>
    </cfRule>
  </conditionalFormatting>
  <conditionalFormatting sqref="M44">
    <cfRule type="cellIs" dxfId="666" priority="154" operator="lessThan">
      <formula>$C$4</formula>
    </cfRule>
  </conditionalFormatting>
  <conditionalFormatting sqref="M45">
    <cfRule type="cellIs" dxfId="665" priority="155" operator="lessThan">
      <formula>$C$4</formula>
    </cfRule>
  </conditionalFormatting>
  <conditionalFormatting sqref="M46">
    <cfRule type="cellIs" dxfId="664" priority="156" operator="lessThan">
      <formula>$C$4</formula>
    </cfRule>
  </conditionalFormatting>
  <conditionalFormatting sqref="M47">
    <cfRule type="cellIs" dxfId="663" priority="157" operator="lessThan">
      <formula>$C$4</formula>
    </cfRule>
  </conditionalFormatting>
  <conditionalFormatting sqref="M48">
    <cfRule type="cellIs" dxfId="662" priority="158" operator="lessThan">
      <formula>$C$4</formula>
    </cfRule>
  </conditionalFormatting>
  <conditionalFormatting sqref="M49">
    <cfRule type="cellIs" dxfId="661" priority="159" operator="lessThan">
      <formula>$C$4</formula>
    </cfRule>
  </conditionalFormatting>
  <conditionalFormatting sqref="M50">
    <cfRule type="cellIs" dxfId="660" priority="160" operator="lessThan">
      <formula>$C$4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S33" activePane="bottomRight" state="frozen"/>
      <selection pane="topRight"/>
      <selection pane="bottomLeft"/>
      <selection pane="bottomRight" activeCell="AD11" sqref="AD11:AD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369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369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79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46469</v>
      </c>
      <c r="C11" s="19" t="s">
        <v>187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konsep diakronik sinkronik, konsep perubahan dalam keberlanjutan, menjelaskan kehidupan manusia purba, dan namun perlu peningkatan pemahaman masuknya agama hindu budha di Indonesia</v>
      </c>
      <c r="K11" s="19">
        <f t="shared" ref="K11:K50" si="4">IF((COUNTA(AF11:AN11)&gt;0),AVERAGE(AF11:AN11),"")</f>
        <v>80.75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80.75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power point kerajaan-kerajaan hindu budha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70</v>
      </c>
      <c r="U11" s="1">
        <v>70</v>
      </c>
      <c r="V11" s="1">
        <v>88</v>
      </c>
      <c r="W11" s="1">
        <v>76</v>
      </c>
      <c r="X11" s="1"/>
      <c r="Y11" s="1"/>
      <c r="Z11" s="1"/>
      <c r="AA11" s="1"/>
      <c r="AB11" s="1"/>
      <c r="AC11" s="1"/>
      <c r="AD11" s="1">
        <v>76</v>
      </c>
      <c r="AE11" s="18"/>
      <c r="AF11" s="1">
        <v>70</v>
      </c>
      <c r="AG11" s="1">
        <v>80</v>
      </c>
      <c r="AH11" s="1">
        <v>85</v>
      </c>
      <c r="AI11" s="1">
        <v>88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46485</v>
      </c>
      <c r="C12" s="19" t="s">
        <v>188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2" s="19">
        <f t="shared" si="4"/>
        <v>87</v>
      </c>
      <c r="L12" s="19" t="str">
        <f t="shared" si="5"/>
        <v>A</v>
      </c>
      <c r="M12" s="19">
        <f t="shared" si="6"/>
        <v>87</v>
      </c>
      <c r="N12" s="19" t="str">
        <f t="shared" si="7"/>
        <v>A</v>
      </c>
      <c r="O12" s="35">
        <v>1</v>
      </c>
      <c r="P12" s="19" t="str">
        <f t="shared" si="8"/>
        <v>Sangat terampil membuat power point kerajaan-kerajaan hindu budha</v>
      </c>
      <c r="Q12" s="19" t="str">
        <f t="shared" si="9"/>
        <v>A</v>
      </c>
      <c r="R12" s="19" t="str">
        <f t="shared" si="10"/>
        <v>A</v>
      </c>
      <c r="S12" s="18"/>
      <c r="T12" s="1">
        <v>84</v>
      </c>
      <c r="U12" s="1">
        <v>72</v>
      </c>
      <c r="V12" s="1">
        <v>87</v>
      </c>
      <c r="W12" s="1">
        <v>78</v>
      </c>
      <c r="X12" s="1"/>
      <c r="Y12" s="1"/>
      <c r="Z12" s="1"/>
      <c r="AA12" s="1"/>
      <c r="AB12" s="1"/>
      <c r="AC12" s="1"/>
      <c r="AD12" s="1">
        <v>78</v>
      </c>
      <c r="AE12" s="18"/>
      <c r="AF12" s="1">
        <v>95</v>
      </c>
      <c r="AG12" s="1">
        <v>80</v>
      </c>
      <c r="AH12" s="1">
        <v>85</v>
      </c>
      <c r="AI12" s="1">
        <v>88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46501</v>
      </c>
      <c r="C13" s="19" t="s">
        <v>189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2</v>
      </c>
      <c r="J13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3" s="19">
        <f t="shared" si="4"/>
        <v>87</v>
      </c>
      <c r="L13" s="19" t="str">
        <f t="shared" si="5"/>
        <v>A</v>
      </c>
      <c r="M13" s="19">
        <f t="shared" si="6"/>
        <v>87</v>
      </c>
      <c r="N13" s="19" t="str">
        <f t="shared" si="7"/>
        <v>A</v>
      </c>
      <c r="O13" s="35">
        <v>1</v>
      </c>
      <c r="P13" s="19" t="str">
        <f t="shared" si="8"/>
        <v>Sangat terampil membuat power point kerajaan-kerajaan hindu budha</v>
      </c>
      <c r="Q13" s="19" t="str">
        <f t="shared" si="9"/>
        <v>A</v>
      </c>
      <c r="R13" s="19" t="str">
        <f t="shared" si="10"/>
        <v>A</v>
      </c>
      <c r="S13" s="18"/>
      <c r="T13" s="1">
        <v>72</v>
      </c>
      <c r="U13" s="1">
        <v>70</v>
      </c>
      <c r="V13" s="1">
        <v>80</v>
      </c>
      <c r="W13" s="1">
        <v>84</v>
      </c>
      <c r="X13" s="1"/>
      <c r="Y13" s="1"/>
      <c r="Z13" s="1"/>
      <c r="AA13" s="1"/>
      <c r="AB13" s="1"/>
      <c r="AC13" s="1"/>
      <c r="AD13" s="1">
        <v>84</v>
      </c>
      <c r="AE13" s="18"/>
      <c r="AF13" s="1">
        <v>95</v>
      </c>
      <c r="AG13" s="1">
        <v>80</v>
      </c>
      <c r="AH13" s="1">
        <v>85</v>
      </c>
      <c r="AI13" s="1">
        <v>88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333</v>
      </c>
      <c r="FI13" s="41" t="s">
        <v>334</v>
      </c>
      <c r="FJ13" s="39">
        <v>9781</v>
      </c>
      <c r="FK13" s="39">
        <v>9791</v>
      </c>
    </row>
    <row r="14" spans="1:167" x14ac:dyDescent="0.25">
      <c r="A14" s="19">
        <v>4</v>
      </c>
      <c r="B14" s="19">
        <v>46517</v>
      </c>
      <c r="C14" s="19" t="s">
        <v>190</v>
      </c>
      <c r="D14" s="18"/>
      <c r="E14" s="19">
        <f t="shared" si="0"/>
        <v>77</v>
      </c>
      <c r="F14" s="19" t="str">
        <f t="shared" si="1"/>
        <v>B</v>
      </c>
      <c r="G14" s="19">
        <f>IF((COUNTA(T12:AC12)&gt;0),(ROUND((AVERAGE(T14:AD14)),0)),"")</f>
        <v>77</v>
      </c>
      <c r="H14" s="19" t="str">
        <f t="shared" si="2"/>
        <v>B</v>
      </c>
      <c r="I14" s="35">
        <v>2</v>
      </c>
      <c r="J14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4" s="19">
        <f t="shared" si="4"/>
        <v>87</v>
      </c>
      <c r="L14" s="19" t="str">
        <f t="shared" si="5"/>
        <v>A</v>
      </c>
      <c r="M14" s="19">
        <f t="shared" si="6"/>
        <v>87</v>
      </c>
      <c r="N14" s="19" t="str">
        <f t="shared" si="7"/>
        <v>A</v>
      </c>
      <c r="O14" s="35">
        <v>1</v>
      </c>
      <c r="P14" s="19" t="str">
        <f t="shared" si="8"/>
        <v>Sangat terampil membuat power point kerajaan-kerajaan hindu budha</v>
      </c>
      <c r="Q14" s="19" t="str">
        <f t="shared" si="9"/>
        <v>A</v>
      </c>
      <c r="R14" s="19" t="str">
        <f t="shared" si="10"/>
        <v>A</v>
      </c>
      <c r="S14" s="18"/>
      <c r="T14" s="1">
        <v>76</v>
      </c>
      <c r="U14" s="1">
        <v>77</v>
      </c>
      <c r="V14" s="1">
        <v>76</v>
      </c>
      <c r="W14" s="1">
        <v>78</v>
      </c>
      <c r="X14" s="1"/>
      <c r="Y14" s="1"/>
      <c r="Z14" s="1"/>
      <c r="AA14" s="1"/>
      <c r="AB14" s="1"/>
      <c r="AC14" s="1"/>
      <c r="AD14" s="1">
        <v>78</v>
      </c>
      <c r="AE14" s="18"/>
      <c r="AF14" s="1">
        <v>95</v>
      </c>
      <c r="AG14" s="1">
        <v>80</v>
      </c>
      <c r="AH14" s="1">
        <v>85</v>
      </c>
      <c r="AI14" s="1">
        <v>88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46533</v>
      </c>
      <c r="C15" s="19" t="s">
        <v>191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2</v>
      </c>
      <c r="J15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5" s="19">
        <f t="shared" si="4"/>
        <v>84.5</v>
      </c>
      <c r="L15" s="19" t="str">
        <f t="shared" si="5"/>
        <v>A</v>
      </c>
      <c r="M15" s="19">
        <f t="shared" si="6"/>
        <v>84.5</v>
      </c>
      <c r="N15" s="19" t="str">
        <f t="shared" si="7"/>
        <v>A</v>
      </c>
      <c r="O15" s="35">
        <v>1</v>
      </c>
      <c r="P15" s="19" t="str">
        <f t="shared" si="8"/>
        <v>Sangat terampil membuat power point kerajaan-kerajaan hindu budha</v>
      </c>
      <c r="Q15" s="19" t="str">
        <f t="shared" si="9"/>
        <v>A</v>
      </c>
      <c r="R15" s="19" t="str">
        <f t="shared" si="10"/>
        <v>A</v>
      </c>
      <c r="S15" s="18"/>
      <c r="T15" s="1">
        <v>70</v>
      </c>
      <c r="U15" s="1">
        <v>77</v>
      </c>
      <c r="V15" s="1">
        <v>85</v>
      </c>
      <c r="W15" s="1">
        <v>80</v>
      </c>
      <c r="X15" s="1"/>
      <c r="Y15" s="1"/>
      <c r="Z15" s="1"/>
      <c r="AA15" s="1"/>
      <c r="AB15" s="1"/>
      <c r="AC15" s="1"/>
      <c r="AD15" s="1">
        <v>80</v>
      </c>
      <c r="AE15" s="18"/>
      <c r="AF15" s="1">
        <v>85</v>
      </c>
      <c r="AG15" s="1">
        <v>80</v>
      </c>
      <c r="AH15" s="1">
        <v>85</v>
      </c>
      <c r="AI15" s="1">
        <v>88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332</v>
      </c>
      <c r="FI15" s="41" t="s">
        <v>335</v>
      </c>
      <c r="FJ15" s="39">
        <v>9782</v>
      </c>
      <c r="FK15" s="39">
        <v>9792</v>
      </c>
    </row>
    <row r="16" spans="1:167" x14ac:dyDescent="0.25">
      <c r="A16" s="19">
        <v>6</v>
      </c>
      <c r="B16" s="19">
        <v>46549</v>
      </c>
      <c r="C16" s="19" t="s">
        <v>192</v>
      </c>
      <c r="D16" s="18"/>
      <c r="E16" s="19">
        <f t="shared" si="0"/>
        <v>77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2</v>
      </c>
      <c r="J16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6" s="19">
        <f t="shared" si="4"/>
        <v>87</v>
      </c>
      <c r="L16" s="19" t="str">
        <f t="shared" si="5"/>
        <v>A</v>
      </c>
      <c r="M16" s="19">
        <f t="shared" si="6"/>
        <v>87</v>
      </c>
      <c r="N16" s="19" t="str">
        <f t="shared" si="7"/>
        <v>A</v>
      </c>
      <c r="O16" s="35">
        <v>1</v>
      </c>
      <c r="P16" s="19" t="str">
        <f t="shared" si="8"/>
        <v>Sangat terampil membuat power point kerajaan-kerajaan hindu budha</v>
      </c>
      <c r="Q16" s="19" t="str">
        <f t="shared" si="9"/>
        <v>A</v>
      </c>
      <c r="R16" s="19" t="str">
        <f t="shared" si="10"/>
        <v>A</v>
      </c>
      <c r="S16" s="18"/>
      <c r="T16" s="1">
        <v>72</v>
      </c>
      <c r="U16" s="1">
        <v>81</v>
      </c>
      <c r="V16" s="1">
        <v>76</v>
      </c>
      <c r="W16" s="1">
        <v>80</v>
      </c>
      <c r="X16" s="1"/>
      <c r="Y16" s="1"/>
      <c r="Z16" s="1"/>
      <c r="AA16" s="1"/>
      <c r="AB16" s="1"/>
      <c r="AC16" s="1"/>
      <c r="AD16" s="1">
        <v>80</v>
      </c>
      <c r="AE16" s="18"/>
      <c r="AF16" s="1">
        <v>95</v>
      </c>
      <c r="AG16" s="1">
        <v>80</v>
      </c>
      <c r="AH16" s="1">
        <v>85</v>
      </c>
      <c r="AI16" s="1">
        <v>88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46565</v>
      </c>
      <c r="C17" s="19" t="s">
        <v>193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2</v>
      </c>
      <c r="J17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7" s="19">
        <f t="shared" si="4"/>
        <v>80.75</v>
      </c>
      <c r="L17" s="19" t="str">
        <f t="shared" si="5"/>
        <v>B</v>
      </c>
      <c r="M17" s="19">
        <f t="shared" si="6"/>
        <v>80.75</v>
      </c>
      <c r="N17" s="19" t="str">
        <f t="shared" si="7"/>
        <v>B</v>
      </c>
      <c r="O17" s="35">
        <v>1</v>
      </c>
      <c r="P17" s="19" t="str">
        <f t="shared" si="8"/>
        <v>Sangat terampil membuat power point kerajaan-kerajaan hindu budha</v>
      </c>
      <c r="Q17" s="19" t="str">
        <f t="shared" si="9"/>
        <v>A</v>
      </c>
      <c r="R17" s="19" t="str">
        <f t="shared" si="10"/>
        <v>A</v>
      </c>
      <c r="S17" s="18"/>
      <c r="T17" s="1">
        <v>77</v>
      </c>
      <c r="U17" s="1">
        <v>76</v>
      </c>
      <c r="V17" s="1">
        <v>77</v>
      </c>
      <c r="W17" s="1">
        <v>76</v>
      </c>
      <c r="X17" s="1"/>
      <c r="Y17" s="1"/>
      <c r="Z17" s="1"/>
      <c r="AA17" s="1"/>
      <c r="AB17" s="1"/>
      <c r="AC17" s="1"/>
      <c r="AD17" s="1">
        <v>76</v>
      </c>
      <c r="AE17" s="18"/>
      <c r="AF17" s="1">
        <v>70</v>
      </c>
      <c r="AG17" s="1">
        <v>80</v>
      </c>
      <c r="AH17" s="1">
        <v>85</v>
      </c>
      <c r="AI17" s="1">
        <v>88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331</v>
      </c>
      <c r="FI17" s="41" t="s">
        <v>336</v>
      </c>
      <c r="FJ17" s="39">
        <v>9783</v>
      </c>
      <c r="FK17" s="39">
        <v>9793</v>
      </c>
    </row>
    <row r="18" spans="1:167" x14ac:dyDescent="0.25">
      <c r="A18" s="19">
        <v>8</v>
      </c>
      <c r="B18" s="19">
        <v>46581</v>
      </c>
      <c r="C18" s="19" t="s">
        <v>194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2</v>
      </c>
      <c r="J18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8" s="19">
        <f t="shared" si="4"/>
        <v>83.25</v>
      </c>
      <c r="L18" s="19" t="str">
        <f t="shared" si="5"/>
        <v>B</v>
      </c>
      <c r="M18" s="19">
        <f t="shared" si="6"/>
        <v>83.25</v>
      </c>
      <c r="N18" s="19" t="str">
        <f t="shared" si="7"/>
        <v>B</v>
      </c>
      <c r="O18" s="35">
        <v>1</v>
      </c>
      <c r="P18" s="19" t="str">
        <f t="shared" si="8"/>
        <v>Sangat terampil membuat power point kerajaan-kerajaan hindu budha</v>
      </c>
      <c r="Q18" s="19" t="str">
        <f t="shared" si="9"/>
        <v>A</v>
      </c>
      <c r="R18" s="19" t="str">
        <f t="shared" si="10"/>
        <v>A</v>
      </c>
      <c r="S18" s="18"/>
      <c r="T18" s="1">
        <v>89</v>
      </c>
      <c r="U18" s="1">
        <v>70</v>
      </c>
      <c r="V18" s="1">
        <v>74</v>
      </c>
      <c r="W18" s="1">
        <v>76</v>
      </c>
      <c r="X18" s="1"/>
      <c r="Y18" s="1"/>
      <c r="Z18" s="1"/>
      <c r="AA18" s="1"/>
      <c r="AB18" s="1"/>
      <c r="AC18" s="1"/>
      <c r="AD18" s="1">
        <v>76</v>
      </c>
      <c r="AE18" s="18"/>
      <c r="AF18" s="1">
        <v>80</v>
      </c>
      <c r="AG18" s="1">
        <v>80</v>
      </c>
      <c r="AH18" s="1">
        <v>85</v>
      </c>
      <c r="AI18" s="1">
        <v>88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46597</v>
      </c>
      <c r="C19" s="19" t="s">
        <v>195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2</v>
      </c>
      <c r="J19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9" s="19">
        <f t="shared" si="4"/>
        <v>87</v>
      </c>
      <c r="L19" s="19" t="str">
        <f t="shared" si="5"/>
        <v>A</v>
      </c>
      <c r="M19" s="19">
        <f t="shared" si="6"/>
        <v>87</v>
      </c>
      <c r="N19" s="19" t="str">
        <f t="shared" si="7"/>
        <v>A</v>
      </c>
      <c r="O19" s="35">
        <v>1</v>
      </c>
      <c r="P19" s="19" t="str">
        <f t="shared" si="8"/>
        <v>Sangat terampil membuat power point kerajaan-kerajaan hindu budha</v>
      </c>
      <c r="Q19" s="19" t="str">
        <f t="shared" si="9"/>
        <v>A</v>
      </c>
      <c r="R19" s="19" t="str">
        <f t="shared" si="10"/>
        <v>A</v>
      </c>
      <c r="S19" s="18"/>
      <c r="T19" s="1">
        <v>82</v>
      </c>
      <c r="U19" s="1">
        <v>70</v>
      </c>
      <c r="V19" s="1">
        <v>82</v>
      </c>
      <c r="W19" s="1">
        <v>76</v>
      </c>
      <c r="X19" s="1"/>
      <c r="Y19" s="1"/>
      <c r="Z19" s="1"/>
      <c r="AA19" s="1"/>
      <c r="AB19" s="1"/>
      <c r="AC19" s="1"/>
      <c r="AD19" s="1">
        <v>76</v>
      </c>
      <c r="AE19" s="18"/>
      <c r="AF19" s="1">
        <v>95</v>
      </c>
      <c r="AG19" s="1">
        <v>80</v>
      </c>
      <c r="AH19" s="1">
        <v>85</v>
      </c>
      <c r="AI19" s="1">
        <v>88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330</v>
      </c>
      <c r="FI19" s="41"/>
      <c r="FJ19" s="39">
        <v>9784</v>
      </c>
      <c r="FK19" s="39">
        <v>9794</v>
      </c>
    </row>
    <row r="20" spans="1:167" x14ac:dyDescent="0.25">
      <c r="A20" s="19">
        <v>10</v>
      </c>
      <c r="B20" s="19">
        <v>46613</v>
      </c>
      <c r="C20" s="19" t="s">
        <v>196</v>
      </c>
      <c r="D20" s="18"/>
      <c r="E20" s="19">
        <f t="shared" si="0"/>
        <v>78</v>
      </c>
      <c r="F20" s="19" t="str">
        <f t="shared" si="1"/>
        <v>B</v>
      </c>
      <c r="G20" s="19">
        <f>IF((COUNTA(T12:AC12)&gt;0),(ROUND((AVERAGE(T20:AD20)),0)),"")</f>
        <v>78</v>
      </c>
      <c r="H20" s="19" t="str">
        <f t="shared" si="2"/>
        <v>B</v>
      </c>
      <c r="I20" s="35">
        <v>2</v>
      </c>
      <c r="J20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0" s="19">
        <f t="shared" si="4"/>
        <v>87</v>
      </c>
      <c r="L20" s="19" t="str">
        <f t="shared" si="5"/>
        <v>A</v>
      </c>
      <c r="M20" s="19">
        <f t="shared" si="6"/>
        <v>87</v>
      </c>
      <c r="N20" s="19" t="str">
        <f t="shared" si="7"/>
        <v>A</v>
      </c>
      <c r="O20" s="35">
        <v>1</v>
      </c>
      <c r="P20" s="19" t="str">
        <f t="shared" si="8"/>
        <v>Sangat terampil membuat power point kerajaan-kerajaan hindu budha</v>
      </c>
      <c r="Q20" s="19" t="str">
        <f t="shared" si="9"/>
        <v>A</v>
      </c>
      <c r="R20" s="19" t="str">
        <f t="shared" si="10"/>
        <v>A</v>
      </c>
      <c r="S20" s="18"/>
      <c r="T20" s="1">
        <v>78</v>
      </c>
      <c r="U20" s="1">
        <v>74</v>
      </c>
      <c r="V20" s="1">
        <v>78</v>
      </c>
      <c r="W20" s="1">
        <v>80</v>
      </c>
      <c r="X20" s="1"/>
      <c r="Y20" s="1"/>
      <c r="Z20" s="1"/>
      <c r="AA20" s="1"/>
      <c r="AB20" s="1"/>
      <c r="AC20" s="1"/>
      <c r="AD20" s="1">
        <v>80</v>
      </c>
      <c r="AE20" s="18"/>
      <c r="AF20" s="1">
        <v>95</v>
      </c>
      <c r="AG20" s="1">
        <v>80</v>
      </c>
      <c r="AH20" s="1">
        <v>85</v>
      </c>
      <c r="AI20" s="1">
        <v>88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46629</v>
      </c>
      <c r="C21" s="19" t="s">
        <v>197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2</v>
      </c>
      <c r="J21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1" s="19">
        <f t="shared" si="4"/>
        <v>87</v>
      </c>
      <c r="L21" s="19" t="str">
        <f t="shared" si="5"/>
        <v>A</v>
      </c>
      <c r="M21" s="19">
        <f t="shared" si="6"/>
        <v>87</v>
      </c>
      <c r="N21" s="19" t="str">
        <f t="shared" si="7"/>
        <v>A</v>
      </c>
      <c r="O21" s="35">
        <v>1</v>
      </c>
      <c r="P21" s="19" t="str">
        <f t="shared" si="8"/>
        <v>Sangat terampil membuat power point kerajaan-kerajaan hindu budha</v>
      </c>
      <c r="Q21" s="19" t="str">
        <f t="shared" si="9"/>
        <v>A</v>
      </c>
      <c r="R21" s="19" t="str">
        <f t="shared" si="10"/>
        <v>A</v>
      </c>
      <c r="S21" s="18"/>
      <c r="T21" s="1">
        <v>87</v>
      </c>
      <c r="U21" s="1">
        <v>89</v>
      </c>
      <c r="V21" s="1">
        <v>80</v>
      </c>
      <c r="W21" s="1">
        <v>78</v>
      </c>
      <c r="X21" s="1"/>
      <c r="Y21" s="1"/>
      <c r="Z21" s="1"/>
      <c r="AA21" s="1"/>
      <c r="AB21" s="1"/>
      <c r="AC21" s="1"/>
      <c r="AD21" s="1">
        <v>78</v>
      </c>
      <c r="AE21" s="18"/>
      <c r="AF21" s="1">
        <v>95</v>
      </c>
      <c r="AG21" s="1">
        <v>80</v>
      </c>
      <c r="AH21" s="1">
        <v>85</v>
      </c>
      <c r="AI21" s="1">
        <v>88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9785</v>
      </c>
      <c r="FK21" s="39">
        <v>9795</v>
      </c>
    </row>
    <row r="22" spans="1:167" x14ac:dyDescent="0.25">
      <c r="A22" s="19">
        <v>12</v>
      </c>
      <c r="B22" s="19">
        <v>46645</v>
      </c>
      <c r="C22" s="19" t="s">
        <v>198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2</v>
      </c>
      <c r="J22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2" s="19">
        <f t="shared" si="4"/>
        <v>85.75</v>
      </c>
      <c r="L22" s="19" t="str">
        <f t="shared" si="5"/>
        <v>A</v>
      </c>
      <c r="M22" s="19">
        <f t="shared" si="6"/>
        <v>85.75</v>
      </c>
      <c r="N22" s="19" t="str">
        <f t="shared" si="7"/>
        <v>A</v>
      </c>
      <c r="O22" s="35">
        <v>1</v>
      </c>
      <c r="P22" s="19" t="str">
        <f t="shared" si="8"/>
        <v>Sangat terampil membuat power point kerajaan-kerajaan hindu budha</v>
      </c>
      <c r="Q22" s="19" t="str">
        <f t="shared" si="9"/>
        <v>A</v>
      </c>
      <c r="R22" s="19" t="str">
        <f t="shared" si="10"/>
        <v>A</v>
      </c>
      <c r="S22" s="18"/>
      <c r="T22" s="1">
        <v>70</v>
      </c>
      <c r="U22" s="1">
        <v>70</v>
      </c>
      <c r="V22" s="1">
        <v>87</v>
      </c>
      <c r="W22" s="1">
        <v>78</v>
      </c>
      <c r="X22" s="1"/>
      <c r="Y22" s="1"/>
      <c r="Z22" s="1"/>
      <c r="AA22" s="1"/>
      <c r="AB22" s="1"/>
      <c r="AC22" s="1"/>
      <c r="AD22" s="1">
        <v>78</v>
      </c>
      <c r="AE22" s="18"/>
      <c r="AF22" s="1">
        <v>90</v>
      </c>
      <c r="AG22" s="1">
        <v>80</v>
      </c>
      <c r="AH22" s="1">
        <v>85</v>
      </c>
      <c r="AI22" s="1">
        <v>88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46661</v>
      </c>
      <c r="C23" s="19" t="s">
        <v>199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2</v>
      </c>
      <c r="J23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3" s="19">
        <f t="shared" si="4"/>
        <v>87</v>
      </c>
      <c r="L23" s="19" t="str">
        <f t="shared" si="5"/>
        <v>A</v>
      </c>
      <c r="M23" s="19">
        <f t="shared" si="6"/>
        <v>87</v>
      </c>
      <c r="N23" s="19" t="str">
        <f t="shared" si="7"/>
        <v>A</v>
      </c>
      <c r="O23" s="35">
        <v>1</v>
      </c>
      <c r="P23" s="19" t="str">
        <f t="shared" si="8"/>
        <v>Sangat terampil membuat power point kerajaan-kerajaan hindu budha</v>
      </c>
      <c r="Q23" s="19" t="str">
        <f t="shared" si="9"/>
        <v>A</v>
      </c>
      <c r="R23" s="19" t="str">
        <f t="shared" si="10"/>
        <v>A</v>
      </c>
      <c r="S23" s="18"/>
      <c r="T23" s="1">
        <v>76</v>
      </c>
      <c r="U23" s="1">
        <v>76</v>
      </c>
      <c r="V23" s="1">
        <v>80</v>
      </c>
      <c r="W23" s="1">
        <v>76</v>
      </c>
      <c r="X23" s="1"/>
      <c r="Y23" s="1"/>
      <c r="Z23" s="1"/>
      <c r="AA23" s="1"/>
      <c r="AB23" s="1"/>
      <c r="AC23" s="1"/>
      <c r="AD23" s="1">
        <v>76</v>
      </c>
      <c r="AE23" s="18"/>
      <c r="AF23" s="1">
        <v>95</v>
      </c>
      <c r="AG23" s="1">
        <v>80</v>
      </c>
      <c r="AH23" s="1">
        <v>85</v>
      </c>
      <c r="AI23" s="1">
        <v>88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9786</v>
      </c>
      <c r="FK23" s="39">
        <v>9796</v>
      </c>
    </row>
    <row r="24" spans="1:167" x14ac:dyDescent="0.25">
      <c r="A24" s="19">
        <v>14</v>
      </c>
      <c r="B24" s="19">
        <v>46677</v>
      </c>
      <c r="C24" s="19" t="s">
        <v>200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2</v>
      </c>
      <c r="J24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4" s="19">
        <f t="shared" si="4"/>
        <v>87</v>
      </c>
      <c r="L24" s="19" t="str">
        <f t="shared" si="5"/>
        <v>A</v>
      </c>
      <c r="M24" s="19">
        <f t="shared" si="6"/>
        <v>87</v>
      </c>
      <c r="N24" s="19" t="str">
        <f t="shared" si="7"/>
        <v>A</v>
      </c>
      <c r="O24" s="35">
        <v>1</v>
      </c>
      <c r="P24" s="19" t="str">
        <f t="shared" si="8"/>
        <v>Sangat terampil membuat power point kerajaan-kerajaan hindu budha</v>
      </c>
      <c r="Q24" s="19" t="str">
        <f t="shared" si="9"/>
        <v>A</v>
      </c>
      <c r="R24" s="19" t="str">
        <f t="shared" si="10"/>
        <v>A</v>
      </c>
      <c r="S24" s="18"/>
      <c r="T24" s="1">
        <v>72</v>
      </c>
      <c r="U24" s="1">
        <v>83</v>
      </c>
      <c r="V24" s="1">
        <v>77</v>
      </c>
      <c r="W24" s="1">
        <v>84</v>
      </c>
      <c r="X24" s="1"/>
      <c r="Y24" s="1"/>
      <c r="Z24" s="1"/>
      <c r="AA24" s="1"/>
      <c r="AB24" s="1"/>
      <c r="AC24" s="1"/>
      <c r="AD24" s="1">
        <v>84</v>
      </c>
      <c r="AE24" s="18"/>
      <c r="AF24" s="1">
        <v>95</v>
      </c>
      <c r="AG24" s="1">
        <v>80</v>
      </c>
      <c r="AH24" s="1">
        <v>85</v>
      </c>
      <c r="AI24" s="1">
        <v>88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46693</v>
      </c>
      <c r="C25" s="19" t="s">
        <v>201</v>
      </c>
      <c r="D25" s="18"/>
      <c r="E25" s="19">
        <f t="shared" si="0"/>
        <v>84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2</v>
      </c>
      <c r="J25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5" s="19">
        <f t="shared" si="4"/>
        <v>87</v>
      </c>
      <c r="L25" s="19" t="str">
        <f t="shared" si="5"/>
        <v>A</v>
      </c>
      <c r="M25" s="19">
        <f t="shared" si="6"/>
        <v>87</v>
      </c>
      <c r="N25" s="19" t="str">
        <f t="shared" si="7"/>
        <v>A</v>
      </c>
      <c r="O25" s="35">
        <v>1</v>
      </c>
      <c r="P25" s="19" t="str">
        <f t="shared" si="8"/>
        <v>Sangat terampil membuat power point kerajaan-kerajaan hindu budha</v>
      </c>
      <c r="Q25" s="19" t="str">
        <f t="shared" si="9"/>
        <v>A</v>
      </c>
      <c r="R25" s="19" t="str">
        <f t="shared" si="10"/>
        <v>A</v>
      </c>
      <c r="S25" s="18"/>
      <c r="T25" s="1">
        <v>70</v>
      </c>
      <c r="U25" s="1">
        <v>95</v>
      </c>
      <c r="V25" s="1">
        <v>87</v>
      </c>
      <c r="W25" s="1">
        <v>84</v>
      </c>
      <c r="X25" s="1"/>
      <c r="Y25" s="1"/>
      <c r="Z25" s="1"/>
      <c r="AA25" s="1"/>
      <c r="AB25" s="1"/>
      <c r="AC25" s="1"/>
      <c r="AD25" s="1">
        <v>84</v>
      </c>
      <c r="AE25" s="18"/>
      <c r="AF25" s="1">
        <v>95</v>
      </c>
      <c r="AG25" s="1">
        <v>80</v>
      </c>
      <c r="AH25" s="1">
        <v>85</v>
      </c>
      <c r="AI25" s="1">
        <v>88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9787</v>
      </c>
      <c r="FK25" s="39">
        <v>9797</v>
      </c>
    </row>
    <row r="26" spans="1:167" x14ac:dyDescent="0.25">
      <c r="A26" s="19">
        <v>16</v>
      </c>
      <c r="B26" s="19">
        <v>46709</v>
      </c>
      <c r="C26" s="19" t="s">
        <v>202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2</v>
      </c>
      <c r="J26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6" s="19">
        <f t="shared" si="4"/>
        <v>87</v>
      </c>
      <c r="L26" s="19" t="str">
        <f t="shared" si="5"/>
        <v>A</v>
      </c>
      <c r="M26" s="19">
        <f t="shared" si="6"/>
        <v>87</v>
      </c>
      <c r="N26" s="19" t="str">
        <f t="shared" si="7"/>
        <v>A</v>
      </c>
      <c r="O26" s="35">
        <v>1</v>
      </c>
      <c r="P26" s="19" t="str">
        <f t="shared" si="8"/>
        <v>Sangat terampil membuat power point kerajaan-kerajaan hindu budha</v>
      </c>
      <c r="Q26" s="19" t="str">
        <f t="shared" si="9"/>
        <v>A</v>
      </c>
      <c r="R26" s="19" t="str">
        <f t="shared" si="10"/>
        <v>A</v>
      </c>
      <c r="S26" s="18"/>
      <c r="T26" s="1">
        <v>72</v>
      </c>
      <c r="U26" s="1">
        <v>86</v>
      </c>
      <c r="V26" s="1">
        <v>80</v>
      </c>
      <c r="W26" s="1">
        <v>80</v>
      </c>
      <c r="X26" s="1"/>
      <c r="Y26" s="1"/>
      <c r="Z26" s="1"/>
      <c r="AA26" s="1"/>
      <c r="AB26" s="1"/>
      <c r="AC26" s="1"/>
      <c r="AD26" s="1">
        <v>80</v>
      </c>
      <c r="AE26" s="18"/>
      <c r="AF26" s="1">
        <v>95</v>
      </c>
      <c r="AG26" s="1">
        <v>80</v>
      </c>
      <c r="AH26" s="1">
        <v>85</v>
      </c>
      <c r="AI26" s="1">
        <v>88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46725</v>
      </c>
      <c r="C27" s="19" t="s">
        <v>203</v>
      </c>
      <c r="D27" s="18"/>
      <c r="E27" s="19">
        <f t="shared" si="0"/>
        <v>76</v>
      </c>
      <c r="F27" s="19" t="str">
        <f t="shared" si="1"/>
        <v>B</v>
      </c>
      <c r="G27" s="19">
        <f>IF((COUNTA(T12:AC12)&gt;0),(ROUND((AVERAGE(T27:AD27)),0)),"")</f>
        <v>76</v>
      </c>
      <c r="H27" s="19" t="str">
        <f t="shared" si="2"/>
        <v>B</v>
      </c>
      <c r="I27" s="35">
        <v>2</v>
      </c>
      <c r="J27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7" s="19">
        <f t="shared" si="4"/>
        <v>87</v>
      </c>
      <c r="L27" s="19" t="str">
        <f t="shared" si="5"/>
        <v>A</v>
      </c>
      <c r="M27" s="19">
        <f t="shared" si="6"/>
        <v>87</v>
      </c>
      <c r="N27" s="19" t="str">
        <f t="shared" si="7"/>
        <v>A</v>
      </c>
      <c r="O27" s="35">
        <v>1</v>
      </c>
      <c r="P27" s="19" t="str">
        <f t="shared" si="8"/>
        <v>Sangat terampil membuat power point kerajaan-kerajaan hindu budha</v>
      </c>
      <c r="Q27" s="19" t="str">
        <f t="shared" si="9"/>
        <v>A</v>
      </c>
      <c r="R27" s="19" t="str">
        <f t="shared" si="10"/>
        <v>A</v>
      </c>
      <c r="S27" s="18"/>
      <c r="T27" s="1">
        <v>76</v>
      </c>
      <c r="U27" s="1">
        <v>76</v>
      </c>
      <c r="V27" s="1">
        <v>77</v>
      </c>
      <c r="W27" s="1">
        <v>76</v>
      </c>
      <c r="X27" s="1"/>
      <c r="Y27" s="1"/>
      <c r="Z27" s="1"/>
      <c r="AA27" s="1"/>
      <c r="AB27" s="1"/>
      <c r="AC27" s="1"/>
      <c r="AD27" s="1">
        <v>76</v>
      </c>
      <c r="AE27" s="18"/>
      <c r="AF27" s="1">
        <v>95</v>
      </c>
      <c r="AG27" s="1">
        <v>80</v>
      </c>
      <c r="AH27" s="1">
        <v>85</v>
      </c>
      <c r="AI27" s="1">
        <v>88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9788</v>
      </c>
      <c r="FK27" s="39">
        <v>9798</v>
      </c>
    </row>
    <row r="28" spans="1:167" x14ac:dyDescent="0.25">
      <c r="A28" s="19">
        <v>18</v>
      </c>
      <c r="B28" s="19">
        <v>46741</v>
      </c>
      <c r="C28" s="19" t="s">
        <v>204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2</v>
      </c>
      <c r="J28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8" s="19">
        <f t="shared" si="4"/>
        <v>84.5</v>
      </c>
      <c r="L28" s="19" t="str">
        <f t="shared" si="5"/>
        <v>A</v>
      </c>
      <c r="M28" s="19">
        <f t="shared" si="6"/>
        <v>84.5</v>
      </c>
      <c r="N28" s="19" t="str">
        <f t="shared" si="7"/>
        <v>A</v>
      </c>
      <c r="O28" s="35">
        <v>1</v>
      </c>
      <c r="P28" s="19" t="str">
        <f t="shared" si="8"/>
        <v>Sangat terampil membuat power point kerajaan-kerajaan hindu budha</v>
      </c>
      <c r="Q28" s="19" t="str">
        <f t="shared" si="9"/>
        <v>A</v>
      </c>
      <c r="R28" s="19" t="str">
        <f t="shared" si="10"/>
        <v>A</v>
      </c>
      <c r="S28" s="18"/>
      <c r="T28" s="1">
        <v>76</v>
      </c>
      <c r="U28" s="1">
        <v>74</v>
      </c>
      <c r="V28" s="1">
        <v>76</v>
      </c>
      <c r="W28" s="1">
        <v>76</v>
      </c>
      <c r="X28" s="1"/>
      <c r="Y28" s="1"/>
      <c r="Z28" s="1"/>
      <c r="AA28" s="1"/>
      <c r="AB28" s="1"/>
      <c r="AC28" s="1"/>
      <c r="AD28" s="1">
        <v>76</v>
      </c>
      <c r="AE28" s="18"/>
      <c r="AF28" s="1">
        <v>85</v>
      </c>
      <c r="AG28" s="1">
        <v>80</v>
      </c>
      <c r="AH28" s="1">
        <v>85</v>
      </c>
      <c r="AI28" s="1">
        <v>88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46757</v>
      </c>
      <c r="C29" s="19" t="s">
        <v>205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2</v>
      </c>
      <c r="J29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9" s="19">
        <f t="shared" si="4"/>
        <v>87</v>
      </c>
      <c r="L29" s="19" t="str">
        <f t="shared" si="5"/>
        <v>A</v>
      </c>
      <c r="M29" s="19">
        <f t="shared" si="6"/>
        <v>87</v>
      </c>
      <c r="N29" s="19" t="str">
        <f t="shared" si="7"/>
        <v>A</v>
      </c>
      <c r="O29" s="35">
        <v>1</v>
      </c>
      <c r="P29" s="19" t="str">
        <f t="shared" si="8"/>
        <v>Sangat terampil membuat power point kerajaan-kerajaan hindu budha</v>
      </c>
      <c r="Q29" s="19" t="str">
        <f t="shared" si="9"/>
        <v>A</v>
      </c>
      <c r="R29" s="19" t="str">
        <f t="shared" si="10"/>
        <v>A</v>
      </c>
      <c r="S29" s="18"/>
      <c r="T29" s="1">
        <v>70</v>
      </c>
      <c r="U29" s="1">
        <v>80</v>
      </c>
      <c r="V29" s="1">
        <v>75</v>
      </c>
      <c r="W29" s="1">
        <v>80</v>
      </c>
      <c r="X29" s="1"/>
      <c r="Y29" s="1"/>
      <c r="Z29" s="1"/>
      <c r="AA29" s="1"/>
      <c r="AB29" s="1"/>
      <c r="AC29" s="1"/>
      <c r="AD29" s="1">
        <v>80</v>
      </c>
      <c r="AE29" s="18"/>
      <c r="AF29" s="1">
        <v>95</v>
      </c>
      <c r="AG29" s="1">
        <v>80</v>
      </c>
      <c r="AH29" s="1">
        <v>85</v>
      </c>
      <c r="AI29" s="1">
        <v>88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9789</v>
      </c>
      <c r="FK29" s="39">
        <v>9799</v>
      </c>
    </row>
    <row r="30" spans="1:167" x14ac:dyDescent="0.25">
      <c r="A30" s="19">
        <v>20</v>
      </c>
      <c r="B30" s="19">
        <v>46773</v>
      </c>
      <c r="C30" s="19" t="s">
        <v>206</v>
      </c>
      <c r="D30" s="18"/>
      <c r="E30" s="19">
        <f t="shared" si="0"/>
        <v>86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1</v>
      </c>
      <c r="J30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30" s="19">
        <f t="shared" si="4"/>
        <v>87</v>
      </c>
      <c r="L30" s="19" t="str">
        <f t="shared" si="5"/>
        <v>A</v>
      </c>
      <c r="M30" s="19">
        <f t="shared" si="6"/>
        <v>87</v>
      </c>
      <c r="N30" s="19" t="str">
        <f t="shared" si="7"/>
        <v>A</v>
      </c>
      <c r="O30" s="35">
        <v>1</v>
      </c>
      <c r="P30" s="19" t="str">
        <f t="shared" si="8"/>
        <v>Sangat terampil membuat power point kerajaan-kerajaan hindu budha</v>
      </c>
      <c r="Q30" s="19" t="str">
        <f t="shared" si="9"/>
        <v>A</v>
      </c>
      <c r="R30" s="19" t="str">
        <f t="shared" si="10"/>
        <v>A</v>
      </c>
      <c r="S30" s="18"/>
      <c r="T30" s="1">
        <v>84</v>
      </c>
      <c r="U30" s="1">
        <v>88</v>
      </c>
      <c r="V30" s="1">
        <v>92</v>
      </c>
      <c r="W30" s="1">
        <v>80</v>
      </c>
      <c r="X30" s="1"/>
      <c r="Y30" s="1"/>
      <c r="Z30" s="1"/>
      <c r="AA30" s="1"/>
      <c r="AB30" s="1"/>
      <c r="AC30" s="1"/>
      <c r="AD30" s="1">
        <v>80</v>
      </c>
      <c r="AE30" s="18"/>
      <c r="AF30" s="1">
        <v>95</v>
      </c>
      <c r="AG30" s="1">
        <v>80</v>
      </c>
      <c r="AH30" s="1">
        <v>85</v>
      </c>
      <c r="AI30" s="1">
        <v>88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46789</v>
      </c>
      <c r="C31" s="19" t="s">
        <v>207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1" s="19">
        <f t="shared" si="4"/>
        <v>87</v>
      </c>
      <c r="L31" s="19" t="str">
        <f t="shared" si="5"/>
        <v>A</v>
      </c>
      <c r="M31" s="19">
        <f t="shared" si="6"/>
        <v>87</v>
      </c>
      <c r="N31" s="19" t="str">
        <f t="shared" si="7"/>
        <v>A</v>
      </c>
      <c r="O31" s="35">
        <v>1</v>
      </c>
      <c r="P31" s="19" t="str">
        <f t="shared" si="8"/>
        <v>Sangat terampil membuat power point kerajaan-kerajaan hindu budha</v>
      </c>
      <c r="Q31" s="19" t="str">
        <f t="shared" si="9"/>
        <v>A</v>
      </c>
      <c r="R31" s="19" t="str">
        <f t="shared" si="10"/>
        <v>A</v>
      </c>
      <c r="S31" s="18"/>
      <c r="T31" s="1">
        <v>87</v>
      </c>
      <c r="U31" s="1">
        <v>82</v>
      </c>
      <c r="V31" s="1">
        <v>80</v>
      </c>
      <c r="W31" s="1">
        <v>76</v>
      </c>
      <c r="X31" s="1"/>
      <c r="Y31" s="1"/>
      <c r="Z31" s="1"/>
      <c r="AA31" s="1"/>
      <c r="AB31" s="1"/>
      <c r="AC31" s="1"/>
      <c r="AD31" s="1">
        <v>76</v>
      </c>
      <c r="AE31" s="18"/>
      <c r="AF31" s="1">
        <v>95</v>
      </c>
      <c r="AG31" s="1">
        <v>80</v>
      </c>
      <c r="AH31" s="1">
        <v>85</v>
      </c>
      <c r="AI31" s="1">
        <v>88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9790</v>
      </c>
      <c r="FK31" s="39">
        <v>9800</v>
      </c>
    </row>
    <row r="32" spans="1:167" x14ac:dyDescent="0.25">
      <c r="A32" s="19">
        <v>22</v>
      </c>
      <c r="B32" s="19">
        <v>46805</v>
      </c>
      <c r="C32" s="19" t="s">
        <v>208</v>
      </c>
      <c r="D32" s="18"/>
      <c r="E32" s="19">
        <f t="shared" si="0"/>
        <v>84</v>
      </c>
      <c r="F32" s="19" t="str">
        <f t="shared" si="1"/>
        <v>B</v>
      </c>
      <c r="G32" s="19">
        <f>IF((COUNTA(T12:AC12)&gt;0),(ROUND((AVERAGE(T32:AD32)),0)),"")</f>
        <v>85</v>
      </c>
      <c r="H32" s="19" t="str">
        <f t="shared" si="2"/>
        <v>A</v>
      </c>
      <c r="I32" s="35">
        <v>2</v>
      </c>
      <c r="J32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2" s="19">
        <f t="shared" si="4"/>
        <v>84.5</v>
      </c>
      <c r="L32" s="19" t="str">
        <f t="shared" si="5"/>
        <v>A</v>
      </c>
      <c r="M32" s="19">
        <f t="shared" si="6"/>
        <v>84.5</v>
      </c>
      <c r="N32" s="19" t="str">
        <f t="shared" si="7"/>
        <v>A</v>
      </c>
      <c r="O32" s="35">
        <v>1</v>
      </c>
      <c r="P32" s="19" t="str">
        <f t="shared" si="8"/>
        <v>Sangat terampil membuat power point kerajaan-kerajaan hindu budha</v>
      </c>
      <c r="Q32" s="19" t="str">
        <f t="shared" si="9"/>
        <v>A</v>
      </c>
      <c r="R32" s="19" t="str">
        <f t="shared" si="10"/>
        <v>A</v>
      </c>
      <c r="S32" s="18"/>
      <c r="T32" s="1">
        <v>82</v>
      </c>
      <c r="U32" s="1">
        <v>83</v>
      </c>
      <c r="V32" s="1">
        <v>82</v>
      </c>
      <c r="W32" s="1">
        <v>88</v>
      </c>
      <c r="X32" s="1"/>
      <c r="Y32" s="1"/>
      <c r="Z32" s="1"/>
      <c r="AA32" s="1"/>
      <c r="AB32" s="1"/>
      <c r="AC32" s="1"/>
      <c r="AD32" s="1">
        <v>88</v>
      </c>
      <c r="AE32" s="18"/>
      <c r="AF32" s="1">
        <v>85</v>
      </c>
      <c r="AG32" s="1">
        <v>80</v>
      </c>
      <c r="AH32" s="1">
        <v>85</v>
      </c>
      <c r="AI32" s="1">
        <v>88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46821</v>
      </c>
      <c r="C33" s="19" t="s">
        <v>209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33" s="19">
        <f t="shared" si="4"/>
        <v>85.75</v>
      </c>
      <c r="L33" s="19" t="str">
        <f t="shared" si="5"/>
        <v>A</v>
      </c>
      <c r="M33" s="19">
        <f t="shared" si="6"/>
        <v>85.75</v>
      </c>
      <c r="N33" s="19" t="str">
        <f t="shared" si="7"/>
        <v>A</v>
      </c>
      <c r="O33" s="35">
        <v>1</v>
      </c>
      <c r="P33" s="19" t="str">
        <f t="shared" si="8"/>
        <v>Sangat terampil membuat power point kerajaan-kerajaan hindu budha</v>
      </c>
      <c r="Q33" s="19" t="str">
        <f t="shared" si="9"/>
        <v>A</v>
      </c>
      <c r="R33" s="19" t="str">
        <f t="shared" si="10"/>
        <v>A</v>
      </c>
      <c r="S33" s="18"/>
      <c r="T33" s="1">
        <v>84</v>
      </c>
      <c r="U33" s="1">
        <v>84</v>
      </c>
      <c r="V33" s="1">
        <v>82</v>
      </c>
      <c r="W33" s="1">
        <v>88</v>
      </c>
      <c r="X33" s="1"/>
      <c r="Y33" s="1"/>
      <c r="Z33" s="1"/>
      <c r="AA33" s="1"/>
      <c r="AB33" s="1"/>
      <c r="AC33" s="1"/>
      <c r="AD33" s="1">
        <v>88</v>
      </c>
      <c r="AE33" s="18"/>
      <c r="AF33" s="1">
        <v>90</v>
      </c>
      <c r="AG33" s="1">
        <v>80</v>
      </c>
      <c r="AH33" s="1">
        <v>85</v>
      </c>
      <c r="AI33" s="1">
        <v>88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46837</v>
      </c>
      <c r="C34" s="19" t="s">
        <v>210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2</v>
      </c>
      <c r="J34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4" s="19">
        <f t="shared" si="4"/>
        <v>83.25</v>
      </c>
      <c r="L34" s="19" t="str">
        <f t="shared" si="5"/>
        <v>B</v>
      </c>
      <c r="M34" s="19">
        <f t="shared" si="6"/>
        <v>83.25</v>
      </c>
      <c r="N34" s="19" t="str">
        <f t="shared" si="7"/>
        <v>B</v>
      </c>
      <c r="O34" s="35">
        <v>1</v>
      </c>
      <c r="P34" s="19" t="str">
        <f t="shared" si="8"/>
        <v>Sangat terampil membuat power point kerajaan-kerajaan hindu budha</v>
      </c>
      <c r="Q34" s="19" t="str">
        <f t="shared" si="9"/>
        <v>A</v>
      </c>
      <c r="R34" s="19" t="str">
        <f t="shared" si="10"/>
        <v>A</v>
      </c>
      <c r="S34" s="18"/>
      <c r="T34" s="1">
        <v>70</v>
      </c>
      <c r="U34" s="1">
        <v>80</v>
      </c>
      <c r="V34" s="1">
        <v>76</v>
      </c>
      <c r="W34" s="1">
        <v>78</v>
      </c>
      <c r="X34" s="1"/>
      <c r="Y34" s="1"/>
      <c r="Z34" s="1"/>
      <c r="AA34" s="1"/>
      <c r="AB34" s="1"/>
      <c r="AC34" s="1"/>
      <c r="AD34" s="1">
        <v>78</v>
      </c>
      <c r="AE34" s="18"/>
      <c r="AF34" s="1">
        <v>80</v>
      </c>
      <c r="AG34" s="1">
        <v>80</v>
      </c>
      <c r="AH34" s="1">
        <v>85</v>
      </c>
      <c r="AI34" s="1">
        <v>88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46853</v>
      </c>
      <c r="C35" s="19" t="s">
        <v>211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2</v>
      </c>
      <c r="J35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5" s="19">
        <f t="shared" si="4"/>
        <v>87</v>
      </c>
      <c r="L35" s="19" t="str">
        <f t="shared" si="5"/>
        <v>A</v>
      </c>
      <c r="M35" s="19">
        <f t="shared" si="6"/>
        <v>87</v>
      </c>
      <c r="N35" s="19" t="str">
        <f t="shared" si="7"/>
        <v>A</v>
      </c>
      <c r="O35" s="35">
        <v>1</v>
      </c>
      <c r="P35" s="19" t="str">
        <f t="shared" si="8"/>
        <v>Sangat terampil membuat power point kerajaan-kerajaan hindu budha</v>
      </c>
      <c r="Q35" s="19" t="str">
        <f t="shared" si="9"/>
        <v>A</v>
      </c>
      <c r="R35" s="19" t="str">
        <f t="shared" si="10"/>
        <v>A</v>
      </c>
      <c r="S35" s="18"/>
      <c r="T35" s="1">
        <v>74</v>
      </c>
      <c r="U35" s="1">
        <v>76</v>
      </c>
      <c r="V35" s="1">
        <v>76</v>
      </c>
      <c r="W35" s="1">
        <v>78</v>
      </c>
      <c r="X35" s="1"/>
      <c r="Y35" s="1"/>
      <c r="Z35" s="1"/>
      <c r="AA35" s="1"/>
      <c r="AB35" s="1"/>
      <c r="AC35" s="1"/>
      <c r="AD35" s="1">
        <v>78</v>
      </c>
      <c r="AE35" s="18"/>
      <c r="AF35" s="1">
        <v>95</v>
      </c>
      <c r="AG35" s="1">
        <v>80</v>
      </c>
      <c r="AH35" s="1">
        <v>85</v>
      </c>
      <c r="AI35" s="1">
        <v>88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46869</v>
      </c>
      <c r="C36" s="19" t="s">
        <v>212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1</v>
      </c>
      <c r="J36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36" s="19">
        <f t="shared" si="4"/>
        <v>87</v>
      </c>
      <c r="L36" s="19" t="str">
        <f t="shared" si="5"/>
        <v>A</v>
      </c>
      <c r="M36" s="19">
        <f t="shared" si="6"/>
        <v>87</v>
      </c>
      <c r="N36" s="19" t="str">
        <f t="shared" si="7"/>
        <v>A</v>
      </c>
      <c r="O36" s="35">
        <v>1</v>
      </c>
      <c r="P36" s="19" t="str">
        <f t="shared" si="8"/>
        <v>Sangat terampil membuat power point kerajaan-kerajaan hindu budha</v>
      </c>
      <c r="Q36" s="19" t="str">
        <f t="shared" si="9"/>
        <v>A</v>
      </c>
      <c r="R36" s="19" t="str">
        <f t="shared" si="10"/>
        <v>A</v>
      </c>
      <c r="S36" s="18"/>
      <c r="T36" s="1">
        <v>92</v>
      </c>
      <c r="U36" s="1">
        <v>89</v>
      </c>
      <c r="V36" s="1">
        <v>75</v>
      </c>
      <c r="W36" s="1">
        <v>84</v>
      </c>
      <c r="X36" s="1"/>
      <c r="Y36" s="1"/>
      <c r="Z36" s="1"/>
      <c r="AA36" s="1"/>
      <c r="AB36" s="1"/>
      <c r="AC36" s="1"/>
      <c r="AD36" s="1">
        <v>84</v>
      </c>
      <c r="AE36" s="18"/>
      <c r="AF36" s="1">
        <v>95</v>
      </c>
      <c r="AG36" s="1">
        <v>80</v>
      </c>
      <c r="AH36" s="1">
        <v>85</v>
      </c>
      <c r="AI36" s="1">
        <v>88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46885</v>
      </c>
      <c r="C37" s="19" t="s">
        <v>213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2</v>
      </c>
      <c r="J37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7" s="19">
        <f t="shared" si="4"/>
        <v>87</v>
      </c>
      <c r="L37" s="19" t="str">
        <f t="shared" si="5"/>
        <v>A</v>
      </c>
      <c r="M37" s="19">
        <f t="shared" si="6"/>
        <v>87</v>
      </c>
      <c r="N37" s="19" t="str">
        <f t="shared" si="7"/>
        <v>A</v>
      </c>
      <c r="O37" s="35">
        <v>1</v>
      </c>
      <c r="P37" s="19" t="str">
        <f t="shared" si="8"/>
        <v>Sangat terampil membuat power point kerajaan-kerajaan hindu budha</v>
      </c>
      <c r="Q37" s="19" t="str">
        <f t="shared" si="9"/>
        <v>A</v>
      </c>
      <c r="R37" s="19" t="str">
        <f t="shared" si="10"/>
        <v>A</v>
      </c>
      <c r="S37" s="18"/>
      <c r="T37" s="1">
        <v>79</v>
      </c>
      <c r="U37" s="1">
        <v>79</v>
      </c>
      <c r="V37" s="1">
        <v>87</v>
      </c>
      <c r="W37" s="1">
        <v>76</v>
      </c>
      <c r="X37" s="1"/>
      <c r="Y37" s="1"/>
      <c r="Z37" s="1"/>
      <c r="AA37" s="1"/>
      <c r="AB37" s="1"/>
      <c r="AC37" s="1"/>
      <c r="AD37" s="1">
        <v>76</v>
      </c>
      <c r="AE37" s="18"/>
      <c r="AF37" s="1">
        <v>95</v>
      </c>
      <c r="AG37" s="1">
        <v>80</v>
      </c>
      <c r="AH37" s="1">
        <v>85</v>
      </c>
      <c r="AI37" s="1">
        <v>88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46901</v>
      </c>
      <c r="C38" s="19" t="s">
        <v>214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2</v>
      </c>
      <c r="J38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8" s="19">
        <f t="shared" si="4"/>
        <v>87</v>
      </c>
      <c r="L38" s="19" t="str">
        <f t="shared" si="5"/>
        <v>A</v>
      </c>
      <c r="M38" s="19">
        <f t="shared" si="6"/>
        <v>87</v>
      </c>
      <c r="N38" s="19" t="str">
        <f t="shared" si="7"/>
        <v>A</v>
      </c>
      <c r="O38" s="35">
        <v>1</v>
      </c>
      <c r="P38" s="19" t="str">
        <f t="shared" si="8"/>
        <v>Sangat terampil membuat power point kerajaan-kerajaan hindu budha</v>
      </c>
      <c r="Q38" s="19" t="str">
        <f t="shared" si="9"/>
        <v>A</v>
      </c>
      <c r="R38" s="19" t="str">
        <f t="shared" si="10"/>
        <v>A</v>
      </c>
      <c r="S38" s="18"/>
      <c r="T38" s="1">
        <v>79</v>
      </c>
      <c r="U38" s="1">
        <v>85</v>
      </c>
      <c r="V38" s="1">
        <v>80</v>
      </c>
      <c r="W38" s="1">
        <v>80</v>
      </c>
      <c r="X38" s="1"/>
      <c r="Y38" s="1"/>
      <c r="Z38" s="1"/>
      <c r="AA38" s="1"/>
      <c r="AB38" s="1"/>
      <c r="AC38" s="1"/>
      <c r="AD38" s="1">
        <v>80</v>
      </c>
      <c r="AE38" s="18"/>
      <c r="AF38" s="1">
        <v>95</v>
      </c>
      <c r="AG38" s="1">
        <v>80</v>
      </c>
      <c r="AH38" s="1">
        <v>85</v>
      </c>
      <c r="AI38" s="1">
        <v>88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46917</v>
      </c>
      <c r="C39" s="19" t="s">
        <v>215</v>
      </c>
      <c r="D39" s="18"/>
      <c r="E39" s="19">
        <f t="shared" si="0"/>
        <v>87</v>
      </c>
      <c r="F39" s="19" t="str">
        <f t="shared" si="1"/>
        <v>A</v>
      </c>
      <c r="G39" s="19">
        <f>IF((COUNTA(T12:AC12)&gt;0),(ROUND((AVERAGE(T39:AD39)),0)),"")</f>
        <v>89</v>
      </c>
      <c r="H39" s="19" t="str">
        <f t="shared" si="2"/>
        <v>A</v>
      </c>
      <c r="I39" s="35">
        <v>1</v>
      </c>
      <c r="J39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39" s="19">
        <f t="shared" si="4"/>
        <v>87</v>
      </c>
      <c r="L39" s="19" t="str">
        <f t="shared" si="5"/>
        <v>A</v>
      </c>
      <c r="M39" s="19">
        <f t="shared" si="6"/>
        <v>87</v>
      </c>
      <c r="N39" s="19" t="str">
        <f t="shared" si="7"/>
        <v>A</v>
      </c>
      <c r="O39" s="35">
        <v>1</v>
      </c>
      <c r="P39" s="19" t="str">
        <f t="shared" si="8"/>
        <v>Sangat terampil membuat power point kerajaan-kerajaan hindu budha</v>
      </c>
      <c r="Q39" s="19" t="str">
        <f t="shared" si="9"/>
        <v>A</v>
      </c>
      <c r="R39" s="19" t="str">
        <f t="shared" si="10"/>
        <v>A</v>
      </c>
      <c r="S39" s="18"/>
      <c r="T39" s="1">
        <v>82</v>
      </c>
      <c r="U39" s="1">
        <v>88</v>
      </c>
      <c r="V39" s="1">
        <v>80</v>
      </c>
      <c r="W39" s="1">
        <v>98</v>
      </c>
      <c r="X39" s="1"/>
      <c r="Y39" s="1"/>
      <c r="Z39" s="1"/>
      <c r="AA39" s="1"/>
      <c r="AB39" s="1"/>
      <c r="AC39" s="1"/>
      <c r="AD39" s="1">
        <v>98</v>
      </c>
      <c r="AE39" s="18"/>
      <c r="AF39" s="1">
        <v>95</v>
      </c>
      <c r="AG39" s="1">
        <v>80</v>
      </c>
      <c r="AH39" s="1">
        <v>85</v>
      </c>
      <c r="AI39" s="1">
        <v>88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46933</v>
      </c>
      <c r="C40" s="19" t="s">
        <v>216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2</v>
      </c>
      <c r="J40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0" s="19">
        <f t="shared" si="4"/>
        <v>87</v>
      </c>
      <c r="L40" s="19" t="str">
        <f t="shared" si="5"/>
        <v>A</v>
      </c>
      <c r="M40" s="19">
        <f t="shared" si="6"/>
        <v>87</v>
      </c>
      <c r="N40" s="19" t="str">
        <f t="shared" si="7"/>
        <v>A</v>
      </c>
      <c r="O40" s="35">
        <v>1</v>
      </c>
      <c r="P40" s="19" t="str">
        <f t="shared" si="8"/>
        <v>Sangat terampil membuat power point kerajaan-kerajaan hindu budha</v>
      </c>
      <c r="Q40" s="19" t="str">
        <f t="shared" si="9"/>
        <v>A</v>
      </c>
      <c r="R40" s="19" t="str">
        <f t="shared" si="10"/>
        <v>A</v>
      </c>
      <c r="S40" s="18"/>
      <c r="T40" s="1">
        <v>70</v>
      </c>
      <c r="U40" s="1">
        <v>83</v>
      </c>
      <c r="V40" s="1">
        <v>77</v>
      </c>
      <c r="W40" s="1">
        <v>76</v>
      </c>
      <c r="X40" s="1"/>
      <c r="Y40" s="1"/>
      <c r="Z40" s="1"/>
      <c r="AA40" s="1"/>
      <c r="AB40" s="1"/>
      <c r="AC40" s="1"/>
      <c r="AD40" s="1">
        <v>76</v>
      </c>
      <c r="AE40" s="18"/>
      <c r="AF40" s="1">
        <v>95</v>
      </c>
      <c r="AG40" s="1">
        <v>80</v>
      </c>
      <c r="AH40" s="1">
        <v>85</v>
      </c>
      <c r="AI40" s="1">
        <v>88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46949</v>
      </c>
      <c r="C41" s="19" t="s">
        <v>217</v>
      </c>
      <c r="D41" s="18"/>
      <c r="E41" s="19">
        <f t="shared" si="0"/>
        <v>84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2</v>
      </c>
      <c r="J41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1" s="19">
        <f t="shared" si="4"/>
        <v>87</v>
      </c>
      <c r="L41" s="19" t="str">
        <f t="shared" si="5"/>
        <v>A</v>
      </c>
      <c r="M41" s="19">
        <f t="shared" si="6"/>
        <v>87</v>
      </c>
      <c r="N41" s="19" t="str">
        <f t="shared" si="7"/>
        <v>A</v>
      </c>
      <c r="O41" s="35">
        <v>1</v>
      </c>
      <c r="P41" s="19" t="str">
        <f t="shared" si="8"/>
        <v>Sangat terampil membuat power point kerajaan-kerajaan hindu budha</v>
      </c>
      <c r="Q41" s="19" t="str">
        <f t="shared" si="9"/>
        <v>A</v>
      </c>
      <c r="R41" s="19" t="str">
        <f t="shared" si="10"/>
        <v>A</v>
      </c>
      <c r="S41" s="18"/>
      <c r="T41" s="1">
        <v>84</v>
      </c>
      <c r="U41" s="1">
        <v>86</v>
      </c>
      <c r="V41" s="1">
        <v>85</v>
      </c>
      <c r="W41" s="1">
        <v>80</v>
      </c>
      <c r="X41" s="1"/>
      <c r="Y41" s="1"/>
      <c r="Z41" s="1"/>
      <c r="AA41" s="1"/>
      <c r="AB41" s="1"/>
      <c r="AC41" s="1"/>
      <c r="AD41" s="1">
        <v>80</v>
      </c>
      <c r="AE41" s="18"/>
      <c r="AF41" s="1">
        <v>95</v>
      </c>
      <c r="AG41" s="1">
        <v>80</v>
      </c>
      <c r="AH41" s="1">
        <v>85</v>
      </c>
      <c r="AI41" s="1">
        <v>88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46965</v>
      </c>
      <c r="C42" s="19" t="s">
        <v>218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2</v>
      </c>
      <c r="J42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2" s="19">
        <f t="shared" si="4"/>
        <v>87</v>
      </c>
      <c r="L42" s="19" t="str">
        <f t="shared" si="5"/>
        <v>A</v>
      </c>
      <c r="M42" s="19">
        <f t="shared" si="6"/>
        <v>87</v>
      </c>
      <c r="N42" s="19" t="str">
        <f t="shared" si="7"/>
        <v>A</v>
      </c>
      <c r="O42" s="35">
        <v>1</v>
      </c>
      <c r="P42" s="19" t="str">
        <f t="shared" si="8"/>
        <v>Sangat terampil membuat power point kerajaan-kerajaan hindu budha</v>
      </c>
      <c r="Q42" s="19" t="str">
        <f t="shared" si="9"/>
        <v>A</v>
      </c>
      <c r="R42" s="19" t="str">
        <f t="shared" si="10"/>
        <v>A</v>
      </c>
      <c r="S42" s="18"/>
      <c r="T42" s="1">
        <v>70</v>
      </c>
      <c r="U42" s="1">
        <v>85</v>
      </c>
      <c r="V42" s="1">
        <v>72</v>
      </c>
      <c r="W42" s="1">
        <v>76</v>
      </c>
      <c r="X42" s="1"/>
      <c r="Y42" s="1"/>
      <c r="Z42" s="1"/>
      <c r="AA42" s="1"/>
      <c r="AB42" s="1"/>
      <c r="AC42" s="1"/>
      <c r="AD42" s="1">
        <v>76</v>
      </c>
      <c r="AE42" s="18"/>
      <c r="AF42" s="1">
        <v>95</v>
      </c>
      <c r="AG42" s="1">
        <v>80</v>
      </c>
      <c r="AH42" s="1">
        <v>85</v>
      </c>
      <c r="AI42" s="1">
        <v>88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46981</v>
      </c>
      <c r="C43" s="19" t="s">
        <v>219</v>
      </c>
      <c r="D43" s="18"/>
      <c r="E43" s="19">
        <f t="shared" si="0"/>
        <v>84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2</v>
      </c>
      <c r="J43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3" s="19">
        <f t="shared" si="4"/>
        <v>84.5</v>
      </c>
      <c r="L43" s="19" t="str">
        <f t="shared" si="5"/>
        <v>A</v>
      </c>
      <c r="M43" s="19">
        <f t="shared" si="6"/>
        <v>84.5</v>
      </c>
      <c r="N43" s="19" t="str">
        <f t="shared" si="7"/>
        <v>A</v>
      </c>
      <c r="O43" s="35">
        <v>1</v>
      </c>
      <c r="P43" s="19" t="str">
        <f t="shared" si="8"/>
        <v>Sangat terampil membuat power point kerajaan-kerajaan hindu budha</v>
      </c>
      <c r="Q43" s="19" t="str">
        <f t="shared" si="9"/>
        <v>A</v>
      </c>
      <c r="R43" s="19" t="str">
        <f t="shared" si="10"/>
        <v>A</v>
      </c>
      <c r="S43" s="18"/>
      <c r="T43" s="1">
        <v>89</v>
      </c>
      <c r="U43" s="1">
        <v>92</v>
      </c>
      <c r="V43" s="1">
        <v>80</v>
      </c>
      <c r="W43" s="1">
        <v>76</v>
      </c>
      <c r="X43" s="1"/>
      <c r="Y43" s="1"/>
      <c r="Z43" s="1"/>
      <c r="AA43" s="1"/>
      <c r="AB43" s="1"/>
      <c r="AC43" s="1"/>
      <c r="AD43" s="1">
        <v>76</v>
      </c>
      <c r="AE43" s="18"/>
      <c r="AF43" s="1">
        <v>85</v>
      </c>
      <c r="AG43" s="1">
        <v>80</v>
      </c>
      <c r="AH43" s="1">
        <v>85</v>
      </c>
      <c r="AI43" s="1">
        <v>88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46997</v>
      </c>
      <c r="C44" s="19" t="s">
        <v>220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2</v>
      </c>
      <c r="J44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4" s="19">
        <f t="shared" si="4"/>
        <v>87</v>
      </c>
      <c r="L44" s="19" t="str">
        <f t="shared" si="5"/>
        <v>A</v>
      </c>
      <c r="M44" s="19">
        <f t="shared" si="6"/>
        <v>87</v>
      </c>
      <c r="N44" s="19" t="str">
        <f t="shared" si="7"/>
        <v>A</v>
      </c>
      <c r="O44" s="35">
        <v>1</v>
      </c>
      <c r="P44" s="19" t="str">
        <f t="shared" si="8"/>
        <v>Sangat terampil membuat power point kerajaan-kerajaan hindu budha</v>
      </c>
      <c r="Q44" s="19" t="str">
        <f t="shared" si="9"/>
        <v>A</v>
      </c>
      <c r="R44" s="19" t="str">
        <f t="shared" si="10"/>
        <v>A</v>
      </c>
      <c r="S44" s="18"/>
      <c r="T44" s="1">
        <v>84</v>
      </c>
      <c r="U44" s="1">
        <v>86</v>
      </c>
      <c r="V44" s="1">
        <v>82</v>
      </c>
      <c r="W44" s="1">
        <v>80</v>
      </c>
      <c r="X44" s="1"/>
      <c r="Y44" s="1"/>
      <c r="Z44" s="1"/>
      <c r="AA44" s="1"/>
      <c r="AB44" s="1"/>
      <c r="AC44" s="1"/>
      <c r="AD44" s="1">
        <v>80</v>
      </c>
      <c r="AE44" s="18"/>
      <c r="AF44" s="1">
        <v>95</v>
      </c>
      <c r="AG44" s="1">
        <v>80</v>
      </c>
      <c r="AH44" s="1">
        <v>85</v>
      </c>
      <c r="AI44" s="1">
        <v>88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47013</v>
      </c>
      <c r="C45" s="19" t="s">
        <v>221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1</v>
      </c>
      <c r="J45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45" s="19">
        <f t="shared" si="4"/>
        <v>85.75</v>
      </c>
      <c r="L45" s="19" t="str">
        <f t="shared" si="5"/>
        <v>A</v>
      </c>
      <c r="M45" s="19">
        <f t="shared" si="6"/>
        <v>85.75</v>
      </c>
      <c r="N45" s="19" t="str">
        <f t="shared" si="7"/>
        <v>A</v>
      </c>
      <c r="O45" s="35">
        <v>1</v>
      </c>
      <c r="P45" s="19" t="str">
        <f t="shared" si="8"/>
        <v>Sangat terampil membuat power point kerajaan-kerajaan hindu budha</v>
      </c>
      <c r="Q45" s="19" t="str">
        <f t="shared" si="9"/>
        <v>A</v>
      </c>
      <c r="R45" s="19" t="str">
        <f t="shared" si="10"/>
        <v>A</v>
      </c>
      <c r="S45" s="18"/>
      <c r="T45" s="1">
        <v>89</v>
      </c>
      <c r="U45" s="1">
        <v>85</v>
      </c>
      <c r="V45" s="1">
        <v>82</v>
      </c>
      <c r="W45" s="1">
        <v>84</v>
      </c>
      <c r="X45" s="1"/>
      <c r="Y45" s="1"/>
      <c r="Z45" s="1"/>
      <c r="AA45" s="1"/>
      <c r="AB45" s="1"/>
      <c r="AC45" s="1"/>
      <c r="AD45" s="1">
        <v>84</v>
      </c>
      <c r="AE45" s="18"/>
      <c r="AF45" s="1">
        <v>90</v>
      </c>
      <c r="AG45" s="1">
        <v>80</v>
      </c>
      <c r="AH45" s="1">
        <v>85</v>
      </c>
      <c r="AI45" s="1">
        <v>88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47029</v>
      </c>
      <c r="C46" s="19" t="s">
        <v>222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82</v>
      </c>
      <c r="H46" s="19" t="str">
        <f t="shared" si="2"/>
        <v>B</v>
      </c>
      <c r="I46" s="35">
        <v>2</v>
      </c>
      <c r="J46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6" s="19">
        <f t="shared" si="4"/>
        <v>84.5</v>
      </c>
      <c r="L46" s="19" t="str">
        <f t="shared" si="5"/>
        <v>A</v>
      </c>
      <c r="M46" s="19">
        <f t="shared" si="6"/>
        <v>84.5</v>
      </c>
      <c r="N46" s="19" t="str">
        <f t="shared" si="7"/>
        <v>A</v>
      </c>
      <c r="O46" s="35">
        <v>1</v>
      </c>
      <c r="P46" s="19" t="str">
        <f t="shared" si="8"/>
        <v>Sangat terampil membuat power point kerajaan-kerajaan hindu budha</v>
      </c>
      <c r="Q46" s="19" t="str">
        <f t="shared" si="9"/>
        <v>A</v>
      </c>
      <c r="R46" s="19" t="str">
        <f t="shared" si="10"/>
        <v>A</v>
      </c>
      <c r="S46" s="18"/>
      <c r="T46" s="1">
        <v>84</v>
      </c>
      <c r="U46" s="1">
        <v>92</v>
      </c>
      <c r="V46" s="1">
        <v>75</v>
      </c>
      <c r="W46" s="1">
        <v>80</v>
      </c>
      <c r="X46" s="1"/>
      <c r="Y46" s="1"/>
      <c r="Z46" s="1"/>
      <c r="AA46" s="1"/>
      <c r="AB46" s="1"/>
      <c r="AC46" s="1"/>
      <c r="AD46" s="1">
        <v>80</v>
      </c>
      <c r="AE46" s="18"/>
      <c r="AF46" s="1">
        <v>85</v>
      </c>
      <c r="AG46" s="1">
        <v>80</v>
      </c>
      <c r="AH46" s="1">
        <v>85</v>
      </c>
      <c r="AI46" s="1">
        <v>88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74" t="s">
        <v>100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74" t="s">
        <v>103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105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106</v>
      </c>
      <c r="H55" s="74"/>
      <c r="I55" s="37"/>
      <c r="J55" s="28"/>
      <c r="K55" s="18">
        <f>IF(COUNTBLANK($AD$11:$AD$50)=40,"",AVERAGE($AD$11:$AD$50))</f>
        <v>79.833333333333329</v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S35" activePane="bottomRight" state="frozen"/>
      <selection pane="topRight"/>
      <selection pane="bottomLeft"/>
      <selection pane="bottomRight" activeCell="AA47" sqref="AA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6.425781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369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369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80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47045</v>
      </c>
      <c r="C11" s="19" t="s">
        <v>224</v>
      </c>
      <c r="D11" s="18"/>
      <c r="E11" s="19">
        <f t="shared" ref="E11:E50" si="0">IF((COUNTA(T11:AA11)&gt;0),(ROUND( AVERAGE(T11:AA11),0)),"")</f>
        <v>89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89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konsep diakronik sinkronik, konsep perubahan dalam keberlanjutan, menjelaskan kehidupan manusia purba, dan memahami masuknya agama hindu budha di Indonesia</v>
      </c>
      <c r="K11" s="19">
        <f t="shared" ref="K11:K50" si="4">IF((COUNTA(AF11:AN11)&gt;0),AVERAGE(AF11:AN11),"")</f>
        <v>87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power point kerajaan-kerajaan hindu budha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92</v>
      </c>
      <c r="U11" s="1">
        <v>84</v>
      </c>
      <c r="V11" s="1">
        <v>92</v>
      </c>
      <c r="W11" s="1">
        <v>88</v>
      </c>
      <c r="X11" s="1"/>
      <c r="Y11" s="1"/>
      <c r="Z11" s="1"/>
      <c r="AA11" s="1"/>
      <c r="AB11" s="1"/>
      <c r="AC11" s="1"/>
      <c r="AD11" s="1">
        <v>88</v>
      </c>
      <c r="AE11" s="18"/>
      <c r="AF11" s="1">
        <v>95</v>
      </c>
      <c r="AG11" s="1">
        <v>80</v>
      </c>
      <c r="AH11" s="1">
        <v>85</v>
      </c>
      <c r="AI11" s="1">
        <v>88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47061</v>
      </c>
      <c r="C12" s="19" t="s">
        <v>225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2" s="19">
        <f t="shared" si="4"/>
        <v>87</v>
      </c>
      <c r="L12" s="19" t="str">
        <f t="shared" si="5"/>
        <v>A</v>
      </c>
      <c r="M12" s="19">
        <f t="shared" si="6"/>
        <v>87</v>
      </c>
      <c r="N12" s="19" t="str">
        <f t="shared" si="7"/>
        <v>A</v>
      </c>
      <c r="O12" s="35">
        <v>1</v>
      </c>
      <c r="P12" s="19" t="str">
        <f t="shared" si="8"/>
        <v>Sangat terampil membuat power point kerajaan-kerajaan hindu budha</v>
      </c>
      <c r="Q12" s="19" t="str">
        <f t="shared" si="9"/>
        <v>A</v>
      </c>
      <c r="R12" s="19" t="str">
        <f t="shared" si="10"/>
        <v>A</v>
      </c>
      <c r="S12" s="18"/>
      <c r="T12" s="1">
        <v>70</v>
      </c>
      <c r="U12" s="1">
        <v>92</v>
      </c>
      <c r="V12" s="1">
        <v>80</v>
      </c>
      <c r="W12" s="1">
        <v>78</v>
      </c>
      <c r="X12" s="1"/>
      <c r="Y12" s="1"/>
      <c r="Z12" s="1"/>
      <c r="AA12" s="1"/>
      <c r="AB12" s="1"/>
      <c r="AC12" s="1"/>
      <c r="AD12" s="1">
        <v>78</v>
      </c>
      <c r="AE12" s="18"/>
      <c r="AF12" s="1">
        <v>95</v>
      </c>
      <c r="AG12" s="1">
        <v>80</v>
      </c>
      <c r="AH12" s="1">
        <v>85</v>
      </c>
      <c r="AI12" s="1">
        <v>88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47077</v>
      </c>
      <c r="C13" s="19" t="s">
        <v>226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2</v>
      </c>
      <c r="J13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3" s="19">
        <f t="shared" si="4"/>
        <v>87</v>
      </c>
      <c r="L13" s="19" t="str">
        <f t="shared" si="5"/>
        <v>A</v>
      </c>
      <c r="M13" s="19">
        <f t="shared" si="6"/>
        <v>87</v>
      </c>
      <c r="N13" s="19" t="str">
        <f t="shared" si="7"/>
        <v>A</v>
      </c>
      <c r="O13" s="35">
        <v>1</v>
      </c>
      <c r="P13" s="19" t="str">
        <f t="shared" si="8"/>
        <v>Sangat terampil membuat power point kerajaan-kerajaan hindu budha</v>
      </c>
      <c r="Q13" s="19" t="str">
        <f t="shared" si="9"/>
        <v>A</v>
      </c>
      <c r="R13" s="19" t="str">
        <f t="shared" si="10"/>
        <v>A</v>
      </c>
      <c r="S13" s="18"/>
      <c r="T13" s="1">
        <v>70</v>
      </c>
      <c r="U13" s="1">
        <v>70</v>
      </c>
      <c r="V13" s="1">
        <v>85</v>
      </c>
      <c r="W13" s="1">
        <v>78</v>
      </c>
      <c r="X13" s="1"/>
      <c r="Y13" s="1"/>
      <c r="Z13" s="1"/>
      <c r="AA13" s="1"/>
      <c r="AB13" s="1"/>
      <c r="AC13" s="1"/>
      <c r="AD13" s="1">
        <v>78</v>
      </c>
      <c r="AE13" s="18"/>
      <c r="AF13" s="1">
        <v>95</v>
      </c>
      <c r="AG13" s="1">
        <v>80</v>
      </c>
      <c r="AH13" s="1">
        <v>85</v>
      </c>
      <c r="AI13" s="1">
        <v>88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333</v>
      </c>
      <c r="FI13" s="41" t="s">
        <v>334</v>
      </c>
      <c r="FJ13" s="39">
        <v>9801</v>
      </c>
      <c r="FK13" s="39">
        <v>9811</v>
      </c>
    </row>
    <row r="14" spans="1:167" x14ac:dyDescent="0.25">
      <c r="A14" s="19">
        <v>4</v>
      </c>
      <c r="B14" s="19">
        <v>47093</v>
      </c>
      <c r="C14" s="19" t="s">
        <v>227</v>
      </c>
      <c r="D14" s="18"/>
      <c r="E14" s="19">
        <f t="shared" si="0"/>
        <v>76</v>
      </c>
      <c r="F14" s="19" t="str">
        <f t="shared" si="1"/>
        <v>B</v>
      </c>
      <c r="G14" s="19">
        <f>IF((COUNTA(T12:AC12)&gt;0),(ROUND((AVERAGE(T14:AD14)),0)),"")</f>
        <v>76</v>
      </c>
      <c r="H14" s="19" t="str">
        <f t="shared" si="2"/>
        <v>B</v>
      </c>
      <c r="I14" s="35">
        <v>2</v>
      </c>
      <c r="J14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4" s="19">
        <f t="shared" si="4"/>
        <v>85.75</v>
      </c>
      <c r="L14" s="19" t="str">
        <f t="shared" si="5"/>
        <v>A</v>
      </c>
      <c r="M14" s="19">
        <f t="shared" si="6"/>
        <v>85.75</v>
      </c>
      <c r="N14" s="19" t="str">
        <f t="shared" si="7"/>
        <v>A</v>
      </c>
      <c r="O14" s="35">
        <v>1</v>
      </c>
      <c r="P14" s="19" t="str">
        <f t="shared" si="8"/>
        <v>Sangat terampil membuat power point kerajaan-kerajaan hindu budha</v>
      </c>
      <c r="Q14" s="19" t="str">
        <f t="shared" si="9"/>
        <v>A</v>
      </c>
      <c r="R14" s="19" t="str">
        <f t="shared" si="10"/>
        <v>A</v>
      </c>
      <c r="S14" s="18"/>
      <c r="T14" s="1">
        <v>70</v>
      </c>
      <c r="U14" s="1">
        <v>74</v>
      </c>
      <c r="V14" s="1">
        <v>78</v>
      </c>
      <c r="W14" s="1">
        <v>80</v>
      </c>
      <c r="X14" s="1"/>
      <c r="Y14" s="1"/>
      <c r="Z14" s="1"/>
      <c r="AA14" s="1"/>
      <c r="AB14" s="1"/>
      <c r="AC14" s="1"/>
      <c r="AD14" s="1">
        <v>80</v>
      </c>
      <c r="AE14" s="18"/>
      <c r="AF14" s="1">
        <v>90</v>
      </c>
      <c r="AG14" s="1">
        <v>80</v>
      </c>
      <c r="AH14" s="1">
        <v>85</v>
      </c>
      <c r="AI14" s="1">
        <v>88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47109</v>
      </c>
      <c r="C15" s="19" t="s">
        <v>228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2</v>
      </c>
      <c r="J15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5" s="19">
        <f t="shared" si="4"/>
        <v>85.75</v>
      </c>
      <c r="L15" s="19" t="str">
        <f t="shared" si="5"/>
        <v>A</v>
      </c>
      <c r="M15" s="19">
        <f t="shared" si="6"/>
        <v>85.75</v>
      </c>
      <c r="N15" s="19" t="str">
        <f t="shared" si="7"/>
        <v>A</v>
      </c>
      <c r="O15" s="35">
        <v>1</v>
      </c>
      <c r="P15" s="19" t="str">
        <f t="shared" si="8"/>
        <v>Sangat terampil membuat power point kerajaan-kerajaan hindu budha</v>
      </c>
      <c r="Q15" s="19" t="str">
        <f t="shared" si="9"/>
        <v>A</v>
      </c>
      <c r="R15" s="19" t="str">
        <f t="shared" si="10"/>
        <v>A</v>
      </c>
      <c r="S15" s="18"/>
      <c r="T15" s="1">
        <v>74</v>
      </c>
      <c r="U15" s="1">
        <v>79</v>
      </c>
      <c r="V15" s="1">
        <v>90</v>
      </c>
      <c r="W15" s="1">
        <v>80</v>
      </c>
      <c r="X15" s="1"/>
      <c r="Y15" s="1"/>
      <c r="Z15" s="1"/>
      <c r="AA15" s="1"/>
      <c r="AB15" s="1"/>
      <c r="AC15" s="1"/>
      <c r="AD15" s="1">
        <v>80</v>
      </c>
      <c r="AE15" s="18"/>
      <c r="AF15" s="1">
        <v>90</v>
      </c>
      <c r="AG15" s="1">
        <v>80</v>
      </c>
      <c r="AH15" s="1">
        <v>85</v>
      </c>
      <c r="AI15" s="1">
        <v>88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332</v>
      </c>
      <c r="FI15" s="41" t="s">
        <v>335</v>
      </c>
      <c r="FJ15" s="39">
        <v>9802</v>
      </c>
      <c r="FK15" s="39">
        <v>9812</v>
      </c>
    </row>
    <row r="16" spans="1:167" x14ac:dyDescent="0.25">
      <c r="A16" s="19">
        <v>6</v>
      </c>
      <c r="B16" s="19">
        <v>47125</v>
      </c>
      <c r="C16" s="19" t="s">
        <v>229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2</v>
      </c>
      <c r="J16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6" s="19">
        <f t="shared" si="4"/>
        <v>87</v>
      </c>
      <c r="L16" s="19" t="str">
        <f t="shared" si="5"/>
        <v>A</v>
      </c>
      <c r="M16" s="19">
        <f t="shared" si="6"/>
        <v>87</v>
      </c>
      <c r="N16" s="19" t="str">
        <f t="shared" si="7"/>
        <v>A</v>
      </c>
      <c r="O16" s="35">
        <v>1</v>
      </c>
      <c r="P16" s="19" t="str">
        <f t="shared" si="8"/>
        <v>Sangat terampil membuat power point kerajaan-kerajaan hindu budha</v>
      </c>
      <c r="Q16" s="19" t="str">
        <f t="shared" si="9"/>
        <v>A</v>
      </c>
      <c r="R16" s="19" t="str">
        <f t="shared" si="10"/>
        <v>A</v>
      </c>
      <c r="S16" s="18"/>
      <c r="T16" s="1">
        <v>82</v>
      </c>
      <c r="U16" s="1">
        <v>78</v>
      </c>
      <c r="V16" s="1">
        <v>90</v>
      </c>
      <c r="W16" s="1">
        <v>78</v>
      </c>
      <c r="X16" s="1"/>
      <c r="Y16" s="1"/>
      <c r="Z16" s="1"/>
      <c r="AA16" s="1"/>
      <c r="AB16" s="1"/>
      <c r="AC16" s="1"/>
      <c r="AD16" s="1">
        <v>78</v>
      </c>
      <c r="AE16" s="18"/>
      <c r="AF16" s="1">
        <v>95</v>
      </c>
      <c r="AG16" s="1">
        <v>80</v>
      </c>
      <c r="AH16" s="1">
        <v>85</v>
      </c>
      <c r="AI16" s="1">
        <v>88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47141</v>
      </c>
      <c r="C17" s="19" t="s">
        <v>230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2</v>
      </c>
      <c r="J17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7" s="19">
        <f t="shared" si="4"/>
        <v>87</v>
      </c>
      <c r="L17" s="19" t="str">
        <f t="shared" si="5"/>
        <v>A</v>
      </c>
      <c r="M17" s="19">
        <f t="shared" si="6"/>
        <v>87</v>
      </c>
      <c r="N17" s="19" t="str">
        <f t="shared" si="7"/>
        <v>A</v>
      </c>
      <c r="O17" s="35">
        <v>1</v>
      </c>
      <c r="P17" s="19" t="str">
        <f t="shared" si="8"/>
        <v>Sangat terampil membuat power point kerajaan-kerajaan hindu budha</v>
      </c>
      <c r="Q17" s="19" t="str">
        <f t="shared" si="9"/>
        <v>A</v>
      </c>
      <c r="R17" s="19" t="str">
        <f t="shared" si="10"/>
        <v>A</v>
      </c>
      <c r="S17" s="18"/>
      <c r="T17" s="1">
        <v>70</v>
      </c>
      <c r="U17" s="1">
        <v>80</v>
      </c>
      <c r="V17" s="1">
        <v>82</v>
      </c>
      <c r="W17" s="1">
        <v>78</v>
      </c>
      <c r="X17" s="1"/>
      <c r="Y17" s="1"/>
      <c r="Z17" s="1"/>
      <c r="AA17" s="1"/>
      <c r="AB17" s="1"/>
      <c r="AC17" s="1"/>
      <c r="AD17" s="1">
        <v>78</v>
      </c>
      <c r="AE17" s="18"/>
      <c r="AF17" s="1">
        <v>95</v>
      </c>
      <c r="AG17" s="1">
        <v>80</v>
      </c>
      <c r="AH17" s="1">
        <v>85</v>
      </c>
      <c r="AI17" s="1">
        <v>88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331</v>
      </c>
      <c r="FI17" s="41" t="s">
        <v>336</v>
      </c>
      <c r="FJ17" s="39">
        <v>9803</v>
      </c>
      <c r="FK17" s="39">
        <v>9813</v>
      </c>
    </row>
    <row r="18" spans="1:167" x14ac:dyDescent="0.25">
      <c r="A18" s="19">
        <v>8</v>
      </c>
      <c r="B18" s="19">
        <v>47157</v>
      </c>
      <c r="C18" s="19" t="s">
        <v>231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2</v>
      </c>
      <c r="J18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8" s="19">
        <f t="shared" si="4"/>
        <v>87</v>
      </c>
      <c r="L18" s="19" t="str">
        <f t="shared" si="5"/>
        <v>A</v>
      </c>
      <c r="M18" s="19">
        <f t="shared" si="6"/>
        <v>87</v>
      </c>
      <c r="N18" s="19" t="str">
        <f t="shared" si="7"/>
        <v>A</v>
      </c>
      <c r="O18" s="35">
        <v>1</v>
      </c>
      <c r="P18" s="19" t="str">
        <f t="shared" si="8"/>
        <v>Sangat terampil membuat power point kerajaan-kerajaan hindu budha</v>
      </c>
      <c r="Q18" s="19" t="str">
        <f t="shared" si="9"/>
        <v>A</v>
      </c>
      <c r="R18" s="19" t="str">
        <f t="shared" si="10"/>
        <v>A</v>
      </c>
      <c r="S18" s="18"/>
      <c r="T18" s="1">
        <v>83</v>
      </c>
      <c r="U18" s="1">
        <v>84</v>
      </c>
      <c r="V18" s="1">
        <v>87</v>
      </c>
      <c r="W18" s="1">
        <v>80</v>
      </c>
      <c r="X18" s="1"/>
      <c r="Y18" s="1"/>
      <c r="Z18" s="1"/>
      <c r="AA18" s="1"/>
      <c r="AB18" s="1"/>
      <c r="AC18" s="1"/>
      <c r="AD18" s="1">
        <v>80</v>
      </c>
      <c r="AE18" s="18"/>
      <c r="AF18" s="1">
        <v>95</v>
      </c>
      <c r="AG18" s="1">
        <v>80</v>
      </c>
      <c r="AH18" s="1">
        <v>85</v>
      </c>
      <c r="AI18" s="1">
        <v>88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47173</v>
      </c>
      <c r="C19" s="19" t="s">
        <v>232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9" s="19">
        <f t="shared" si="4"/>
        <v>87</v>
      </c>
      <c r="L19" s="19" t="str">
        <f t="shared" si="5"/>
        <v>A</v>
      </c>
      <c r="M19" s="19">
        <f t="shared" si="6"/>
        <v>87</v>
      </c>
      <c r="N19" s="19" t="str">
        <f t="shared" si="7"/>
        <v>A</v>
      </c>
      <c r="O19" s="35">
        <v>1</v>
      </c>
      <c r="P19" s="19" t="str">
        <f t="shared" si="8"/>
        <v>Sangat terampil membuat power point kerajaan-kerajaan hindu budha</v>
      </c>
      <c r="Q19" s="19" t="str">
        <f t="shared" si="9"/>
        <v>A</v>
      </c>
      <c r="R19" s="19" t="str">
        <f t="shared" si="10"/>
        <v>A</v>
      </c>
      <c r="S19" s="18"/>
      <c r="T19" s="1">
        <v>82</v>
      </c>
      <c r="U19" s="1">
        <v>82</v>
      </c>
      <c r="V19" s="1">
        <v>77</v>
      </c>
      <c r="W19" s="1">
        <v>80</v>
      </c>
      <c r="X19" s="1"/>
      <c r="Y19" s="1"/>
      <c r="Z19" s="1"/>
      <c r="AA19" s="1"/>
      <c r="AB19" s="1"/>
      <c r="AC19" s="1"/>
      <c r="AD19" s="1">
        <v>80</v>
      </c>
      <c r="AE19" s="18"/>
      <c r="AF19" s="1">
        <v>95</v>
      </c>
      <c r="AG19" s="1">
        <v>80</v>
      </c>
      <c r="AH19" s="1">
        <v>85</v>
      </c>
      <c r="AI19" s="1">
        <v>88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330</v>
      </c>
      <c r="FI19" s="41"/>
      <c r="FJ19" s="39">
        <v>9804</v>
      </c>
      <c r="FK19" s="39">
        <v>9814</v>
      </c>
    </row>
    <row r="20" spans="1:167" x14ac:dyDescent="0.25">
      <c r="A20" s="19">
        <v>10</v>
      </c>
      <c r="B20" s="19">
        <v>47189</v>
      </c>
      <c r="C20" s="19" t="s">
        <v>233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2</v>
      </c>
      <c r="J20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0" s="19">
        <f t="shared" si="4"/>
        <v>82</v>
      </c>
      <c r="L20" s="19" t="str">
        <f t="shared" si="5"/>
        <v>B</v>
      </c>
      <c r="M20" s="19">
        <f t="shared" si="6"/>
        <v>82</v>
      </c>
      <c r="N20" s="19" t="str">
        <f t="shared" si="7"/>
        <v>B</v>
      </c>
      <c r="O20" s="35">
        <v>2</v>
      </c>
      <c r="P20" s="19" t="str">
        <f t="shared" si="8"/>
        <v>sangat terampil menyajikan presentasi tentang kehidupan manusia purba</v>
      </c>
      <c r="Q20" s="19" t="str">
        <f t="shared" si="9"/>
        <v>A</v>
      </c>
      <c r="R20" s="19" t="str">
        <f t="shared" si="10"/>
        <v>A</v>
      </c>
      <c r="S20" s="18"/>
      <c r="T20" s="1">
        <v>82</v>
      </c>
      <c r="U20" s="1">
        <v>70</v>
      </c>
      <c r="V20" s="1">
        <v>85</v>
      </c>
      <c r="W20" s="1">
        <v>78</v>
      </c>
      <c r="X20" s="1"/>
      <c r="Y20" s="1"/>
      <c r="Z20" s="1"/>
      <c r="AA20" s="1"/>
      <c r="AB20" s="1"/>
      <c r="AC20" s="1"/>
      <c r="AD20" s="1">
        <v>78</v>
      </c>
      <c r="AE20" s="18"/>
      <c r="AF20" s="1">
        <v>75</v>
      </c>
      <c r="AG20" s="1">
        <v>80</v>
      </c>
      <c r="AH20" s="1">
        <v>85</v>
      </c>
      <c r="AI20" s="1">
        <v>88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47205</v>
      </c>
      <c r="C21" s="19" t="s">
        <v>234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2</v>
      </c>
      <c r="J21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1" s="19">
        <f t="shared" si="4"/>
        <v>87</v>
      </c>
      <c r="L21" s="19" t="str">
        <f t="shared" si="5"/>
        <v>A</v>
      </c>
      <c r="M21" s="19">
        <f t="shared" si="6"/>
        <v>87</v>
      </c>
      <c r="N21" s="19" t="str">
        <f t="shared" si="7"/>
        <v>A</v>
      </c>
      <c r="O21" s="35">
        <v>1</v>
      </c>
      <c r="P21" s="19" t="str">
        <f t="shared" si="8"/>
        <v>Sangat terampil membuat power point kerajaan-kerajaan hindu budha</v>
      </c>
      <c r="Q21" s="19" t="str">
        <f t="shared" si="9"/>
        <v>A</v>
      </c>
      <c r="R21" s="19" t="str">
        <f t="shared" si="10"/>
        <v>A</v>
      </c>
      <c r="S21" s="18"/>
      <c r="T21" s="1">
        <v>74</v>
      </c>
      <c r="U21" s="1">
        <v>70</v>
      </c>
      <c r="V21" s="1">
        <v>82</v>
      </c>
      <c r="W21" s="1">
        <v>78</v>
      </c>
      <c r="X21" s="1"/>
      <c r="Y21" s="1"/>
      <c r="Z21" s="1"/>
      <c r="AA21" s="1"/>
      <c r="AB21" s="1"/>
      <c r="AC21" s="1"/>
      <c r="AD21" s="1">
        <v>78</v>
      </c>
      <c r="AE21" s="18"/>
      <c r="AF21" s="1">
        <v>95</v>
      </c>
      <c r="AG21" s="1">
        <v>80</v>
      </c>
      <c r="AH21" s="1">
        <v>85</v>
      </c>
      <c r="AI21" s="1">
        <v>88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9805</v>
      </c>
      <c r="FK21" s="39">
        <v>9815</v>
      </c>
    </row>
    <row r="22" spans="1:167" x14ac:dyDescent="0.25">
      <c r="A22" s="19">
        <v>12</v>
      </c>
      <c r="B22" s="19">
        <v>47221</v>
      </c>
      <c r="C22" s="19" t="s">
        <v>235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2</v>
      </c>
      <c r="J22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2" s="19">
        <f t="shared" si="4"/>
        <v>87</v>
      </c>
      <c r="L22" s="19" t="str">
        <f t="shared" si="5"/>
        <v>A</v>
      </c>
      <c r="M22" s="19">
        <f t="shared" si="6"/>
        <v>87</v>
      </c>
      <c r="N22" s="19" t="str">
        <f t="shared" si="7"/>
        <v>A</v>
      </c>
      <c r="O22" s="35">
        <v>1</v>
      </c>
      <c r="P22" s="19" t="str">
        <f t="shared" si="8"/>
        <v>Sangat terampil membuat power point kerajaan-kerajaan hindu budha</v>
      </c>
      <c r="Q22" s="19" t="str">
        <f t="shared" si="9"/>
        <v>A</v>
      </c>
      <c r="R22" s="19" t="str">
        <f t="shared" si="10"/>
        <v>A</v>
      </c>
      <c r="S22" s="18"/>
      <c r="T22" s="1">
        <v>70</v>
      </c>
      <c r="U22" s="1">
        <v>76</v>
      </c>
      <c r="V22" s="1">
        <v>80</v>
      </c>
      <c r="W22" s="1">
        <v>78</v>
      </c>
      <c r="X22" s="1"/>
      <c r="Y22" s="1"/>
      <c r="Z22" s="1"/>
      <c r="AA22" s="1"/>
      <c r="AB22" s="1"/>
      <c r="AC22" s="1"/>
      <c r="AD22" s="1">
        <v>78</v>
      </c>
      <c r="AE22" s="18"/>
      <c r="AF22" s="1">
        <v>95</v>
      </c>
      <c r="AG22" s="1">
        <v>80</v>
      </c>
      <c r="AH22" s="1">
        <v>85</v>
      </c>
      <c r="AI22" s="1">
        <v>88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47237</v>
      </c>
      <c r="C23" s="19" t="s">
        <v>236</v>
      </c>
      <c r="D23" s="18"/>
      <c r="E23" s="19">
        <f t="shared" si="0"/>
        <v>85</v>
      </c>
      <c r="F23" s="19" t="str">
        <f t="shared" si="1"/>
        <v>A</v>
      </c>
      <c r="G23" s="19">
        <f>IF((COUNTA(T12:AC12)&gt;0),(ROUND((AVERAGE(T23:AD23)),0)),"")</f>
        <v>84</v>
      </c>
      <c r="H23" s="19" t="str">
        <f t="shared" si="2"/>
        <v>B</v>
      </c>
      <c r="I23" s="35">
        <v>1</v>
      </c>
      <c r="J23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23" s="19">
        <f t="shared" si="4"/>
        <v>87</v>
      </c>
      <c r="L23" s="19" t="str">
        <f t="shared" si="5"/>
        <v>A</v>
      </c>
      <c r="M23" s="19">
        <f t="shared" si="6"/>
        <v>87</v>
      </c>
      <c r="N23" s="19" t="str">
        <f t="shared" si="7"/>
        <v>A</v>
      </c>
      <c r="O23" s="35">
        <v>1</v>
      </c>
      <c r="P23" s="19" t="str">
        <f t="shared" si="8"/>
        <v>Sangat terampil membuat power point kerajaan-kerajaan hindu budha</v>
      </c>
      <c r="Q23" s="19" t="str">
        <f t="shared" si="9"/>
        <v>A</v>
      </c>
      <c r="R23" s="19" t="str">
        <f t="shared" si="10"/>
        <v>A</v>
      </c>
      <c r="S23" s="18"/>
      <c r="T23" s="1">
        <v>89</v>
      </c>
      <c r="U23" s="1">
        <v>87</v>
      </c>
      <c r="V23" s="1">
        <v>87</v>
      </c>
      <c r="W23" s="1">
        <v>78</v>
      </c>
      <c r="X23" s="1"/>
      <c r="Y23" s="1"/>
      <c r="Z23" s="1"/>
      <c r="AA23" s="1"/>
      <c r="AB23" s="1"/>
      <c r="AC23" s="1"/>
      <c r="AD23" s="1">
        <v>78</v>
      </c>
      <c r="AE23" s="18"/>
      <c r="AF23" s="1">
        <v>95</v>
      </c>
      <c r="AG23" s="1">
        <v>80</v>
      </c>
      <c r="AH23" s="1">
        <v>85</v>
      </c>
      <c r="AI23" s="1">
        <v>88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9806</v>
      </c>
      <c r="FK23" s="39">
        <v>9816</v>
      </c>
    </row>
    <row r="24" spans="1:167" x14ac:dyDescent="0.25">
      <c r="A24" s="19">
        <v>14</v>
      </c>
      <c r="B24" s="19">
        <v>47253</v>
      </c>
      <c r="C24" s="19" t="s">
        <v>237</v>
      </c>
      <c r="D24" s="18"/>
      <c r="E24" s="19">
        <f t="shared" si="0"/>
        <v>87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1</v>
      </c>
      <c r="J24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24" s="19">
        <f t="shared" si="4"/>
        <v>87</v>
      </c>
      <c r="L24" s="19" t="str">
        <f t="shared" si="5"/>
        <v>A</v>
      </c>
      <c r="M24" s="19">
        <f t="shared" si="6"/>
        <v>87</v>
      </c>
      <c r="N24" s="19" t="str">
        <f t="shared" si="7"/>
        <v>A</v>
      </c>
      <c r="O24" s="35">
        <v>1</v>
      </c>
      <c r="P24" s="19" t="str">
        <f t="shared" si="8"/>
        <v>Sangat terampil membuat power point kerajaan-kerajaan hindu budha</v>
      </c>
      <c r="Q24" s="19" t="str">
        <f t="shared" si="9"/>
        <v>A</v>
      </c>
      <c r="R24" s="19" t="str">
        <f t="shared" si="10"/>
        <v>A</v>
      </c>
      <c r="S24" s="18"/>
      <c r="T24" s="1">
        <v>94</v>
      </c>
      <c r="U24" s="1">
        <v>80</v>
      </c>
      <c r="V24" s="1">
        <v>92</v>
      </c>
      <c r="W24" s="1">
        <v>80</v>
      </c>
      <c r="X24" s="1"/>
      <c r="Y24" s="1"/>
      <c r="Z24" s="1"/>
      <c r="AA24" s="1"/>
      <c r="AB24" s="1"/>
      <c r="AC24" s="1"/>
      <c r="AD24" s="1">
        <v>80</v>
      </c>
      <c r="AE24" s="18"/>
      <c r="AF24" s="1">
        <v>95</v>
      </c>
      <c r="AG24" s="1">
        <v>80</v>
      </c>
      <c r="AH24" s="1">
        <v>85</v>
      </c>
      <c r="AI24" s="1">
        <v>88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47269</v>
      </c>
      <c r="C25" s="19" t="s">
        <v>238</v>
      </c>
      <c r="D25" s="18"/>
      <c r="E25" s="19">
        <f t="shared" si="0"/>
        <v>87</v>
      </c>
      <c r="F25" s="19" t="str">
        <f t="shared" si="1"/>
        <v>A</v>
      </c>
      <c r="G25" s="19">
        <f>IF((COUNTA(T12:AC12)&gt;0),(ROUND((AVERAGE(T25:AD25)),0)),"")</f>
        <v>87</v>
      </c>
      <c r="H25" s="19" t="str">
        <f t="shared" si="2"/>
        <v>A</v>
      </c>
      <c r="I25" s="35">
        <v>2</v>
      </c>
      <c r="J25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5" s="19">
        <f t="shared" si="4"/>
        <v>87</v>
      </c>
      <c r="L25" s="19" t="str">
        <f t="shared" si="5"/>
        <v>A</v>
      </c>
      <c r="M25" s="19">
        <f t="shared" si="6"/>
        <v>87</v>
      </c>
      <c r="N25" s="19" t="str">
        <f t="shared" si="7"/>
        <v>A</v>
      </c>
      <c r="O25" s="35">
        <v>1</v>
      </c>
      <c r="P25" s="19" t="str">
        <f t="shared" si="8"/>
        <v>Sangat terampil membuat power point kerajaan-kerajaan hindu budha</v>
      </c>
      <c r="Q25" s="19" t="str">
        <f t="shared" si="9"/>
        <v>A</v>
      </c>
      <c r="R25" s="19" t="str">
        <f t="shared" si="10"/>
        <v>A</v>
      </c>
      <c r="S25" s="18"/>
      <c r="T25" s="1">
        <v>76</v>
      </c>
      <c r="U25" s="1">
        <v>88</v>
      </c>
      <c r="V25" s="1">
        <v>92</v>
      </c>
      <c r="W25" s="1">
        <v>90</v>
      </c>
      <c r="X25" s="1"/>
      <c r="Y25" s="1"/>
      <c r="Z25" s="1"/>
      <c r="AA25" s="1"/>
      <c r="AB25" s="1"/>
      <c r="AC25" s="1"/>
      <c r="AD25" s="1">
        <v>90</v>
      </c>
      <c r="AE25" s="18"/>
      <c r="AF25" s="1">
        <v>95</v>
      </c>
      <c r="AG25" s="1">
        <v>80</v>
      </c>
      <c r="AH25" s="1">
        <v>85</v>
      </c>
      <c r="AI25" s="1">
        <v>88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9807</v>
      </c>
      <c r="FK25" s="39">
        <v>9817</v>
      </c>
    </row>
    <row r="26" spans="1:167" x14ac:dyDescent="0.25">
      <c r="A26" s="19">
        <v>16</v>
      </c>
      <c r="B26" s="19">
        <v>47285</v>
      </c>
      <c r="C26" s="19" t="s">
        <v>239</v>
      </c>
      <c r="D26" s="18"/>
      <c r="E26" s="19">
        <f t="shared" si="0"/>
        <v>76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>
        <v>2</v>
      </c>
      <c r="J26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6" s="19">
        <f t="shared" si="4"/>
        <v>87</v>
      </c>
      <c r="L26" s="19" t="str">
        <f t="shared" si="5"/>
        <v>A</v>
      </c>
      <c r="M26" s="19">
        <f t="shared" si="6"/>
        <v>87</v>
      </c>
      <c r="N26" s="19" t="str">
        <f t="shared" si="7"/>
        <v>A</v>
      </c>
      <c r="O26" s="35">
        <v>1</v>
      </c>
      <c r="P26" s="19" t="str">
        <f t="shared" si="8"/>
        <v>Sangat terampil membuat power point kerajaan-kerajaan hindu budha</v>
      </c>
      <c r="Q26" s="19" t="str">
        <f t="shared" si="9"/>
        <v>A</v>
      </c>
      <c r="R26" s="19" t="str">
        <f t="shared" si="10"/>
        <v>A</v>
      </c>
      <c r="S26" s="18"/>
      <c r="T26" s="1">
        <v>70</v>
      </c>
      <c r="U26" s="1">
        <v>76</v>
      </c>
      <c r="V26" s="1">
        <v>78</v>
      </c>
      <c r="W26" s="1">
        <v>78</v>
      </c>
      <c r="X26" s="1"/>
      <c r="Y26" s="1"/>
      <c r="Z26" s="1"/>
      <c r="AA26" s="1"/>
      <c r="AB26" s="1"/>
      <c r="AC26" s="1"/>
      <c r="AD26" s="1">
        <v>78</v>
      </c>
      <c r="AE26" s="18"/>
      <c r="AF26" s="1">
        <v>95</v>
      </c>
      <c r="AG26" s="1">
        <v>80</v>
      </c>
      <c r="AH26" s="1">
        <v>85</v>
      </c>
      <c r="AI26" s="1">
        <v>88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47301</v>
      </c>
      <c r="C27" s="19" t="s">
        <v>240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84</v>
      </c>
      <c r="H27" s="19" t="str">
        <f t="shared" si="2"/>
        <v>B</v>
      </c>
      <c r="I27" s="35">
        <v>2</v>
      </c>
      <c r="J27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7" s="19">
        <f t="shared" si="4"/>
        <v>87</v>
      </c>
      <c r="L27" s="19" t="str">
        <f t="shared" si="5"/>
        <v>A</v>
      </c>
      <c r="M27" s="19">
        <f t="shared" si="6"/>
        <v>87</v>
      </c>
      <c r="N27" s="19" t="str">
        <f t="shared" si="7"/>
        <v>A</v>
      </c>
      <c r="O27" s="35">
        <v>1</v>
      </c>
      <c r="P27" s="19" t="str">
        <f t="shared" si="8"/>
        <v>Sangat terampil membuat power point kerajaan-kerajaan hindu budha</v>
      </c>
      <c r="Q27" s="19" t="str">
        <f t="shared" si="9"/>
        <v>A</v>
      </c>
      <c r="R27" s="19" t="str">
        <f t="shared" si="10"/>
        <v>A</v>
      </c>
      <c r="S27" s="18"/>
      <c r="T27" s="1">
        <v>84</v>
      </c>
      <c r="U27" s="1">
        <v>90</v>
      </c>
      <c r="V27" s="1">
        <v>85</v>
      </c>
      <c r="W27" s="1">
        <v>80</v>
      </c>
      <c r="X27" s="1"/>
      <c r="Y27" s="1"/>
      <c r="Z27" s="1"/>
      <c r="AA27" s="1"/>
      <c r="AB27" s="1"/>
      <c r="AC27" s="1"/>
      <c r="AD27" s="1">
        <v>80</v>
      </c>
      <c r="AE27" s="18"/>
      <c r="AF27" s="1">
        <v>95</v>
      </c>
      <c r="AG27" s="1">
        <v>80</v>
      </c>
      <c r="AH27" s="1">
        <v>85</v>
      </c>
      <c r="AI27" s="1">
        <v>88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9808</v>
      </c>
      <c r="FK27" s="39">
        <v>9818</v>
      </c>
    </row>
    <row r="28" spans="1:167" x14ac:dyDescent="0.25">
      <c r="A28" s="19">
        <v>18</v>
      </c>
      <c r="B28" s="19">
        <v>47317</v>
      </c>
      <c r="C28" s="19" t="s">
        <v>241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2</v>
      </c>
      <c r="J28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8" s="19">
        <f t="shared" si="4"/>
        <v>87</v>
      </c>
      <c r="L28" s="19" t="str">
        <f t="shared" si="5"/>
        <v>A</v>
      </c>
      <c r="M28" s="19">
        <f t="shared" si="6"/>
        <v>87</v>
      </c>
      <c r="N28" s="19" t="str">
        <f t="shared" si="7"/>
        <v>A</v>
      </c>
      <c r="O28" s="35">
        <v>1</v>
      </c>
      <c r="P28" s="19" t="str">
        <f t="shared" si="8"/>
        <v>Sangat terampil membuat power point kerajaan-kerajaan hindu budha</v>
      </c>
      <c r="Q28" s="19" t="str">
        <f t="shared" si="9"/>
        <v>A</v>
      </c>
      <c r="R28" s="19" t="str">
        <f t="shared" si="10"/>
        <v>A</v>
      </c>
      <c r="S28" s="18"/>
      <c r="T28" s="1">
        <v>84</v>
      </c>
      <c r="U28" s="1">
        <v>70</v>
      </c>
      <c r="V28" s="1">
        <v>77</v>
      </c>
      <c r="W28" s="1">
        <v>78</v>
      </c>
      <c r="X28" s="1"/>
      <c r="Y28" s="1"/>
      <c r="Z28" s="1"/>
      <c r="AA28" s="1"/>
      <c r="AB28" s="1"/>
      <c r="AC28" s="1"/>
      <c r="AD28" s="1">
        <v>78</v>
      </c>
      <c r="AE28" s="18"/>
      <c r="AF28" s="1">
        <v>95</v>
      </c>
      <c r="AG28" s="1">
        <v>80</v>
      </c>
      <c r="AH28" s="1">
        <v>85</v>
      </c>
      <c r="AI28" s="1">
        <v>88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47333</v>
      </c>
      <c r="C29" s="19" t="s">
        <v>242</v>
      </c>
      <c r="D29" s="18"/>
      <c r="E29" s="19">
        <f t="shared" si="0"/>
        <v>87</v>
      </c>
      <c r="F29" s="19" t="str">
        <f t="shared" si="1"/>
        <v>A</v>
      </c>
      <c r="G29" s="19">
        <f>IF((COUNTA(T12:AC12)&gt;0),(ROUND((AVERAGE(T29:AD29)),0)),"")</f>
        <v>87</v>
      </c>
      <c r="H29" s="19" t="str">
        <f t="shared" si="2"/>
        <v>A</v>
      </c>
      <c r="I29" s="35">
        <v>1</v>
      </c>
      <c r="J29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29" s="19">
        <f t="shared" si="4"/>
        <v>87</v>
      </c>
      <c r="L29" s="19" t="str">
        <f t="shared" si="5"/>
        <v>A</v>
      </c>
      <c r="M29" s="19">
        <f t="shared" si="6"/>
        <v>87</v>
      </c>
      <c r="N29" s="19" t="str">
        <f t="shared" si="7"/>
        <v>A</v>
      </c>
      <c r="O29" s="35">
        <v>1</v>
      </c>
      <c r="P29" s="19" t="str">
        <f t="shared" si="8"/>
        <v>Sangat terampil membuat power point kerajaan-kerajaan hindu budha</v>
      </c>
      <c r="Q29" s="19" t="str">
        <f t="shared" si="9"/>
        <v>A</v>
      </c>
      <c r="R29" s="19" t="str">
        <f t="shared" si="10"/>
        <v>A</v>
      </c>
      <c r="S29" s="18"/>
      <c r="T29" s="1">
        <v>89</v>
      </c>
      <c r="U29" s="1">
        <v>84</v>
      </c>
      <c r="V29" s="1">
        <v>87</v>
      </c>
      <c r="W29" s="1">
        <v>88</v>
      </c>
      <c r="X29" s="1"/>
      <c r="Y29" s="1"/>
      <c r="Z29" s="1"/>
      <c r="AA29" s="1"/>
      <c r="AB29" s="1"/>
      <c r="AC29" s="1"/>
      <c r="AD29" s="1">
        <v>88</v>
      </c>
      <c r="AE29" s="18"/>
      <c r="AF29" s="1">
        <v>95</v>
      </c>
      <c r="AG29" s="1">
        <v>80</v>
      </c>
      <c r="AH29" s="1">
        <v>85</v>
      </c>
      <c r="AI29" s="1">
        <v>88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9809</v>
      </c>
      <c r="FK29" s="39">
        <v>9819</v>
      </c>
    </row>
    <row r="30" spans="1:167" x14ac:dyDescent="0.25">
      <c r="A30" s="19">
        <v>20</v>
      </c>
      <c r="B30" s="19">
        <v>47349</v>
      </c>
      <c r="C30" s="19" t="s">
        <v>243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2</v>
      </c>
      <c r="J30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0" s="19">
        <f t="shared" si="4"/>
        <v>85.75</v>
      </c>
      <c r="L30" s="19" t="str">
        <f t="shared" si="5"/>
        <v>A</v>
      </c>
      <c r="M30" s="19">
        <f t="shared" si="6"/>
        <v>85.75</v>
      </c>
      <c r="N30" s="19" t="str">
        <f t="shared" si="7"/>
        <v>A</v>
      </c>
      <c r="O30" s="35">
        <v>1</v>
      </c>
      <c r="P30" s="19" t="str">
        <f t="shared" si="8"/>
        <v>Sangat terampil membuat power point kerajaan-kerajaan hindu budha</v>
      </c>
      <c r="Q30" s="19" t="str">
        <f t="shared" si="9"/>
        <v>A</v>
      </c>
      <c r="R30" s="19" t="str">
        <f t="shared" si="10"/>
        <v>A</v>
      </c>
      <c r="S30" s="18"/>
      <c r="T30" s="1">
        <v>74</v>
      </c>
      <c r="U30" s="1">
        <v>70</v>
      </c>
      <c r="V30" s="1">
        <v>90</v>
      </c>
      <c r="W30" s="1">
        <v>80</v>
      </c>
      <c r="X30" s="1"/>
      <c r="Y30" s="1"/>
      <c r="Z30" s="1"/>
      <c r="AA30" s="1"/>
      <c r="AB30" s="1"/>
      <c r="AC30" s="1"/>
      <c r="AD30" s="1">
        <v>80</v>
      </c>
      <c r="AE30" s="18"/>
      <c r="AF30" s="1">
        <v>90</v>
      </c>
      <c r="AG30" s="1">
        <v>80</v>
      </c>
      <c r="AH30" s="1">
        <v>85</v>
      </c>
      <c r="AI30" s="1">
        <v>88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47365</v>
      </c>
      <c r="C31" s="19" t="s">
        <v>244</v>
      </c>
      <c r="D31" s="18"/>
      <c r="E31" s="19">
        <f t="shared" si="0"/>
        <v>86</v>
      </c>
      <c r="F31" s="19" t="str">
        <f t="shared" si="1"/>
        <v>A</v>
      </c>
      <c r="G31" s="19">
        <f>IF((COUNTA(T12:AC12)&gt;0),(ROUND((AVERAGE(T31:AD31)),0)),"")</f>
        <v>84</v>
      </c>
      <c r="H31" s="19" t="str">
        <f t="shared" si="2"/>
        <v>B</v>
      </c>
      <c r="I31" s="35">
        <v>1</v>
      </c>
      <c r="J31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31" s="19">
        <f t="shared" si="4"/>
        <v>87</v>
      </c>
      <c r="L31" s="19" t="str">
        <f t="shared" si="5"/>
        <v>A</v>
      </c>
      <c r="M31" s="19">
        <f t="shared" si="6"/>
        <v>87</v>
      </c>
      <c r="N31" s="19" t="str">
        <f t="shared" si="7"/>
        <v>A</v>
      </c>
      <c r="O31" s="35">
        <v>1</v>
      </c>
      <c r="P31" s="19" t="str">
        <f t="shared" si="8"/>
        <v>Sangat terampil membuat power point kerajaan-kerajaan hindu budha</v>
      </c>
      <c r="Q31" s="19" t="str">
        <f t="shared" si="9"/>
        <v>A</v>
      </c>
      <c r="R31" s="19" t="str">
        <f t="shared" si="10"/>
        <v>A</v>
      </c>
      <c r="S31" s="18"/>
      <c r="T31" s="1">
        <v>92</v>
      </c>
      <c r="U31" s="1">
        <v>83</v>
      </c>
      <c r="V31" s="1">
        <v>87</v>
      </c>
      <c r="W31" s="1">
        <v>80</v>
      </c>
      <c r="X31" s="1"/>
      <c r="Y31" s="1"/>
      <c r="Z31" s="1"/>
      <c r="AA31" s="1"/>
      <c r="AB31" s="1"/>
      <c r="AC31" s="1"/>
      <c r="AD31" s="1">
        <v>80</v>
      </c>
      <c r="AE31" s="18"/>
      <c r="AF31" s="1">
        <v>95</v>
      </c>
      <c r="AG31" s="1">
        <v>80</v>
      </c>
      <c r="AH31" s="1">
        <v>85</v>
      </c>
      <c r="AI31" s="1">
        <v>88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9810</v>
      </c>
      <c r="FK31" s="39">
        <v>9820</v>
      </c>
    </row>
    <row r="32" spans="1:167" x14ac:dyDescent="0.25">
      <c r="A32" s="19">
        <v>22</v>
      </c>
      <c r="B32" s="19">
        <v>47381</v>
      </c>
      <c r="C32" s="19" t="s">
        <v>245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1</v>
      </c>
      <c r="J32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32" s="19">
        <f t="shared" si="4"/>
        <v>87</v>
      </c>
      <c r="L32" s="19" t="str">
        <f t="shared" si="5"/>
        <v>A</v>
      </c>
      <c r="M32" s="19">
        <f t="shared" si="6"/>
        <v>87</v>
      </c>
      <c r="N32" s="19" t="str">
        <f t="shared" si="7"/>
        <v>A</v>
      </c>
      <c r="O32" s="35">
        <v>1</v>
      </c>
      <c r="P32" s="19" t="str">
        <f t="shared" si="8"/>
        <v>Sangat terampil membuat power point kerajaan-kerajaan hindu budha</v>
      </c>
      <c r="Q32" s="19" t="str">
        <f t="shared" si="9"/>
        <v>A</v>
      </c>
      <c r="R32" s="19" t="str">
        <f t="shared" si="10"/>
        <v>A</v>
      </c>
      <c r="S32" s="18"/>
      <c r="T32" s="1">
        <v>84</v>
      </c>
      <c r="U32" s="1">
        <v>83</v>
      </c>
      <c r="V32" s="1">
        <v>90</v>
      </c>
      <c r="W32" s="1">
        <v>84</v>
      </c>
      <c r="X32" s="1"/>
      <c r="Y32" s="1"/>
      <c r="Z32" s="1"/>
      <c r="AA32" s="1"/>
      <c r="AB32" s="1"/>
      <c r="AC32" s="1"/>
      <c r="AD32" s="1">
        <v>84</v>
      </c>
      <c r="AE32" s="18"/>
      <c r="AF32" s="1">
        <v>95</v>
      </c>
      <c r="AG32" s="1">
        <v>80</v>
      </c>
      <c r="AH32" s="1">
        <v>85</v>
      </c>
      <c r="AI32" s="1">
        <v>88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47397</v>
      </c>
      <c r="C33" s="19" t="s">
        <v>246</v>
      </c>
      <c r="D33" s="18"/>
      <c r="E33" s="19">
        <f t="shared" si="0"/>
        <v>76</v>
      </c>
      <c r="F33" s="19" t="str">
        <f t="shared" si="1"/>
        <v>B</v>
      </c>
      <c r="G33" s="19">
        <f>IF((COUNTA(T12:AC12)&gt;0),(ROUND((AVERAGE(T33:AD33)),0)),"")</f>
        <v>76</v>
      </c>
      <c r="H33" s="19" t="str">
        <f t="shared" si="2"/>
        <v>B</v>
      </c>
      <c r="I33" s="35">
        <v>2</v>
      </c>
      <c r="J33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3" s="19">
        <f t="shared" si="4"/>
        <v>85.75</v>
      </c>
      <c r="L33" s="19" t="str">
        <f t="shared" si="5"/>
        <v>A</v>
      </c>
      <c r="M33" s="19">
        <f t="shared" si="6"/>
        <v>85.75</v>
      </c>
      <c r="N33" s="19" t="str">
        <f t="shared" si="7"/>
        <v>A</v>
      </c>
      <c r="O33" s="35">
        <v>1</v>
      </c>
      <c r="P33" s="19" t="str">
        <f t="shared" si="8"/>
        <v>Sangat terampil membuat power point kerajaan-kerajaan hindu budha</v>
      </c>
      <c r="Q33" s="19" t="str">
        <f t="shared" si="9"/>
        <v>A</v>
      </c>
      <c r="R33" s="19" t="str">
        <f t="shared" si="10"/>
        <v>A</v>
      </c>
      <c r="S33" s="18"/>
      <c r="T33" s="1">
        <v>70</v>
      </c>
      <c r="U33" s="1">
        <v>76</v>
      </c>
      <c r="V33" s="1">
        <v>78</v>
      </c>
      <c r="W33" s="1">
        <v>78</v>
      </c>
      <c r="X33" s="1"/>
      <c r="Y33" s="1"/>
      <c r="Z33" s="1"/>
      <c r="AA33" s="1"/>
      <c r="AB33" s="1"/>
      <c r="AC33" s="1"/>
      <c r="AD33" s="1">
        <v>78</v>
      </c>
      <c r="AE33" s="18"/>
      <c r="AF33" s="1">
        <v>90</v>
      </c>
      <c r="AG33" s="1">
        <v>80</v>
      </c>
      <c r="AH33" s="1">
        <v>85</v>
      </c>
      <c r="AI33" s="1">
        <v>88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47413</v>
      </c>
      <c r="C34" s="19" t="s">
        <v>247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2</v>
      </c>
      <c r="J34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4" s="19">
        <f t="shared" si="4"/>
        <v>87</v>
      </c>
      <c r="L34" s="19" t="str">
        <f t="shared" si="5"/>
        <v>A</v>
      </c>
      <c r="M34" s="19">
        <f t="shared" si="6"/>
        <v>87</v>
      </c>
      <c r="N34" s="19" t="str">
        <f t="shared" si="7"/>
        <v>A</v>
      </c>
      <c r="O34" s="35">
        <v>1</v>
      </c>
      <c r="P34" s="19" t="str">
        <f t="shared" si="8"/>
        <v>Sangat terampil membuat power point kerajaan-kerajaan hindu budha</v>
      </c>
      <c r="Q34" s="19" t="str">
        <f t="shared" si="9"/>
        <v>A</v>
      </c>
      <c r="R34" s="19" t="str">
        <f t="shared" si="10"/>
        <v>A</v>
      </c>
      <c r="S34" s="18"/>
      <c r="T34" s="1">
        <v>82</v>
      </c>
      <c r="U34" s="1">
        <v>70</v>
      </c>
      <c r="V34" s="1">
        <v>87</v>
      </c>
      <c r="W34" s="1">
        <v>88</v>
      </c>
      <c r="X34" s="1"/>
      <c r="Y34" s="1"/>
      <c r="Z34" s="1"/>
      <c r="AA34" s="1"/>
      <c r="AB34" s="1"/>
      <c r="AC34" s="1"/>
      <c r="AD34" s="1">
        <v>88</v>
      </c>
      <c r="AE34" s="18"/>
      <c r="AF34" s="1">
        <v>95</v>
      </c>
      <c r="AG34" s="1">
        <v>80</v>
      </c>
      <c r="AH34" s="1">
        <v>85</v>
      </c>
      <c r="AI34" s="1">
        <v>88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47429</v>
      </c>
      <c r="C35" s="19" t="s">
        <v>248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2</v>
      </c>
      <c r="J35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5" s="19">
        <f t="shared" si="4"/>
        <v>87</v>
      </c>
      <c r="L35" s="19" t="str">
        <f t="shared" si="5"/>
        <v>A</v>
      </c>
      <c r="M35" s="19">
        <f t="shared" si="6"/>
        <v>87</v>
      </c>
      <c r="N35" s="19" t="str">
        <f t="shared" si="7"/>
        <v>A</v>
      </c>
      <c r="O35" s="35">
        <v>1</v>
      </c>
      <c r="P35" s="19" t="str">
        <f t="shared" si="8"/>
        <v>Sangat terampil membuat power point kerajaan-kerajaan hindu budha</v>
      </c>
      <c r="Q35" s="19" t="str">
        <f t="shared" si="9"/>
        <v>A</v>
      </c>
      <c r="R35" s="19" t="str">
        <f t="shared" si="10"/>
        <v>A</v>
      </c>
      <c r="S35" s="18"/>
      <c r="T35" s="1">
        <v>74</v>
      </c>
      <c r="U35" s="1">
        <v>70</v>
      </c>
      <c r="V35" s="1">
        <v>85</v>
      </c>
      <c r="W35" s="1">
        <v>80</v>
      </c>
      <c r="X35" s="1"/>
      <c r="Y35" s="1"/>
      <c r="Z35" s="1"/>
      <c r="AA35" s="1"/>
      <c r="AB35" s="1"/>
      <c r="AC35" s="1"/>
      <c r="AD35" s="1">
        <v>80</v>
      </c>
      <c r="AE35" s="18"/>
      <c r="AF35" s="1">
        <v>95</v>
      </c>
      <c r="AG35" s="1">
        <v>80</v>
      </c>
      <c r="AH35" s="1">
        <v>85</v>
      </c>
      <c r="AI35" s="1">
        <v>88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47445</v>
      </c>
      <c r="C36" s="19" t="s">
        <v>249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2</v>
      </c>
      <c r="J36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6" s="19">
        <f t="shared" si="4"/>
        <v>87</v>
      </c>
      <c r="L36" s="19" t="str">
        <f t="shared" si="5"/>
        <v>A</v>
      </c>
      <c r="M36" s="19">
        <f t="shared" si="6"/>
        <v>87</v>
      </c>
      <c r="N36" s="19" t="str">
        <f t="shared" si="7"/>
        <v>A</v>
      </c>
      <c r="O36" s="35">
        <v>1</v>
      </c>
      <c r="P36" s="19" t="str">
        <f t="shared" si="8"/>
        <v>Sangat terampil membuat power point kerajaan-kerajaan hindu budha</v>
      </c>
      <c r="Q36" s="19" t="str">
        <f t="shared" si="9"/>
        <v>A</v>
      </c>
      <c r="R36" s="19" t="str">
        <f t="shared" si="10"/>
        <v>A</v>
      </c>
      <c r="S36" s="18"/>
      <c r="T36" s="1">
        <v>74</v>
      </c>
      <c r="U36" s="1">
        <v>70</v>
      </c>
      <c r="V36" s="1">
        <v>85</v>
      </c>
      <c r="W36" s="1">
        <v>76</v>
      </c>
      <c r="X36" s="1"/>
      <c r="Y36" s="1"/>
      <c r="Z36" s="1"/>
      <c r="AA36" s="1"/>
      <c r="AB36" s="1"/>
      <c r="AC36" s="1"/>
      <c r="AD36" s="1">
        <v>76</v>
      </c>
      <c r="AE36" s="18"/>
      <c r="AF36" s="1">
        <v>95</v>
      </c>
      <c r="AG36" s="1">
        <v>80</v>
      </c>
      <c r="AH36" s="1">
        <v>85</v>
      </c>
      <c r="AI36" s="1">
        <v>88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47461</v>
      </c>
      <c r="C37" s="19" t="s">
        <v>250</v>
      </c>
      <c r="D37" s="18"/>
      <c r="E37" s="19">
        <f t="shared" si="0"/>
        <v>76</v>
      </c>
      <c r="F37" s="19" t="str">
        <f t="shared" si="1"/>
        <v>B</v>
      </c>
      <c r="G37" s="19">
        <f>IF((COUNTA(T12:AC12)&gt;0),(ROUND((AVERAGE(T37:AD37)),0)),"")</f>
        <v>76</v>
      </c>
      <c r="H37" s="19" t="str">
        <f t="shared" si="2"/>
        <v>B</v>
      </c>
      <c r="I37" s="35">
        <v>2</v>
      </c>
      <c r="J37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7" s="19">
        <f t="shared" si="4"/>
        <v>87</v>
      </c>
      <c r="L37" s="19" t="str">
        <f t="shared" si="5"/>
        <v>A</v>
      </c>
      <c r="M37" s="19">
        <f t="shared" si="6"/>
        <v>87</v>
      </c>
      <c r="N37" s="19" t="str">
        <f t="shared" si="7"/>
        <v>A</v>
      </c>
      <c r="O37" s="35">
        <v>1</v>
      </c>
      <c r="P37" s="19" t="str">
        <f t="shared" si="8"/>
        <v>Sangat terampil membuat power point kerajaan-kerajaan hindu budha</v>
      </c>
      <c r="Q37" s="19" t="str">
        <f t="shared" si="9"/>
        <v>A</v>
      </c>
      <c r="R37" s="19" t="str">
        <f t="shared" si="10"/>
        <v>A</v>
      </c>
      <c r="S37" s="18"/>
      <c r="T37" s="1">
        <v>70</v>
      </c>
      <c r="U37" s="1">
        <v>76</v>
      </c>
      <c r="V37" s="1">
        <v>80</v>
      </c>
      <c r="W37" s="1">
        <v>78</v>
      </c>
      <c r="X37" s="1"/>
      <c r="Y37" s="1"/>
      <c r="Z37" s="1"/>
      <c r="AA37" s="1"/>
      <c r="AB37" s="1"/>
      <c r="AC37" s="1"/>
      <c r="AD37" s="1">
        <v>78</v>
      </c>
      <c r="AE37" s="18"/>
      <c r="AF37" s="1">
        <v>95</v>
      </c>
      <c r="AG37" s="1">
        <v>80</v>
      </c>
      <c r="AH37" s="1">
        <v>85</v>
      </c>
      <c r="AI37" s="1">
        <v>88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47477</v>
      </c>
      <c r="C38" s="19" t="s">
        <v>251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2</v>
      </c>
      <c r="J38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8" s="19">
        <f t="shared" si="4"/>
        <v>87</v>
      </c>
      <c r="L38" s="19" t="str">
        <f t="shared" si="5"/>
        <v>A</v>
      </c>
      <c r="M38" s="19">
        <f t="shared" si="6"/>
        <v>87</v>
      </c>
      <c r="N38" s="19" t="str">
        <f t="shared" si="7"/>
        <v>A</v>
      </c>
      <c r="O38" s="35">
        <v>1</v>
      </c>
      <c r="P38" s="19" t="str">
        <f t="shared" si="8"/>
        <v>Sangat terampil membuat power point kerajaan-kerajaan hindu budha</v>
      </c>
      <c r="Q38" s="19" t="str">
        <f t="shared" si="9"/>
        <v>A</v>
      </c>
      <c r="R38" s="19" t="str">
        <f t="shared" si="10"/>
        <v>A</v>
      </c>
      <c r="S38" s="18"/>
      <c r="T38" s="1">
        <v>82</v>
      </c>
      <c r="U38" s="1">
        <v>80</v>
      </c>
      <c r="V38" s="1">
        <v>80</v>
      </c>
      <c r="W38" s="1">
        <v>78</v>
      </c>
      <c r="X38" s="1"/>
      <c r="Y38" s="1"/>
      <c r="Z38" s="1"/>
      <c r="AA38" s="1"/>
      <c r="AB38" s="1"/>
      <c r="AC38" s="1"/>
      <c r="AD38" s="1">
        <v>78</v>
      </c>
      <c r="AE38" s="18"/>
      <c r="AF38" s="1">
        <v>95</v>
      </c>
      <c r="AG38" s="1">
        <v>80</v>
      </c>
      <c r="AH38" s="1">
        <v>85</v>
      </c>
      <c r="AI38" s="1">
        <v>88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47493</v>
      </c>
      <c r="C39" s="19" t="s">
        <v>252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1</v>
      </c>
      <c r="J39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39" s="19">
        <f t="shared" si="4"/>
        <v>87</v>
      </c>
      <c r="L39" s="19" t="str">
        <f t="shared" si="5"/>
        <v>A</v>
      </c>
      <c r="M39" s="19">
        <f t="shared" si="6"/>
        <v>87</v>
      </c>
      <c r="N39" s="19" t="str">
        <f t="shared" si="7"/>
        <v>A</v>
      </c>
      <c r="O39" s="35">
        <v>1</v>
      </c>
      <c r="P39" s="19" t="str">
        <f t="shared" si="8"/>
        <v>Sangat terampil membuat power point kerajaan-kerajaan hindu budha</v>
      </c>
      <c r="Q39" s="19" t="str">
        <f t="shared" si="9"/>
        <v>A</v>
      </c>
      <c r="R39" s="19" t="str">
        <f t="shared" si="10"/>
        <v>A</v>
      </c>
      <c r="S39" s="18"/>
      <c r="T39" s="1">
        <v>92</v>
      </c>
      <c r="U39" s="1">
        <v>83</v>
      </c>
      <c r="V39" s="1">
        <v>80</v>
      </c>
      <c r="W39" s="1">
        <v>88</v>
      </c>
      <c r="X39" s="1"/>
      <c r="Y39" s="1"/>
      <c r="Z39" s="1"/>
      <c r="AA39" s="1"/>
      <c r="AB39" s="1"/>
      <c r="AC39" s="1"/>
      <c r="AD39" s="1">
        <v>88</v>
      </c>
      <c r="AE39" s="18"/>
      <c r="AF39" s="1">
        <v>95</v>
      </c>
      <c r="AG39" s="1">
        <v>80</v>
      </c>
      <c r="AH39" s="1">
        <v>85</v>
      </c>
      <c r="AI39" s="1">
        <v>88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47509</v>
      </c>
      <c r="C40" s="19" t="s">
        <v>253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0" s="19">
        <f t="shared" si="4"/>
        <v>85.75</v>
      </c>
      <c r="L40" s="19" t="str">
        <f t="shared" si="5"/>
        <v>A</v>
      </c>
      <c r="M40" s="19">
        <f t="shared" si="6"/>
        <v>85.75</v>
      </c>
      <c r="N40" s="19" t="str">
        <f t="shared" si="7"/>
        <v>A</v>
      </c>
      <c r="O40" s="35">
        <v>1</v>
      </c>
      <c r="P40" s="19" t="str">
        <f t="shared" si="8"/>
        <v>Sangat terampil membuat power point kerajaan-kerajaan hindu budha</v>
      </c>
      <c r="Q40" s="19" t="str">
        <f t="shared" si="9"/>
        <v>A</v>
      </c>
      <c r="R40" s="19" t="str">
        <f t="shared" si="10"/>
        <v>A</v>
      </c>
      <c r="S40" s="18"/>
      <c r="T40" s="1">
        <v>89</v>
      </c>
      <c r="U40" s="1">
        <v>70</v>
      </c>
      <c r="V40" s="1">
        <v>80</v>
      </c>
      <c r="W40" s="1">
        <v>78</v>
      </c>
      <c r="X40" s="1"/>
      <c r="Y40" s="1"/>
      <c r="Z40" s="1"/>
      <c r="AA40" s="1"/>
      <c r="AB40" s="1"/>
      <c r="AC40" s="1"/>
      <c r="AD40" s="1">
        <v>78</v>
      </c>
      <c r="AE40" s="18"/>
      <c r="AF40" s="1">
        <v>90</v>
      </c>
      <c r="AG40" s="1">
        <v>80</v>
      </c>
      <c r="AH40" s="1">
        <v>85</v>
      </c>
      <c r="AI40" s="1">
        <v>88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47525</v>
      </c>
      <c r="C41" s="19" t="s">
        <v>254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2</v>
      </c>
      <c r="J41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1" s="19">
        <f t="shared" si="4"/>
        <v>87</v>
      </c>
      <c r="L41" s="19" t="str">
        <f t="shared" si="5"/>
        <v>A</v>
      </c>
      <c r="M41" s="19">
        <f t="shared" si="6"/>
        <v>87</v>
      </c>
      <c r="N41" s="19" t="str">
        <f t="shared" si="7"/>
        <v>A</v>
      </c>
      <c r="O41" s="35">
        <v>1</v>
      </c>
      <c r="P41" s="19" t="str">
        <f t="shared" si="8"/>
        <v>Sangat terampil membuat power point kerajaan-kerajaan hindu budha</v>
      </c>
      <c r="Q41" s="19" t="str">
        <f t="shared" si="9"/>
        <v>A</v>
      </c>
      <c r="R41" s="19" t="str">
        <f t="shared" si="10"/>
        <v>A</v>
      </c>
      <c r="S41" s="18"/>
      <c r="T41" s="1">
        <v>84</v>
      </c>
      <c r="U41" s="1">
        <v>74</v>
      </c>
      <c r="V41" s="1">
        <v>87</v>
      </c>
      <c r="W41" s="1">
        <v>80</v>
      </c>
      <c r="X41" s="1"/>
      <c r="Y41" s="1"/>
      <c r="Z41" s="1"/>
      <c r="AA41" s="1"/>
      <c r="AB41" s="1"/>
      <c r="AC41" s="1"/>
      <c r="AD41" s="1">
        <v>80</v>
      </c>
      <c r="AE41" s="18"/>
      <c r="AF41" s="1">
        <v>95</v>
      </c>
      <c r="AG41" s="1">
        <v>80</v>
      </c>
      <c r="AH41" s="1">
        <v>85</v>
      </c>
      <c r="AI41" s="1">
        <v>88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47541</v>
      </c>
      <c r="C42" s="19" t="s">
        <v>255</v>
      </c>
      <c r="D42" s="18"/>
      <c r="E42" s="19">
        <f t="shared" si="0"/>
        <v>77</v>
      </c>
      <c r="F42" s="19" t="str">
        <f t="shared" si="1"/>
        <v>B</v>
      </c>
      <c r="G42" s="19">
        <f>IF((COUNTA(T12:AC12)&gt;0),(ROUND((AVERAGE(T42:AD42)),0)),"")</f>
        <v>77</v>
      </c>
      <c r="H42" s="19" t="str">
        <f t="shared" si="2"/>
        <v>B</v>
      </c>
      <c r="I42" s="35">
        <v>2</v>
      </c>
      <c r="J42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2" s="19">
        <f t="shared" si="4"/>
        <v>87</v>
      </c>
      <c r="L42" s="19" t="str">
        <f t="shared" si="5"/>
        <v>A</v>
      </c>
      <c r="M42" s="19">
        <f t="shared" si="6"/>
        <v>87</v>
      </c>
      <c r="N42" s="19" t="str">
        <f t="shared" si="7"/>
        <v>A</v>
      </c>
      <c r="O42" s="35">
        <v>1</v>
      </c>
      <c r="P42" s="19" t="str">
        <f t="shared" si="8"/>
        <v>Sangat terampil membuat power point kerajaan-kerajaan hindu budha</v>
      </c>
      <c r="Q42" s="19" t="str">
        <f t="shared" si="9"/>
        <v>A</v>
      </c>
      <c r="R42" s="19" t="str">
        <f t="shared" si="10"/>
        <v>A</v>
      </c>
      <c r="S42" s="18"/>
      <c r="T42" s="1">
        <v>70</v>
      </c>
      <c r="U42" s="1">
        <v>76</v>
      </c>
      <c r="V42" s="1">
        <v>84</v>
      </c>
      <c r="W42" s="1">
        <v>78</v>
      </c>
      <c r="X42" s="1"/>
      <c r="Y42" s="1"/>
      <c r="Z42" s="1"/>
      <c r="AA42" s="1"/>
      <c r="AB42" s="1"/>
      <c r="AC42" s="1"/>
      <c r="AD42" s="1">
        <v>78</v>
      </c>
      <c r="AE42" s="18"/>
      <c r="AF42" s="1">
        <v>95</v>
      </c>
      <c r="AG42" s="1">
        <v>80</v>
      </c>
      <c r="AH42" s="1">
        <v>85</v>
      </c>
      <c r="AI42" s="1">
        <v>88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47557</v>
      </c>
      <c r="C43" s="19" t="s">
        <v>256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2</v>
      </c>
      <c r="J43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3" s="19">
        <f t="shared" si="4"/>
        <v>84.5</v>
      </c>
      <c r="L43" s="19" t="str">
        <f t="shared" si="5"/>
        <v>A</v>
      </c>
      <c r="M43" s="19">
        <f t="shared" si="6"/>
        <v>84.5</v>
      </c>
      <c r="N43" s="19" t="str">
        <f t="shared" si="7"/>
        <v>A</v>
      </c>
      <c r="O43" s="35">
        <v>1</v>
      </c>
      <c r="P43" s="19" t="str">
        <f t="shared" si="8"/>
        <v>Sangat terampil membuat power point kerajaan-kerajaan hindu budha</v>
      </c>
      <c r="Q43" s="19" t="str">
        <f t="shared" si="9"/>
        <v>A</v>
      </c>
      <c r="R43" s="19" t="str">
        <f t="shared" si="10"/>
        <v>A</v>
      </c>
      <c r="S43" s="18"/>
      <c r="T43" s="1">
        <v>70</v>
      </c>
      <c r="U43" s="1">
        <v>81</v>
      </c>
      <c r="V43" s="1">
        <v>82</v>
      </c>
      <c r="W43" s="1">
        <v>80</v>
      </c>
      <c r="X43" s="1"/>
      <c r="Y43" s="1"/>
      <c r="Z43" s="1"/>
      <c r="AA43" s="1"/>
      <c r="AB43" s="1"/>
      <c r="AC43" s="1"/>
      <c r="AD43" s="1">
        <v>80</v>
      </c>
      <c r="AE43" s="18"/>
      <c r="AF43" s="1">
        <v>85</v>
      </c>
      <c r="AG43" s="1">
        <v>80</v>
      </c>
      <c r="AH43" s="1">
        <v>85</v>
      </c>
      <c r="AI43" s="1">
        <v>88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47573</v>
      </c>
      <c r="C44" s="19" t="s">
        <v>257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2</v>
      </c>
      <c r="J44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4" s="19">
        <f t="shared" si="4"/>
        <v>87</v>
      </c>
      <c r="L44" s="19" t="str">
        <f t="shared" si="5"/>
        <v>A</v>
      </c>
      <c r="M44" s="19">
        <f t="shared" si="6"/>
        <v>87</v>
      </c>
      <c r="N44" s="19" t="str">
        <f t="shared" si="7"/>
        <v>A</v>
      </c>
      <c r="O44" s="35">
        <v>1</v>
      </c>
      <c r="P44" s="19" t="str">
        <f t="shared" si="8"/>
        <v>Sangat terampil membuat power point kerajaan-kerajaan hindu budha</v>
      </c>
      <c r="Q44" s="19" t="str">
        <f t="shared" si="9"/>
        <v>A</v>
      </c>
      <c r="R44" s="19" t="str">
        <f t="shared" si="10"/>
        <v>A</v>
      </c>
      <c r="S44" s="18"/>
      <c r="T44" s="1">
        <v>92</v>
      </c>
      <c r="U44" s="1">
        <v>76</v>
      </c>
      <c r="V44" s="1">
        <v>82</v>
      </c>
      <c r="W44" s="1">
        <v>80</v>
      </c>
      <c r="X44" s="1"/>
      <c r="Y44" s="1"/>
      <c r="Z44" s="1"/>
      <c r="AA44" s="1"/>
      <c r="AB44" s="1"/>
      <c r="AC44" s="1"/>
      <c r="AD44" s="1">
        <v>80</v>
      </c>
      <c r="AE44" s="18"/>
      <c r="AF44" s="1">
        <v>95</v>
      </c>
      <c r="AG44" s="1">
        <v>80</v>
      </c>
      <c r="AH44" s="1">
        <v>85</v>
      </c>
      <c r="AI44" s="1">
        <v>88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47589</v>
      </c>
      <c r="C45" s="19" t="s">
        <v>258</v>
      </c>
      <c r="D45" s="18"/>
      <c r="E45" s="19">
        <f t="shared" si="0"/>
        <v>77</v>
      </c>
      <c r="F45" s="19" t="str">
        <f t="shared" si="1"/>
        <v>B</v>
      </c>
      <c r="G45" s="19">
        <f>IF((COUNTA(T12:AC12)&gt;0),(ROUND((AVERAGE(T45:AD45)),0)),"")</f>
        <v>77</v>
      </c>
      <c r="H45" s="19" t="str">
        <f t="shared" si="2"/>
        <v>B</v>
      </c>
      <c r="I45" s="35">
        <v>2</v>
      </c>
      <c r="J45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5" s="19">
        <f t="shared" si="4"/>
        <v>87</v>
      </c>
      <c r="L45" s="19" t="str">
        <f t="shared" si="5"/>
        <v>A</v>
      </c>
      <c r="M45" s="19">
        <f t="shared" si="6"/>
        <v>87</v>
      </c>
      <c r="N45" s="19" t="str">
        <f t="shared" si="7"/>
        <v>A</v>
      </c>
      <c r="O45" s="35">
        <v>1</v>
      </c>
      <c r="P45" s="19" t="str">
        <f t="shared" si="8"/>
        <v>Sangat terampil membuat power point kerajaan-kerajaan hindu budha</v>
      </c>
      <c r="Q45" s="19" t="str">
        <f t="shared" si="9"/>
        <v>A</v>
      </c>
      <c r="R45" s="19" t="str">
        <f t="shared" si="10"/>
        <v>A</v>
      </c>
      <c r="S45" s="18"/>
      <c r="T45" s="1">
        <v>70</v>
      </c>
      <c r="U45" s="1">
        <v>75</v>
      </c>
      <c r="V45" s="1">
        <v>85</v>
      </c>
      <c r="W45" s="1">
        <v>78</v>
      </c>
      <c r="X45" s="1"/>
      <c r="Y45" s="1"/>
      <c r="Z45" s="1"/>
      <c r="AA45" s="1"/>
      <c r="AB45" s="1"/>
      <c r="AC45" s="1"/>
      <c r="AD45" s="1">
        <v>78</v>
      </c>
      <c r="AE45" s="18"/>
      <c r="AF45" s="1">
        <v>95</v>
      </c>
      <c r="AG45" s="1">
        <v>80</v>
      </c>
      <c r="AH45" s="1">
        <v>85</v>
      </c>
      <c r="AI45" s="1">
        <v>88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47605</v>
      </c>
      <c r="C46" s="19" t="s">
        <v>259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2</v>
      </c>
      <c r="J46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6" s="19">
        <f t="shared" si="4"/>
        <v>87</v>
      </c>
      <c r="L46" s="19" t="str">
        <f t="shared" si="5"/>
        <v>A</v>
      </c>
      <c r="M46" s="19">
        <f t="shared" si="6"/>
        <v>87</v>
      </c>
      <c r="N46" s="19" t="str">
        <f t="shared" si="7"/>
        <v>A</v>
      </c>
      <c r="O46" s="35">
        <v>1</v>
      </c>
      <c r="P46" s="19" t="str">
        <f t="shared" si="8"/>
        <v>Sangat terampil membuat power point kerajaan-kerajaan hindu budha</v>
      </c>
      <c r="Q46" s="19" t="str">
        <f t="shared" si="9"/>
        <v>A</v>
      </c>
      <c r="R46" s="19" t="str">
        <f t="shared" si="10"/>
        <v>A</v>
      </c>
      <c r="S46" s="18"/>
      <c r="T46" s="1">
        <v>74</v>
      </c>
      <c r="U46" s="1">
        <v>88</v>
      </c>
      <c r="V46" s="1">
        <v>70</v>
      </c>
      <c r="W46" s="1">
        <v>84</v>
      </c>
      <c r="X46" s="1"/>
      <c r="Y46" s="1"/>
      <c r="Z46" s="1"/>
      <c r="AA46" s="1"/>
      <c r="AB46" s="1"/>
      <c r="AC46" s="1"/>
      <c r="AD46" s="1">
        <v>84</v>
      </c>
      <c r="AE46" s="18"/>
      <c r="AF46" s="1">
        <v>95</v>
      </c>
      <c r="AG46" s="1">
        <v>80</v>
      </c>
      <c r="AH46" s="1">
        <v>85</v>
      </c>
      <c r="AI46" s="1">
        <v>88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74" t="s">
        <v>100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74" t="s">
        <v>103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105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106</v>
      </c>
      <c r="H55" s="74"/>
      <c r="I55" s="37"/>
      <c r="J55" s="28"/>
      <c r="K55" s="18">
        <f>IF(COUNTBLANK($AD$11:$AD$50)=40,"",AVERAGE($AD$11:$AD$50))</f>
        <v>80.388888888888886</v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R34" activePane="bottomRight" state="frozen"/>
      <selection pane="topRight"/>
      <selection pane="bottomLeft"/>
      <selection pane="bottomRight" activeCell="AD11" sqref="AD11:AD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6.285156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369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369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105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47622</v>
      </c>
      <c r="C11" s="19" t="s">
        <v>261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konsep diakronik sinkronik, konsep perubahan dalam keberlanjutan, menjelaskan kehidupan manusia purba, dan namun perlu peningkatan pemahaman masuknya agama hindu budha di Indonesia</v>
      </c>
      <c r="K11" s="19">
        <f t="shared" ref="K11:K50" si="4">IF((COUNTA(AF11:AN11)&gt;0),AVERAGE(AF11:AN11),"")</f>
        <v>85.75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85.75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power point kerajaan-kerajaan hindu budha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70</v>
      </c>
      <c r="U11" s="1">
        <v>72</v>
      </c>
      <c r="V11" s="1">
        <v>82</v>
      </c>
      <c r="W11" s="1">
        <v>78</v>
      </c>
      <c r="X11" s="1"/>
      <c r="Y11" s="1"/>
      <c r="Z11" s="1"/>
      <c r="AA11" s="1"/>
      <c r="AB11" s="1"/>
      <c r="AC11" s="1"/>
      <c r="AD11" s="1">
        <v>78</v>
      </c>
      <c r="AE11" s="18"/>
      <c r="AF11" s="1">
        <v>90</v>
      </c>
      <c r="AG11" s="1">
        <v>80</v>
      </c>
      <c r="AH11" s="1">
        <v>85</v>
      </c>
      <c r="AI11" s="1">
        <v>88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47638</v>
      </c>
      <c r="C12" s="19" t="s">
        <v>262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2</v>
      </c>
      <c r="J12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2" s="19">
        <f t="shared" si="4"/>
        <v>87</v>
      </c>
      <c r="L12" s="19" t="str">
        <f t="shared" si="5"/>
        <v>A</v>
      </c>
      <c r="M12" s="19">
        <f t="shared" si="6"/>
        <v>87</v>
      </c>
      <c r="N12" s="19" t="str">
        <f t="shared" si="7"/>
        <v>A</v>
      </c>
      <c r="O12" s="35">
        <v>1</v>
      </c>
      <c r="P12" s="19" t="str">
        <f t="shared" si="8"/>
        <v>Sangat terampil membuat power point kerajaan-kerajaan hindu budha</v>
      </c>
      <c r="Q12" s="19" t="str">
        <f t="shared" si="9"/>
        <v>A</v>
      </c>
      <c r="R12" s="19" t="str">
        <f t="shared" si="10"/>
        <v>A</v>
      </c>
      <c r="S12" s="18"/>
      <c r="T12" s="1">
        <v>70</v>
      </c>
      <c r="U12" s="1">
        <v>72</v>
      </c>
      <c r="V12" s="1">
        <v>87</v>
      </c>
      <c r="W12" s="1">
        <v>78</v>
      </c>
      <c r="X12" s="1"/>
      <c r="Y12" s="1"/>
      <c r="Z12" s="1"/>
      <c r="AA12" s="1"/>
      <c r="AB12" s="1"/>
      <c r="AC12" s="1"/>
      <c r="AD12" s="1">
        <v>78</v>
      </c>
      <c r="AE12" s="18"/>
      <c r="AF12" s="1">
        <v>95</v>
      </c>
      <c r="AG12" s="1">
        <v>80</v>
      </c>
      <c r="AH12" s="1">
        <v>85</v>
      </c>
      <c r="AI12" s="1">
        <v>88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47654</v>
      </c>
      <c r="C13" s="19" t="s">
        <v>263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2</v>
      </c>
      <c r="J13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3" s="19">
        <f t="shared" si="4"/>
        <v>85.75</v>
      </c>
      <c r="L13" s="19" t="str">
        <f t="shared" si="5"/>
        <v>A</v>
      </c>
      <c r="M13" s="19">
        <f t="shared" si="6"/>
        <v>85.75</v>
      </c>
      <c r="N13" s="19" t="str">
        <f t="shared" si="7"/>
        <v>A</v>
      </c>
      <c r="O13" s="35">
        <v>1</v>
      </c>
      <c r="P13" s="19" t="str">
        <f t="shared" si="8"/>
        <v>Sangat terampil membuat power point kerajaan-kerajaan hindu budha</v>
      </c>
      <c r="Q13" s="19" t="str">
        <f t="shared" si="9"/>
        <v>A</v>
      </c>
      <c r="R13" s="19" t="str">
        <f t="shared" si="10"/>
        <v>A</v>
      </c>
      <c r="S13" s="18"/>
      <c r="T13" s="1">
        <v>92</v>
      </c>
      <c r="U13" s="1">
        <v>80</v>
      </c>
      <c r="V13" s="1">
        <v>77</v>
      </c>
      <c r="W13" s="1">
        <v>78</v>
      </c>
      <c r="X13" s="1"/>
      <c r="Y13" s="1"/>
      <c r="Z13" s="1"/>
      <c r="AA13" s="1"/>
      <c r="AB13" s="1"/>
      <c r="AC13" s="1"/>
      <c r="AD13" s="1">
        <v>78</v>
      </c>
      <c r="AE13" s="18"/>
      <c r="AF13" s="1">
        <v>90</v>
      </c>
      <c r="AG13" s="1">
        <v>80</v>
      </c>
      <c r="AH13" s="1">
        <v>85</v>
      </c>
      <c r="AI13" s="1">
        <v>88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333</v>
      </c>
      <c r="FI13" s="41" t="s">
        <v>334</v>
      </c>
      <c r="FJ13" s="39">
        <v>9821</v>
      </c>
      <c r="FK13" s="39">
        <v>9831</v>
      </c>
    </row>
    <row r="14" spans="1:167" x14ac:dyDescent="0.25">
      <c r="A14" s="19">
        <v>4</v>
      </c>
      <c r="B14" s="19">
        <v>47670</v>
      </c>
      <c r="C14" s="19" t="s">
        <v>264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2</v>
      </c>
      <c r="J14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4" s="19">
        <f t="shared" si="4"/>
        <v>87</v>
      </c>
      <c r="L14" s="19" t="str">
        <f t="shared" si="5"/>
        <v>A</v>
      </c>
      <c r="M14" s="19">
        <f t="shared" si="6"/>
        <v>87</v>
      </c>
      <c r="N14" s="19" t="str">
        <f t="shared" si="7"/>
        <v>A</v>
      </c>
      <c r="O14" s="35">
        <v>1</v>
      </c>
      <c r="P14" s="19" t="str">
        <f t="shared" si="8"/>
        <v>Sangat terampil membuat power point kerajaan-kerajaan hindu budha</v>
      </c>
      <c r="Q14" s="19" t="str">
        <f t="shared" si="9"/>
        <v>A</v>
      </c>
      <c r="R14" s="19" t="str">
        <f t="shared" si="10"/>
        <v>A</v>
      </c>
      <c r="S14" s="18"/>
      <c r="T14" s="1">
        <v>77</v>
      </c>
      <c r="U14" s="1">
        <v>84</v>
      </c>
      <c r="V14" s="1">
        <v>75</v>
      </c>
      <c r="W14" s="1">
        <v>80</v>
      </c>
      <c r="X14" s="1"/>
      <c r="Y14" s="1"/>
      <c r="Z14" s="1"/>
      <c r="AA14" s="1"/>
      <c r="AB14" s="1"/>
      <c r="AC14" s="1"/>
      <c r="AD14" s="1">
        <v>80</v>
      </c>
      <c r="AE14" s="18"/>
      <c r="AF14" s="1">
        <v>95</v>
      </c>
      <c r="AG14" s="1">
        <v>80</v>
      </c>
      <c r="AH14" s="1">
        <v>85</v>
      </c>
      <c r="AI14" s="1">
        <v>88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47686</v>
      </c>
      <c r="C15" s="19" t="s">
        <v>265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5" s="19">
        <f t="shared" si="4"/>
        <v>85.75</v>
      </c>
      <c r="L15" s="19" t="str">
        <f t="shared" si="5"/>
        <v>A</v>
      </c>
      <c r="M15" s="19">
        <f t="shared" si="6"/>
        <v>85.75</v>
      </c>
      <c r="N15" s="19" t="str">
        <f t="shared" si="7"/>
        <v>A</v>
      </c>
      <c r="O15" s="35">
        <v>1</v>
      </c>
      <c r="P15" s="19" t="str">
        <f t="shared" si="8"/>
        <v>Sangat terampil membuat power point kerajaan-kerajaan hindu budha</v>
      </c>
      <c r="Q15" s="19" t="str">
        <f t="shared" si="9"/>
        <v>A</v>
      </c>
      <c r="R15" s="19" t="str">
        <f t="shared" si="10"/>
        <v>A</v>
      </c>
      <c r="S15" s="18"/>
      <c r="T15" s="1">
        <v>74</v>
      </c>
      <c r="U15" s="1">
        <v>72</v>
      </c>
      <c r="V15" s="1">
        <v>78</v>
      </c>
      <c r="W15" s="1">
        <v>78</v>
      </c>
      <c r="X15" s="1"/>
      <c r="Y15" s="1"/>
      <c r="Z15" s="1"/>
      <c r="AA15" s="1"/>
      <c r="AB15" s="1"/>
      <c r="AC15" s="1"/>
      <c r="AD15" s="1">
        <v>78</v>
      </c>
      <c r="AE15" s="18"/>
      <c r="AF15" s="1">
        <v>90</v>
      </c>
      <c r="AG15" s="1">
        <v>80</v>
      </c>
      <c r="AH15" s="1">
        <v>85</v>
      </c>
      <c r="AI15" s="1">
        <v>88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332</v>
      </c>
      <c r="FI15" s="41" t="s">
        <v>335</v>
      </c>
      <c r="FJ15" s="39">
        <v>9822</v>
      </c>
      <c r="FK15" s="39">
        <v>9832</v>
      </c>
    </row>
    <row r="16" spans="1:167" x14ac:dyDescent="0.25">
      <c r="A16" s="19">
        <v>6</v>
      </c>
      <c r="B16" s="19">
        <v>47702</v>
      </c>
      <c r="C16" s="19" t="s">
        <v>266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77</v>
      </c>
      <c r="H16" s="19" t="str">
        <f t="shared" si="2"/>
        <v>B</v>
      </c>
      <c r="I16" s="35">
        <v>2</v>
      </c>
      <c r="J16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6" s="19">
        <f t="shared" si="4"/>
        <v>85.75</v>
      </c>
      <c r="L16" s="19" t="str">
        <f t="shared" si="5"/>
        <v>A</v>
      </c>
      <c r="M16" s="19">
        <f t="shared" si="6"/>
        <v>85.75</v>
      </c>
      <c r="N16" s="19" t="str">
        <f t="shared" si="7"/>
        <v>A</v>
      </c>
      <c r="O16" s="35">
        <v>1</v>
      </c>
      <c r="P16" s="19" t="str">
        <f t="shared" si="8"/>
        <v>Sangat terampil membuat power point kerajaan-kerajaan hindu budha</v>
      </c>
      <c r="Q16" s="19" t="str">
        <f t="shared" si="9"/>
        <v>A</v>
      </c>
      <c r="R16" s="19" t="str">
        <f t="shared" si="10"/>
        <v>A</v>
      </c>
      <c r="S16" s="18"/>
      <c r="T16" s="1">
        <v>89</v>
      </c>
      <c r="U16" s="1">
        <v>79</v>
      </c>
      <c r="V16" s="1">
        <v>67</v>
      </c>
      <c r="W16" s="1">
        <v>76</v>
      </c>
      <c r="X16" s="1"/>
      <c r="Y16" s="1"/>
      <c r="Z16" s="1"/>
      <c r="AA16" s="1"/>
      <c r="AB16" s="1"/>
      <c r="AC16" s="1"/>
      <c r="AD16" s="1">
        <v>76</v>
      </c>
      <c r="AE16" s="18"/>
      <c r="AF16" s="1">
        <v>90</v>
      </c>
      <c r="AG16" s="1">
        <v>80</v>
      </c>
      <c r="AH16" s="1">
        <v>85</v>
      </c>
      <c r="AI16" s="1">
        <v>88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47718</v>
      </c>
      <c r="C17" s="19" t="s">
        <v>267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2</v>
      </c>
      <c r="J17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7" s="19">
        <f t="shared" si="4"/>
        <v>87</v>
      </c>
      <c r="L17" s="19" t="str">
        <f t="shared" si="5"/>
        <v>A</v>
      </c>
      <c r="M17" s="19">
        <f t="shared" si="6"/>
        <v>87</v>
      </c>
      <c r="N17" s="19" t="str">
        <f t="shared" si="7"/>
        <v>A</v>
      </c>
      <c r="O17" s="35">
        <v>1</v>
      </c>
      <c r="P17" s="19" t="str">
        <f t="shared" si="8"/>
        <v>Sangat terampil membuat power point kerajaan-kerajaan hindu budha</v>
      </c>
      <c r="Q17" s="19" t="str">
        <f t="shared" si="9"/>
        <v>A</v>
      </c>
      <c r="R17" s="19" t="str">
        <f t="shared" si="10"/>
        <v>A</v>
      </c>
      <c r="S17" s="18"/>
      <c r="T17" s="1">
        <v>72</v>
      </c>
      <c r="U17" s="1">
        <v>74</v>
      </c>
      <c r="V17" s="1">
        <v>78</v>
      </c>
      <c r="W17" s="1">
        <v>78</v>
      </c>
      <c r="X17" s="1"/>
      <c r="Y17" s="1"/>
      <c r="Z17" s="1"/>
      <c r="AA17" s="1"/>
      <c r="AB17" s="1"/>
      <c r="AC17" s="1"/>
      <c r="AD17" s="1">
        <v>78</v>
      </c>
      <c r="AE17" s="18"/>
      <c r="AF17" s="1">
        <v>95</v>
      </c>
      <c r="AG17" s="1">
        <v>80</v>
      </c>
      <c r="AH17" s="1">
        <v>85</v>
      </c>
      <c r="AI17" s="1">
        <v>88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331</v>
      </c>
      <c r="FI17" s="41" t="s">
        <v>336</v>
      </c>
      <c r="FJ17" s="39">
        <v>9823</v>
      </c>
      <c r="FK17" s="39">
        <v>9833</v>
      </c>
    </row>
    <row r="18" spans="1:167" x14ac:dyDescent="0.25">
      <c r="A18" s="19">
        <v>8</v>
      </c>
      <c r="B18" s="19">
        <v>47734</v>
      </c>
      <c r="C18" s="19" t="s">
        <v>268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2</v>
      </c>
      <c r="J18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8" s="19">
        <f t="shared" si="4"/>
        <v>85.75</v>
      </c>
      <c r="L18" s="19" t="str">
        <f t="shared" si="5"/>
        <v>A</v>
      </c>
      <c r="M18" s="19">
        <f t="shared" si="6"/>
        <v>85.75</v>
      </c>
      <c r="N18" s="19" t="str">
        <f t="shared" si="7"/>
        <v>A</v>
      </c>
      <c r="O18" s="35">
        <v>1</v>
      </c>
      <c r="P18" s="19" t="str">
        <f t="shared" si="8"/>
        <v>Sangat terampil membuat power point kerajaan-kerajaan hindu budha</v>
      </c>
      <c r="Q18" s="19" t="str">
        <f t="shared" si="9"/>
        <v>A</v>
      </c>
      <c r="R18" s="19" t="str">
        <f t="shared" si="10"/>
        <v>A</v>
      </c>
      <c r="S18" s="18"/>
      <c r="T18" s="1">
        <v>92</v>
      </c>
      <c r="U18" s="1">
        <v>79</v>
      </c>
      <c r="V18" s="1">
        <v>82</v>
      </c>
      <c r="W18" s="1">
        <v>80</v>
      </c>
      <c r="X18" s="1"/>
      <c r="Y18" s="1"/>
      <c r="Z18" s="1"/>
      <c r="AA18" s="1"/>
      <c r="AB18" s="1"/>
      <c r="AC18" s="1"/>
      <c r="AD18" s="1">
        <v>80</v>
      </c>
      <c r="AE18" s="18"/>
      <c r="AF18" s="1">
        <v>90</v>
      </c>
      <c r="AG18" s="1">
        <v>80</v>
      </c>
      <c r="AH18" s="1">
        <v>85</v>
      </c>
      <c r="AI18" s="1">
        <v>88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47750</v>
      </c>
      <c r="C19" s="19" t="s">
        <v>269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2</v>
      </c>
      <c r="J19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9" s="19">
        <f t="shared" si="4"/>
        <v>85.75</v>
      </c>
      <c r="L19" s="19" t="str">
        <f t="shared" si="5"/>
        <v>A</v>
      </c>
      <c r="M19" s="19">
        <f t="shared" si="6"/>
        <v>85.75</v>
      </c>
      <c r="N19" s="19" t="str">
        <f t="shared" si="7"/>
        <v>A</v>
      </c>
      <c r="O19" s="35">
        <v>1</v>
      </c>
      <c r="P19" s="19" t="str">
        <f t="shared" si="8"/>
        <v>Sangat terampil membuat power point kerajaan-kerajaan hindu budha</v>
      </c>
      <c r="Q19" s="19" t="str">
        <f t="shared" si="9"/>
        <v>A</v>
      </c>
      <c r="R19" s="19" t="str">
        <f t="shared" si="10"/>
        <v>A</v>
      </c>
      <c r="S19" s="18"/>
      <c r="T19" s="1">
        <v>89</v>
      </c>
      <c r="U19" s="1">
        <v>78</v>
      </c>
      <c r="V19" s="1">
        <v>80</v>
      </c>
      <c r="W19" s="1">
        <v>78</v>
      </c>
      <c r="X19" s="1"/>
      <c r="Y19" s="1"/>
      <c r="Z19" s="1"/>
      <c r="AA19" s="1"/>
      <c r="AB19" s="1"/>
      <c r="AC19" s="1"/>
      <c r="AD19" s="1">
        <v>78</v>
      </c>
      <c r="AE19" s="18"/>
      <c r="AF19" s="1">
        <v>90</v>
      </c>
      <c r="AG19" s="1">
        <v>80</v>
      </c>
      <c r="AH19" s="1">
        <v>85</v>
      </c>
      <c r="AI19" s="1">
        <v>88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330</v>
      </c>
      <c r="FI19" s="41"/>
      <c r="FJ19" s="39">
        <v>9824</v>
      </c>
      <c r="FK19" s="39">
        <v>9834</v>
      </c>
    </row>
    <row r="20" spans="1:167" x14ac:dyDescent="0.25">
      <c r="A20" s="19">
        <v>10</v>
      </c>
      <c r="B20" s="19">
        <v>47766</v>
      </c>
      <c r="C20" s="19" t="s">
        <v>270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0" s="19">
        <f t="shared" si="4"/>
        <v>87</v>
      </c>
      <c r="L20" s="19" t="str">
        <f t="shared" si="5"/>
        <v>A</v>
      </c>
      <c r="M20" s="19">
        <f t="shared" si="6"/>
        <v>87</v>
      </c>
      <c r="N20" s="19" t="str">
        <f t="shared" si="7"/>
        <v>A</v>
      </c>
      <c r="O20" s="35">
        <v>1</v>
      </c>
      <c r="P20" s="19" t="str">
        <f t="shared" si="8"/>
        <v>Sangat terampil membuat power point kerajaan-kerajaan hindu budha</v>
      </c>
      <c r="Q20" s="19" t="str">
        <f t="shared" si="9"/>
        <v>A</v>
      </c>
      <c r="R20" s="19" t="str">
        <f t="shared" si="10"/>
        <v>A</v>
      </c>
      <c r="S20" s="18"/>
      <c r="T20" s="1">
        <v>84</v>
      </c>
      <c r="U20" s="1">
        <v>79</v>
      </c>
      <c r="V20" s="1">
        <v>80</v>
      </c>
      <c r="W20" s="1">
        <v>80</v>
      </c>
      <c r="X20" s="1"/>
      <c r="Y20" s="1"/>
      <c r="Z20" s="1"/>
      <c r="AA20" s="1"/>
      <c r="AB20" s="1"/>
      <c r="AC20" s="1"/>
      <c r="AD20" s="1">
        <v>80</v>
      </c>
      <c r="AE20" s="18"/>
      <c r="AF20" s="1">
        <v>95</v>
      </c>
      <c r="AG20" s="1">
        <v>80</v>
      </c>
      <c r="AH20" s="1">
        <v>85</v>
      </c>
      <c r="AI20" s="1">
        <v>88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47782</v>
      </c>
      <c r="C21" s="19" t="s">
        <v>271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2</v>
      </c>
      <c r="J21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1" s="19">
        <f t="shared" si="4"/>
        <v>87</v>
      </c>
      <c r="L21" s="19" t="str">
        <f t="shared" si="5"/>
        <v>A</v>
      </c>
      <c r="M21" s="19">
        <f t="shared" si="6"/>
        <v>87</v>
      </c>
      <c r="N21" s="19" t="str">
        <f t="shared" si="7"/>
        <v>A</v>
      </c>
      <c r="O21" s="35">
        <v>1</v>
      </c>
      <c r="P21" s="19" t="str">
        <f t="shared" si="8"/>
        <v>Sangat terampil membuat power point kerajaan-kerajaan hindu budha</v>
      </c>
      <c r="Q21" s="19" t="str">
        <f t="shared" si="9"/>
        <v>A</v>
      </c>
      <c r="R21" s="19" t="str">
        <f t="shared" si="10"/>
        <v>A</v>
      </c>
      <c r="S21" s="18"/>
      <c r="T21" s="1">
        <v>87</v>
      </c>
      <c r="U21" s="1">
        <v>80</v>
      </c>
      <c r="V21" s="1">
        <v>85</v>
      </c>
      <c r="W21" s="1">
        <v>80</v>
      </c>
      <c r="X21" s="1"/>
      <c r="Y21" s="1"/>
      <c r="Z21" s="1"/>
      <c r="AA21" s="1"/>
      <c r="AB21" s="1"/>
      <c r="AC21" s="1"/>
      <c r="AD21" s="1">
        <v>80</v>
      </c>
      <c r="AE21" s="18"/>
      <c r="AF21" s="1">
        <v>95</v>
      </c>
      <c r="AG21" s="1">
        <v>80</v>
      </c>
      <c r="AH21" s="1">
        <v>85</v>
      </c>
      <c r="AI21" s="1">
        <v>88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9825</v>
      </c>
      <c r="FK21" s="39">
        <v>9835</v>
      </c>
    </row>
    <row r="22" spans="1:167" x14ac:dyDescent="0.25">
      <c r="A22" s="19">
        <v>12</v>
      </c>
      <c r="B22" s="19">
        <v>47798</v>
      </c>
      <c r="C22" s="19" t="s">
        <v>272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2</v>
      </c>
      <c r="J22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2" s="19">
        <f t="shared" si="4"/>
        <v>87</v>
      </c>
      <c r="L22" s="19" t="str">
        <f t="shared" si="5"/>
        <v>A</v>
      </c>
      <c r="M22" s="19">
        <f t="shared" si="6"/>
        <v>87</v>
      </c>
      <c r="N22" s="19" t="str">
        <f t="shared" si="7"/>
        <v>A</v>
      </c>
      <c r="O22" s="35">
        <v>1</v>
      </c>
      <c r="P22" s="19" t="str">
        <f t="shared" si="8"/>
        <v>Sangat terampil membuat power point kerajaan-kerajaan hindu budha</v>
      </c>
      <c r="Q22" s="19" t="str">
        <f t="shared" si="9"/>
        <v>A</v>
      </c>
      <c r="R22" s="19" t="str">
        <f t="shared" si="10"/>
        <v>A</v>
      </c>
      <c r="S22" s="18"/>
      <c r="T22" s="1">
        <v>94</v>
      </c>
      <c r="U22" s="1">
        <v>85</v>
      </c>
      <c r="V22" s="1">
        <v>75</v>
      </c>
      <c r="W22" s="1">
        <v>80</v>
      </c>
      <c r="X22" s="1"/>
      <c r="Y22" s="1"/>
      <c r="Z22" s="1"/>
      <c r="AA22" s="1"/>
      <c r="AB22" s="1"/>
      <c r="AC22" s="1"/>
      <c r="AD22" s="1">
        <v>80</v>
      </c>
      <c r="AE22" s="18"/>
      <c r="AF22" s="1">
        <v>95</v>
      </c>
      <c r="AG22" s="1">
        <v>80</v>
      </c>
      <c r="AH22" s="1">
        <v>85</v>
      </c>
      <c r="AI22" s="1">
        <v>88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47814</v>
      </c>
      <c r="C23" s="19" t="s">
        <v>273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2</v>
      </c>
      <c r="J23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3" s="19">
        <f t="shared" si="4"/>
        <v>85.75</v>
      </c>
      <c r="L23" s="19" t="str">
        <f t="shared" si="5"/>
        <v>A</v>
      </c>
      <c r="M23" s="19">
        <f t="shared" si="6"/>
        <v>85.75</v>
      </c>
      <c r="N23" s="19" t="str">
        <f t="shared" si="7"/>
        <v>A</v>
      </c>
      <c r="O23" s="35">
        <v>1</v>
      </c>
      <c r="P23" s="19" t="str">
        <f t="shared" si="8"/>
        <v>Sangat terampil membuat power point kerajaan-kerajaan hindu budha</v>
      </c>
      <c r="Q23" s="19" t="str">
        <f t="shared" si="9"/>
        <v>A</v>
      </c>
      <c r="R23" s="19" t="str">
        <f t="shared" si="10"/>
        <v>A</v>
      </c>
      <c r="S23" s="18"/>
      <c r="T23" s="1">
        <v>78</v>
      </c>
      <c r="U23" s="1">
        <v>78</v>
      </c>
      <c r="V23" s="1">
        <v>80</v>
      </c>
      <c r="W23" s="1">
        <v>80</v>
      </c>
      <c r="X23" s="1"/>
      <c r="Y23" s="1"/>
      <c r="Z23" s="1"/>
      <c r="AA23" s="1"/>
      <c r="AB23" s="1"/>
      <c r="AC23" s="1"/>
      <c r="AD23" s="1">
        <v>80</v>
      </c>
      <c r="AE23" s="18"/>
      <c r="AF23" s="1">
        <v>90</v>
      </c>
      <c r="AG23" s="1">
        <v>80</v>
      </c>
      <c r="AH23" s="1">
        <v>85</v>
      </c>
      <c r="AI23" s="1">
        <v>88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9826</v>
      </c>
      <c r="FK23" s="39">
        <v>9836</v>
      </c>
    </row>
    <row r="24" spans="1:167" x14ac:dyDescent="0.25">
      <c r="A24" s="19">
        <v>14</v>
      </c>
      <c r="B24" s="19">
        <v>47830</v>
      </c>
      <c r="C24" s="19" t="s">
        <v>274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2</v>
      </c>
      <c r="J24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4" s="19">
        <f t="shared" si="4"/>
        <v>87</v>
      </c>
      <c r="L24" s="19" t="str">
        <f t="shared" si="5"/>
        <v>A</v>
      </c>
      <c r="M24" s="19">
        <f t="shared" si="6"/>
        <v>87</v>
      </c>
      <c r="N24" s="19" t="str">
        <f t="shared" si="7"/>
        <v>A</v>
      </c>
      <c r="O24" s="35">
        <v>1</v>
      </c>
      <c r="P24" s="19" t="str">
        <f t="shared" si="8"/>
        <v>Sangat terampil membuat power point kerajaan-kerajaan hindu budha</v>
      </c>
      <c r="Q24" s="19" t="str">
        <f t="shared" si="9"/>
        <v>A</v>
      </c>
      <c r="R24" s="19" t="str">
        <f t="shared" si="10"/>
        <v>A</v>
      </c>
      <c r="S24" s="18"/>
      <c r="T24" s="1">
        <v>84</v>
      </c>
      <c r="U24" s="1">
        <v>85</v>
      </c>
      <c r="V24" s="1">
        <v>87</v>
      </c>
      <c r="W24" s="1">
        <v>80</v>
      </c>
      <c r="X24" s="1"/>
      <c r="Y24" s="1"/>
      <c r="Z24" s="1"/>
      <c r="AA24" s="1"/>
      <c r="AB24" s="1"/>
      <c r="AC24" s="1"/>
      <c r="AD24" s="1">
        <v>80</v>
      </c>
      <c r="AE24" s="18"/>
      <c r="AF24" s="1">
        <v>95</v>
      </c>
      <c r="AG24" s="1">
        <v>80</v>
      </c>
      <c r="AH24" s="1">
        <v>85</v>
      </c>
      <c r="AI24" s="1">
        <v>88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47846</v>
      </c>
      <c r="C25" s="19" t="s">
        <v>275</v>
      </c>
      <c r="D25" s="18"/>
      <c r="E25" s="19">
        <f t="shared" si="0"/>
        <v>90</v>
      </c>
      <c r="F25" s="19" t="str">
        <f t="shared" si="1"/>
        <v>A</v>
      </c>
      <c r="G25" s="19">
        <f>IF((COUNTA(T12:AC12)&gt;0),(ROUND((AVERAGE(T25:AD25)),0)),"")</f>
        <v>89</v>
      </c>
      <c r="H25" s="19" t="str">
        <f t="shared" si="2"/>
        <v>A</v>
      </c>
      <c r="I25" s="35">
        <v>1</v>
      </c>
      <c r="J25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25" s="19">
        <f t="shared" si="4"/>
        <v>85.75</v>
      </c>
      <c r="L25" s="19" t="str">
        <f t="shared" si="5"/>
        <v>A</v>
      </c>
      <c r="M25" s="19">
        <f t="shared" si="6"/>
        <v>85.75</v>
      </c>
      <c r="N25" s="19" t="str">
        <f t="shared" si="7"/>
        <v>A</v>
      </c>
      <c r="O25" s="35">
        <v>1</v>
      </c>
      <c r="P25" s="19" t="str">
        <f t="shared" si="8"/>
        <v>Sangat terampil membuat power point kerajaan-kerajaan hindu budha</v>
      </c>
      <c r="Q25" s="19" t="str">
        <f t="shared" si="9"/>
        <v>A</v>
      </c>
      <c r="R25" s="19" t="str">
        <f t="shared" si="10"/>
        <v>A</v>
      </c>
      <c r="S25" s="18"/>
      <c r="T25" s="1">
        <v>99</v>
      </c>
      <c r="U25" s="1">
        <v>90</v>
      </c>
      <c r="V25" s="1">
        <v>87</v>
      </c>
      <c r="W25" s="1">
        <v>84</v>
      </c>
      <c r="X25" s="1"/>
      <c r="Y25" s="1"/>
      <c r="Z25" s="1"/>
      <c r="AA25" s="1"/>
      <c r="AB25" s="1"/>
      <c r="AC25" s="1"/>
      <c r="AD25" s="1">
        <v>84</v>
      </c>
      <c r="AE25" s="18"/>
      <c r="AF25" s="1">
        <v>90</v>
      </c>
      <c r="AG25" s="1">
        <v>80</v>
      </c>
      <c r="AH25" s="1">
        <v>85</v>
      </c>
      <c r="AI25" s="1">
        <v>88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9827</v>
      </c>
      <c r="FK25" s="39">
        <v>9837</v>
      </c>
    </row>
    <row r="26" spans="1:167" x14ac:dyDescent="0.25">
      <c r="A26" s="19">
        <v>16</v>
      </c>
      <c r="B26" s="19">
        <v>47862</v>
      </c>
      <c r="C26" s="19" t="s">
        <v>276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2</v>
      </c>
      <c r="J26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6" s="19">
        <f t="shared" si="4"/>
        <v>87</v>
      </c>
      <c r="L26" s="19" t="str">
        <f t="shared" si="5"/>
        <v>A</v>
      </c>
      <c r="M26" s="19">
        <f t="shared" si="6"/>
        <v>87</v>
      </c>
      <c r="N26" s="19" t="str">
        <f t="shared" si="7"/>
        <v>A</v>
      </c>
      <c r="O26" s="35">
        <v>1</v>
      </c>
      <c r="P26" s="19" t="str">
        <f t="shared" si="8"/>
        <v>Sangat terampil membuat power point kerajaan-kerajaan hindu budha</v>
      </c>
      <c r="Q26" s="19" t="str">
        <f t="shared" si="9"/>
        <v>A</v>
      </c>
      <c r="R26" s="19" t="str">
        <f t="shared" si="10"/>
        <v>A</v>
      </c>
      <c r="S26" s="18"/>
      <c r="T26" s="1">
        <v>97</v>
      </c>
      <c r="U26" s="1">
        <v>75</v>
      </c>
      <c r="V26" s="1">
        <v>77</v>
      </c>
      <c r="W26" s="1">
        <v>78</v>
      </c>
      <c r="X26" s="1"/>
      <c r="Y26" s="1"/>
      <c r="Z26" s="1"/>
      <c r="AA26" s="1"/>
      <c r="AB26" s="1"/>
      <c r="AC26" s="1"/>
      <c r="AD26" s="1">
        <v>78</v>
      </c>
      <c r="AE26" s="18"/>
      <c r="AF26" s="1">
        <v>95</v>
      </c>
      <c r="AG26" s="1">
        <v>80</v>
      </c>
      <c r="AH26" s="1">
        <v>85</v>
      </c>
      <c r="AI26" s="1">
        <v>88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47878</v>
      </c>
      <c r="C27" s="19" t="s">
        <v>277</v>
      </c>
      <c r="D27" s="18"/>
      <c r="E27" s="19">
        <f t="shared" si="0"/>
        <v>78</v>
      </c>
      <c r="F27" s="19" t="str">
        <f t="shared" si="1"/>
        <v>B</v>
      </c>
      <c r="G27" s="19">
        <f>IF((COUNTA(T12:AC12)&gt;0),(ROUND((AVERAGE(T27:AD27)),0)),"")</f>
        <v>79</v>
      </c>
      <c r="H27" s="19" t="str">
        <f t="shared" si="2"/>
        <v>B</v>
      </c>
      <c r="I27" s="35">
        <v>2</v>
      </c>
      <c r="J27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7" s="19">
        <f t="shared" si="4"/>
        <v>87</v>
      </c>
      <c r="L27" s="19" t="str">
        <f t="shared" si="5"/>
        <v>A</v>
      </c>
      <c r="M27" s="19">
        <f t="shared" si="6"/>
        <v>87</v>
      </c>
      <c r="N27" s="19" t="str">
        <f t="shared" si="7"/>
        <v>A</v>
      </c>
      <c r="O27" s="35">
        <v>1</v>
      </c>
      <c r="P27" s="19" t="str">
        <f t="shared" si="8"/>
        <v>Sangat terampil membuat power point kerajaan-kerajaan hindu budha</v>
      </c>
      <c r="Q27" s="19" t="str">
        <f t="shared" si="9"/>
        <v>A</v>
      </c>
      <c r="R27" s="19" t="str">
        <f t="shared" si="10"/>
        <v>A</v>
      </c>
      <c r="S27" s="18"/>
      <c r="T27" s="1">
        <v>70</v>
      </c>
      <c r="U27" s="1">
        <v>87</v>
      </c>
      <c r="V27" s="1">
        <v>70</v>
      </c>
      <c r="W27" s="1">
        <v>84</v>
      </c>
      <c r="X27" s="1"/>
      <c r="Y27" s="1"/>
      <c r="Z27" s="1"/>
      <c r="AA27" s="1"/>
      <c r="AB27" s="1"/>
      <c r="AC27" s="1"/>
      <c r="AD27" s="1">
        <v>84</v>
      </c>
      <c r="AE27" s="18"/>
      <c r="AF27" s="1">
        <v>95</v>
      </c>
      <c r="AG27" s="1">
        <v>80</v>
      </c>
      <c r="AH27" s="1">
        <v>85</v>
      </c>
      <c r="AI27" s="1">
        <v>88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9828</v>
      </c>
      <c r="FK27" s="39">
        <v>9838</v>
      </c>
    </row>
    <row r="28" spans="1:167" x14ac:dyDescent="0.25">
      <c r="A28" s="19">
        <v>18</v>
      </c>
      <c r="B28" s="19">
        <v>47894</v>
      </c>
      <c r="C28" s="19" t="s">
        <v>278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2</v>
      </c>
      <c r="J28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8" s="19">
        <f t="shared" si="4"/>
        <v>84.5</v>
      </c>
      <c r="L28" s="19" t="str">
        <f t="shared" si="5"/>
        <v>A</v>
      </c>
      <c r="M28" s="19">
        <f t="shared" si="6"/>
        <v>84.5</v>
      </c>
      <c r="N28" s="19" t="str">
        <f t="shared" si="7"/>
        <v>A</v>
      </c>
      <c r="O28" s="35">
        <v>1</v>
      </c>
      <c r="P28" s="19" t="str">
        <f t="shared" si="8"/>
        <v>Sangat terampil membuat power point kerajaan-kerajaan hindu budha</v>
      </c>
      <c r="Q28" s="19" t="str">
        <f t="shared" si="9"/>
        <v>A</v>
      </c>
      <c r="R28" s="19" t="str">
        <f t="shared" si="10"/>
        <v>A</v>
      </c>
      <c r="S28" s="18"/>
      <c r="T28" s="1">
        <v>70</v>
      </c>
      <c r="U28" s="1">
        <v>78</v>
      </c>
      <c r="V28" s="1">
        <v>78</v>
      </c>
      <c r="W28" s="1">
        <v>78</v>
      </c>
      <c r="X28" s="1"/>
      <c r="Y28" s="1"/>
      <c r="Z28" s="1"/>
      <c r="AA28" s="1"/>
      <c r="AB28" s="1"/>
      <c r="AC28" s="1"/>
      <c r="AD28" s="1">
        <v>78</v>
      </c>
      <c r="AE28" s="18"/>
      <c r="AF28" s="1">
        <v>85</v>
      </c>
      <c r="AG28" s="1">
        <v>80</v>
      </c>
      <c r="AH28" s="1">
        <v>85</v>
      </c>
      <c r="AI28" s="1">
        <v>88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47910</v>
      </c>
      <c r="C29" s="19" t="s">
        <v>279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2</v>
      </c>
      <c r="J29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9" s="19">
        <f t="shared" si="4"/>
        <v>85.75</v>
      </c>
      <c r="L29" s="19" t="str">
        <f t="shared" si="5"/>
        <v>A</v>
      </c>
      <c r="M29" s="19">
        <f t="shared" si="6"/>
        <v>85.75</v>
      </c>
      <c r="N29" s="19" t="str">
        <f t="shared" si="7"/>
        <v>A</v>
      </c>
      <c r="O29" s="35">
        <v>1</v>
      </c>
      <c r="P29" s="19" t="str">
        <f t="shared" si="8"/>
        <v>Sangat terampil membuat power point kerajaan-kerajaan hindu budha</v>
      </c>
      <c r="Q29" s="19" t="str">
        <f t="shared" si="9"/>
        <v>A</v>
      </c>
      <c r="R29" s="19" t="str">
        <f t="shared" si="10"/>
        <v>A</v>
      </c>
      <c r="S29" s="18"/>
      <c r="T29" s="1">
        <v>77</v>
      </c>
      <c r="U29" s="1">
        <v>83</v>
      </c>
      <c r="V29" s="1">
        <v>80</v>
      </c>
      <c r="W29" s="1">
        <v>76</v>
      </c>
      <c r="X29" s="1"/>
      <c r="Y29" s="1"/>
      <c r="Z29" s="1"/>
      <c r="AA29" s="1"/>
      <c r="AB29" s="1"/>
      <c r="AC29" s="1"/>
      <c r="AD29" s="1">
        <v>76</v>
      </c>
      <c r="AE29" s="18"/>
      <c r="AF29" s="1">
        <v>90</v>
      </c>
      <c r="AG29" s="1">
        <v>80</v>
      </c>
      <c r="AH29" s="1">
        <v>85</v>
      </c>
      <c r="AI29" s="1">
        <v>88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9829</v>
      </c>
      <c r="FK29" s="39">
        <v>9839</v>
      </c>
    </row>
    <row r="30" spans="1:167" x14ac:dyDescent="0.25">
      <c r="A30" s="19">
        <v>20</v>
      </c>
      <c r="B30" s="19">
        <v>47926</v>
      </c>
      <c r="C30" s="19" t="s">
        <v>280</v>
      </c>
      <c r="D30" s="18"/>
      <c r="E30" s="19">
        <f t="shared" si="0"/>
        <v>76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2</v>
      </c>
      <c r="J30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0" s="19">
        <f t="shared" si="4"/>
        <v>80.75</v>
      </c>
      <c r="L30" s="19" t="str">
        <f t="shared" si="5"/>
        <v>B</v>
      </c>
      <c r="M30" s="19">
        <f t="shared" si="6"/>
        <v>80.75</v>
      </c>
      <c r="N30" s="19" t="str">
        <f t="shared" si="7"/>
        <v>B</v>
      </c>
      <c r="O30" s="35">
        <v>1</v>
      </c>
      <c r="P30" s="19" t="str">
        <f t="shared" si="8"/>
        <v>Sangat terampil membuat power point kerajaan-kerajaan hindu budha</v>
      </c>
      <c r="Q30" s="19" t="str">
        <f t="shared" si="9"/>
        <v>A</v>
      </c>
      <c r="R30" s="19" t="str">
        <f t="shared" si="10"/>
        <v>A</v>
      </c>
      <c r="S30" s="18"/>
      <c r="T30" s="1">
        <v>70</v>
      </c>
      <c r="U30" s="1">
        <v>76</v>
      </c>
      <c r="V30" s="1">
        <v>78</v>
      </c>
      <c r="W30" s="1">
        <v>80</v>
      </c>
      <c r="X30" s="1"/>
      <c r="Y30" s="1"/>
      <c r="Z30" s="1"/>
      <c r="AA30" s="1"/>
      <c r="AB30" s="1"/>
      <c r="AC30" s="1"/>
      <c r="AD30" s="1">
        <v>80</v>
      </c>
      <c r="AE30" s="18"/>
      <c r="AF30" s="1">
        <v>70</v>
      </c>
      <c r="AG30" s="1">
        <v>80</v>
      </c>
      <c r="AH30" s="1">
        <v>85</v>
      </c>
      <c r="AI30" s="1">
        <v>88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47942</v>
      </c>
      <c r="C31" s="19" t="s">
        <v>281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2</v>
      </c>
      <c r="J31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1" s="19">
        <f t="shared" si="4"/>
        <v>87</v>
      </c>
      <c r="L31" s="19" t="str">
        <f t="shared" si="5"/>
        <v>A</v>
      </c>
      <c r="M31" s="19">
        <f t="shared" si="6"/>
        <v>87</v>
      </c>
      <c r="N31" s="19" t="str">
        <f t="shared" si="7"/>
        <v>A</v>
      </c>
      <c r="O31" s="35">
        <v>1</v>
      </c>
      <c r="P31" s="19" t="str">
        <f t="shared" si="8"/>
        <v>Sangat terampil membuat power point kerajaan-kerajaan hindu budha</v>
      </c>
      <c r="Q31" s="19" t="str">
        <f t="shared" si="9"/>
        <v>A</v>
      </c>
      <c r="R31" s="19" t="str">
        <f t="shared" si="10"/>
        <v>A</v>
      </c>
      <c r="S31" s="18"/>
      <c r="T31" s="1">
        <v>94</v>
      </c>
      <c r="U31" s="1">
        <v>78</v>
      </c>
      <c r="V31" s="1">
        <v>85</v>
      </c>
      <c r="W31" s="1">
        <v>80</v>
      </c>
      <c r="X31" s="1"/>
      <c r="Y31" s="1"/>
      <c r="Z31" s="1"/>
      <c r="AA31" s="1"/>
      <c r="AB31" s="1"/>
      <c r="AC31" s="1"/>
      <c r="AD31" s="1">
        <v>80</v>
      </c>
      <c r="AE31" s="18"/>
      <c r="AF31" s="1">
        <v>95</v>
      </c>
      <c r="AG31" s="1">
        <v>80</v>
      </c>
      <c r="AH31" s="1">
        <v>85</v>
      </c>
      <c r="AI31" s="1">
        <v>88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9830</v>
      </c>
      <c r="FK31" s="39">
        <v>9840</v>
      </c>
    </row>
    <row r="32" spans="1:167" x14ac:dyDescent="0.25">
      <c r="A32" s="19">
        <v>22</v>
      </c>
      <c r="B32" s="19">
        <v>47958</v>
      </c>
      <c r="C32" s="19" t="s">
        <v>282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2" s="19">
        <f t="shared" si="4"/>
        <v>87</v>
      </c>
      <c r="L32" s="19" t="str">
        <f t="shared" si="5"/>
        <v>A</v>
      </c>
      <c r="M32" s="19">
        <f t="shared" si="6"/>
        <v>87</v>
      </c>
      <c r="N32" s="19" t="str">
        <f t="shared" si="7"/>
        <v>A</v>
      </c>
      <c r="O32" s="35">
        <v>1</v>
      </c>
      <c r="P32" s="19" t="str">
        <f t="shared" si="8"/>
        <v>Sangat terampil membuat power point kerajaan-kerajaan hindu budha</v>
      </c>
      <c r="Q32" s="19" t="str">
        <f t="shared" si="9"/>
        <v>A</v>
      </c>
      <c r="R32" s="19" t="str">
        <f t="shared" si="10"/>
        <v>A</v>
      </c>
      <c r="S32" s="18"/>
      <c r="T32" s="1">
        <v>72</v>
      </c>
      <c r="U32" s="1">
        <v>72</v>
      </c>
      <c r="V32" s="1">
        <v>78</v>
      </c>
      <c r="W32" s="1">
        <v>80</v>
      </c>
      <c r="X32" s="1"/>
      <c r="Y32" s="1"/>
      <c r="Z32" s="1"/>
      <c r="AA32" s="1"/>
      <c r="AB32" s="1"/>
      <c r="AC32" s="1"/>
      <c r="AD32" s="1">
        <v>80</v>
      </c>
      <c r="AE32" s="18"/>
      <c r="AF32" s="1">
        <v>95</v>
      </c>
      <c r="AG32" s="1">
        <v>80</v>
      </c>
      <c r="AH32" s="1">
        <v>85</v>
      </c>
      <c r="AI32" s="1">
        <v>88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47974</v>
      </c>
      <c r="C33" s="19" t="s">
        <v>283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2</v>
      </c>
      <c r="J33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3" s="19">
        <f t="shared" si="4"/>
        <v>87</v>
      </c>
      <c r="L33" s="19" t="str">
        <f t="shared" si="5"/>
        <v>A</v>
      </c>
      <c r="M33" s="19">
        <f t="shared" si="6"/>
        <v>87</v>
      </c>
      <c r="N33" s="19" t="str">
        <f t="shared" si="7"/>
        <v>A</v>
      </c>
      <c r="O33" s="35">
        <v>1</v>
      </c>
      <c r="P33" s="19" t="str">
        <f t="shared" si="8"/>
        <v>Sangat terampil membuat power point kerajaan-kerajaan hindu budha</v>
      </c>
      <c r="Q33" s="19" t="str">
        <f t="shared" si="9"/>
        <v>A</v>
      </c>
      <c r="R33" s="19" t="str">
        <f t="shared" si="10"/>
        <v>A</v>
      </c>
      <c r="S33" s="18"/>
      <c r="T33" s="1">
        <v>84</v>
      </c>
      <c r="U33" s="1">
        <v>72</v>
      </c>
      <c r="V33" s="1">
        <v>80</v>
      </c>
      <c r="W33" s="1">
        <v>76</v>
      </c>
      <c r="X33" s="1"/>
      <c r="Y33" s="1"/>
      <c r="Z33" s="1"/>
      <c r="AA33" s="1"/>
      <c r="AB33" s="1"/>
      <c r="AC33" s="1"/>
      <c r="AD33" s="1">
        <v>76</v>
      </c>
      <c r="AE33" s="18"/>
      <c r="AF33" s="1">
        <v>95</v>
      </c>
      <c r="AG33" s="1">
        <v>80</v>
      </c>
      <c r="AH33" s="1">
        <v>85</v>
      </c>
      <c r="AI33" s="1">
        <v>88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47990</v>
      </c>
      <c r="C34" s="19" t="s">
        <v>284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2</v>
      </c>
      <c r="J34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4" s="19">
        <f t="shared" si="4"/>
        <v>85.75</v>
      </c>
      <c r="L34" s="19" t="str">
        <f t="shared" si="5"/>
        <v>A</v>
      </c>
      <c r="M34" s="19">
        <f t="shared" si="6"/>
        <v>85.75</v>
      </c>
      <c r="N34" s="19" t="str">
        <f t="shared" si="7"/>
        <v>A</v>
      </c>
      <c r="O34" s="35">
        <v>1</v>
      </c>
      <c r="P34" s="19" t="str">
        <f t="shared" si="8"/>
        <v>Sangat terampil membuat power point kerajaan-kerajaan hindu budha</v>
      </c>
      <c r="Q34" s="19" t="str">
        <f t="shared" si="9"/>
        <v>A</v>
      </c>
      <c r="R34" s="19" t="str">
        <f t="shared" si="10"/>
        <v>A</v>
      </c>
      <c r="S34" s="18"/>
      <c r="T34" s="1">
        <v>94</v>
      </c>
      <c r="U34" s="1">
        <v>77</v>
      </c>
      <c r="V34" s="1">
        <v>85</v>
      </c>
      <c r="W34" s="1">
        <v>80</v>
      </c>
      <c r="X34" s="1"/>
      <c r="Y34" s="1"/>
      <c r="Z34" s="1"/>
      <c r="AA34" s="1"/>
      <c r="AB34" s="1"/>
      <c r="AC34" s="1"/>
      <c r="AD34" s="1">
        <v>80</v>
      </c>
      <c r="AE34" s="18"/>
      <c r="AF34" s="1">
        <v>90</v>
      </c>
      <c r="AG34" s="1">
        <v>80</v>
      </c>
      <c r="AH34" s="1">
        <v>85</v>
      </c>
      <c r="AI34" s="1">
        <v>88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48006</v>
      </c>
      <c r="C35" s="19" t="s">
        <v>285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2</v>
      </c>
      <c r="J35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5" s="19">
        <f t="shared" si="4"/>
        <v>85.75</v>
      </c>
      <c r="L35" s="19" t="str">
        <f t="shared" si="5"/>
        <v>A</v>
      </c>
      <c r="M35" s="19">
        <f t="shared" si="6"/>
        <v>85.75</v>
      </c>
      <c r="N35" s="19" t="str">
        <f t="shared" si="7"/>
        <v>A</v>
      </c>
      <c r="O35" s="35">
        <v>1</v>
      </c>
      <c r="P35" s="19" t="str">
        <f t="shared" si="8"/>
        <v>Sangat terampil membuat power point kerajaan-kerajaan hindu budha</v>
      </c>
      <c r="Q35" s="19" t="str">
        <f t="shared" si="9"/>
        <v>A</v>
      </c>
      <c r="R35" s="19" t="str">
        <f t="shared" si="10"/>
        <v>A</v>
      </c>
      <c r="S35" s="18"/>
      <c r="T35" s="1">
        <v>74</v>
      </c>
      <c r="U35" s="1">
        <v>72</v>
      </c>
      <c r="V35" s="1">
        <v>78</v>
      </c>
      <c r="W35" s="1">
        <v>78</v>
      </c>
      <c r="X35" s="1"/>
      <c r="Y35" s="1"/>
      <c r="Z35" s="1"/>
      <c r="AA35" s="1"/>
      <c r="AB35" s="1"/>
      <c r="AC35" s="1"/>
      <c r="AD35" s="1">
        <v>78</v>
      </c>
      <c r="AE35" s="18"/>
      <c r="AF35" s="1">
        <v>90</v>
      </c>
      <c r="AG35" s="1">
        <v>80</v>
      </c>
      <c r="AH35" s="1">
        <v>85</v>
      </c>
      <c r="AI35" s="1">
        <v>88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48022</v>
      </c>
      <c r="C36" s="19" t="s">
        <v>286</v>
      </c>
      <c r="D36" s="18"/>
      <c r="E36" s="19">
        <f t="shared" si="0"/>
        <v>91</v>
      </c>
      <c r="F36" s="19" t="str">
        <f t="shared" si="1"/>
        <v>A</v>
      </c>
      <c r="G36" s="19">
        <f>IF((COUNTA(T12:AC12)&gt;0),(ROUND((AVERAGE(T36:AD36)),0)),"")</f>
        <v>90</v>
      </c>
      <c r="H36" s="19" t="str">
        <f t="shared" si="2"/>
        <v>A</v>
      </c>
      <c r="I36" s="35">
        <v>1</v>
      </c>
      <c r="J36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36" s="19">
        <f t="shared" si="4"/>
        <v>87</v>
      </c>
      <c r="L36" s="19" t="str">
        <f t="shared" si="5"/>
        <v>A</v>
      </c>
      <c r="M36" s="19">
        <f t="shared" si="6"/>
        <v>87</v>
      </c>
      <c r="N36" s="19" t="str">
        <f t="shared" si="7"/>
        <v>A</v>
      </c>
      <c r="O36" s="35">
        <v>1</v>
      </c>
      <c r="P36" s="19" t="str">
        <f t="shared" si="8"/>
        <v>Sangat terampil membuat power point kerajaan-kerajaan hindu budha</v>
      </c>
      <c r="Q36" s="19" t="str">
        <f t="shared" si="9"/>
        <v>A</v>
      </c>
      <c r="R36" s="19" t="str">
        <f t="shared" si="10"/>
        <v>A</v>
      </c>
      <c r="S36" s="18"/>
      <c r="T36" s="1">
        <v>92</v>
      </c>
      <c r="U36" s="1">
        <v>92</v>
      </c>
      <c r="V36" s="1">
        <v>92</v>
      </c>
      <c r="W36" s="1">
        <v>88</v>
      </c>
      <c r="X36" s="1"/>
      <c r="Y36" s="1"/>
      <c r="Z36" s="1"/>
      <c r="AA36" s="1"/>
      <c r="AB36" s="1"/>
      <c r="AC36" s="1"/>
      <c r="AD36" s="1">
        <v>88</v>
      </c>
      <c r="AE36" s="18"/>
      <c r="AF36" s="1">
        <v>95</v>
      </c>
      <c r="AG36" s="1">
        <v>80</v>
      </c>
      <c r="AH36" s="1">
        <v>85</v>
      </c>
      <c r="AI36" s="1">
        <v>88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48038</v>
      </c>
      <c r="C37" s="19" t="s">
        <v>287</v>
      </c>
      <c r="D37" s="18"/>
      <c r="E37" s="19">
        <f t="shared" si="0"/>
        <v>76</v>
      </c>
      <c r="F37" s="19" t="str">
        <f t="shared" si="1"/>
        <v>B</v>
      </c>
      <c r="G37" s="19">
        <f>IF((COUNTA(T12:AC12)&gt;0),(ROUND((AVERAGE(T37:AD37)),0)),"")</f>
        <v>77</v>
      </c>
      <c r="H37" s="19" t="str">
        <f t="shared" si="2"/>
        <v>B</v>
      </c>
      <c r="I37" s="35">
        <v>2</v>
      </c>
      <c r="J37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7" s="19">
        <f t="shared" si="4"/>
        <v>85.75</v>
      </c>
      <c r="L37" s="19" t="str">
        <f t="shared" si="5"/>
        <v>A</v>
      </c>
      <c r="M37" s="19">
        <f t="shared" si="6"/>
        <v>85.75</v>
      </c>
      <c r="N37" s="19" t="str">
        <f t="shared" si="7"/>
        <v>A</v>
      </c>
      <c r="O37" s="35">
        <v>1</v>
      </c>
      <c r="P37" s="19" t="str">
        <f t="shared" si="8"/>
        <v>Sangat terampil membuat power point kerajaan-kerajaan hindu budha</v>
      </c>
      <c r="Q37" s="19" t="str">
        <f t="shared" si="9"/>
        <v>A</v>
      </c>
      <c r="R37" s="19" t="str">
        <f t="shared" si="10"/>
        <v>A</v>
      </c>
      <c r="S37" s="18"/>
      <c r="T37" s="1">
        <v>70</v>
      </c>
      <c r="U37" s="1">
        <v>79</v>
      </c>
      <c r="V37" s="1">
        <v>75</v>
      </c>
      <c r="W37" s="1">
        <v>80</v>
      </c>
      <c r="X37" s="1"/>
      <c r="Y37" s="1"/>
      <c r="Z37" s="1"/>
      <c r="AA37" s="1"/>
      <c r="AB37" s="1"/>
      <c r="AC37" s="1"/>
      <c r="AD37" s="1">
        <v>80</v>
      </c>
      <c r="AE37" s="18"/>
      <c r="AF37" s="1">
        <v>90</v>
      </c>
      <c r="AG37" s="1">
        <v>80</v>
      </c>
      <c r="AH37" s="1">
        <v>85</v>
      </c>
      <c r="AI37" s="1">
        <v>88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48054</v>
      </c>
      <c r="C38" s="19" t="s">
        <v>288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84</v>
      </c>
      <c r="H38" s="19" t="str">
        <f t="shared" si="2"/>
        <v>B</v>
      </c>
      <c r="I38" s="35">
        <v>1</v>
      </c>
      <c r="J38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38" s="19">
        <f t="shared" si="4"/>
        <v>87</v>
      </c>
      <c r="L38" s="19" t="str">
        <f t="shared" si="5"/>
        <v>A</v>
      </c>
      <c r="M38" s="19">
        <f t="shared" si="6"/>
        <v>87</v>
      </c>
      <c r="N38" s="19" t="str">
        <f t="shared" si="7"/>
        <v>A</v>
      </c>
      <c r="O38" s="35">
        <v>1</v>
      </c>
      <c r="P38" s="19" t="str">
        <f t="shared" si="8"/>
        <v>Sangat terampil membuat power point kerajaan-kerajaan hindu budha</v>
      </c>
      <c r="Q38" s="19" t="str">
        <f t="shared" si="9"/>
        <v>A</v>
      </c>
      <c r="R38" s="19" t="str">
        <f t="shared" si="10"/>
        <v>A</v>
      </c>
      <c r="S38" s="18"/>
      <c r="T38" s="1">
        <v>94</v>
      </c>
      <c r="U38" s="1">
        <v>90</v>
      </c>
      <c r="V38" s="1">
        <v>77</v>
      </c>
      <c r="W38" s="1">
        <v>80</v>
      </c>
      <c r="X38" s="1"/>
      <c r="Y38" s="1"/>
      <c r="Z38" s="1"/>
      <c r="AA38" s="1"/>
      <c r="AB38" s="1"/>
      <c r="AC38" s="1"/>
      <c r="AD38" s="1">
        <v>80</v>
      </c>
      <c r="AE38" s="18"/>
      <c r="AF38" s="1">
        <v>95</v>
      </c>
      <c r="AG38" s="1">
        <v>80</v>
      </c>
      <c r="AH38" s="1">
        <v>85</v>
      </c>
      <c r="AI38" s="1">
        <v>88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48070</v>
      </c>
      <c r="C39" s="19" t="s">
        <v>289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2</v>
      </c>
      <c r="J39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9" s="19">
        <f t="shared" si="4"/>
        <v>85.75</v>
      </c>
      <c r="L39" s="19" t="str">
        <f t="shared" si="5"/>
        <v>A</v>
      </c>
      <c r="M39" s="19">
        <f t="shared" si="6"/>
        <v>85.75</v>
      </c>
      <c r="N39" s="19" t="str">
        <f t="shared" si="7"/>
        <v>A</v>
      </c>
      <c r="O39" s="35">
        <v>1</v>
      </c>
      <c r="P39" s="19" t="str">
        <f t="shared" si="8"/>
        <v>Sangat terampil membuat power point kerajaan-kerajaan hindu budha</v>
      </c>
      <c r="Q39" s="19" t="str">
        <f t="shared" si="9"/>
        <v>A</v>
      </c>
      <c r="R39" s="19" t="str">
        <f t="shared" si="10"/>
        <v>A</v>
      </c>
      <c r="S39" s="18"/>
      <c r="T39" s="1">
        <v>70</v>
      </c>
      <c r="U39" s="1">
        <v>70</v>
      </c>
      <c r="V39" s="1">
        <v>90</v>
      </c>
      <c r="W39" s="1">
        <v>78</v>
      </c>
      <c r="X39" s="1"/>
      <c r="Y39" s="1"/>
      <c r="Z39" s="1"/>
      <c r="AA39" s="1"/>
      <c r="AB39" s="1"/>
      <c r="AC39" s="1"/>
      <c r="AD39" s="1">
        <v>78</v>
      </c>
      <c r="AE39" s="18"/>
      <c r="AF39" s="1">
        <v>90</v>
      </c>
      <c r="AG39" s="1">
        <v>80</v>
      </c>
      <c r="AH39" s="1">
        <v>85</v>
      </c>
      <c r="AI39" s="1">
        <v>88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48086</v>
      </c>
      <c r="C40" s="19" t="s">
        <v>290</v>
      </c>
      <c r="D40" s="18"/>
      <c r="E40" s="19">
        <f t="shared" si="0"/>
        <v>84</v>
      </c>
      <c r="F40" s="19" t="str">
        <f t="shared" si="1"/>
        <v>B</v>
      </c>
      <c r="G40" s="19">
        <f>IF((COUNTA(T12:AC12)&gt;0),(ROUND((AVERAGE(T40:AD40)),0)),"")</f>
        <v>84</v>
      </c>
      <c r="H40" s="19" t="str">
        <f t="shared" si="2"/>
        <v>B</v>
      </c>
      <c r="I40" s="35">
        <v>2</v>
      </c>
      <c r="J40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0" s="19">
        <f t="shared" si="4"/>
        <v>87</v>
      </c>
      <c r="L40" s="19" t="str">
        <f t="shared" si="5"/>
        <v>A</v>
      </c>
      <c r="M40" s="19">
        <f t="shared" si="6"/>
        <v>87</v>
      </c>
      <c r="N40" s="19" t="str">
        <f t="shared" si="7"/>
        <v>A</v>
      </c>
      <c r="O40" s="35">
        <v>1</v>
      </c>
      <c r="P40" s="19" t="str">
        <f t="shared" si="8"/>
        <v>Sangat terampil membuat power point kerajaan-kerajaan hindu budha</v>
      </c>
      <c r="Q40" s="19" t="str">
        <f t="shared" si="9"/>
        <v>A</v>
      </c>
      <c r="R40" s="19" t="str">
        <f t="shared" si="10"/>
        <v>A</v>
      </c>
      <c r="S40" s="18"/>
      <c r="T40" s="1">
        <v>89</v>
      </c>
      <c r="U40" s="1">
        <v>82</v>
      </c>
      <c r="V40" s="1">
        <v>80</v>
      </c>
      <c r="W40" s="1">
        <v>84</v>
      </c>
      <c r="X40" s="1"/>
      <c r="Y40" s="1"/>
      <c r="Z40" s="1"/>
      <c r="AA40" s="1"/>
      <c r="AB40" s="1"/>
      <c r="AC40" s="1"/>
      <c r="AD40" s="1">
        <v>84</v>
      </c>
      <c r="AE40" s="18"/>
      <c r="AF40" s="1">
        <v>95</v>
      </c>
      <c r="AG40" s="1">
        <v>80</v>
      </c>
      <c r="AH40" s="1">
        <v>85</v>
      </c>
      <c r="AI40" s="1">
        <v>88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48102</v>
      </c>
      <c r="C41" s="19" t="s">
        <v>291</v>
      </c>
      <c r="D41" s="18"/>
      <c r="E41" s="19">
        <f t="shared" si="0"/>
        <v>86</v>
      </c>
      <c r="F41" s="19" t="str">
        <f t="shared" si="1"/>
        <v>A</v>
      </c>
      <c r="G41" s="19">
        <f>IF((COUNTA(T12:AC12)&gt;0),(ROUND((AVERAGE(T41:AD41)),0)),"")</f>
        <v>85</v>
      </c>
      <c r="H41" s="19" t="str">
        <f t="shared" si="2"/>
        <v>A</v>
      </c>
      <c r="I41" s="35">
        <v>1</v>
      </c>
      <c r="J41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41" s="19">
        <f t="shared" si="4"/>
        <v>87</v>
      </c>
      <c r="L41" s="19" t="str">
        <f t="shared" si="5"/>
        <v>A</v>
      </c>
      <c r="M41" s="19">
        <f t="shared" si="6"/>
        <v>87</v>
      </c>
      <c r="N41" s="19" t="str">
        <f t="shared" si="7"/>
        <v>A</v>
      </c>
      <c r="O41" s="35">
        <v>1</v>
      </c>
      <c r="P41" s="19" t="str">
        <f t="shared" si="8"/>
        <v>Sangat terampil membuat power point kerajaan-kerajaan hindu budha</v>
      </c>
      <c r="Q41" s="19" t="str">
        <f t="shared" si="9"/>
        <v>A</v>
      </c>
      <c r="R41" s="19" t="str">
        <f t="shared" si="10"/>
        <v>A</v>
      </c>
      <c r="S41" s="18"/>
      <c r="T41" s="1">
        <v>94</v>
      </c>
      <c r="U41" s="1">
        <v>88</v>
      </c>
      <c r="V41" s="1">
        <v>82</v>
      </c>
      <c r="W41" s="1">
        <v>80</v>
      </c>
      <c r="X41" s="1"/>
      <c r="Y41" s="1"/>
      <c r="Z41" s="1"/>
      <c r="AA41" s="1"/>
      <c r="AB41" s="1"/>
      <c r="AC41" s="1"/>
      <c r="AD41" s="1">
        <v>80</v>
      </c>
      <c r="AE41" s="18"/>
      <c r="AF41" s="1">
        <v>95</v>
      </c>
      <c r="AG41" s="1">
        <v>80</v>
      </c>
      <c r="AH41" s="1">
        <v>85</v>
      </c>
      <c r="AI41" s="1">
        <v>88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48118</v>
      </c>
      <c r="C42" s="19" t="s">
        <v>292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2" s="19">
        <f t="shared" si="4"/>
        <v>85.75</v>
      </c>
      <c r="L42" s="19" t="str">
        <f t="shared" si="5"/>
        <v>A</v>
      </c>
      <c r="M42" s="19">
        <f t="shared" si="6"/>
        <v>85.75</v>
      </c>
      <c r="N42" s="19" t="str">
        <f t="shared" si="7"/>
        <v>A</v>
      </c>
      <c r="O42" s="35">
        <v>1</v>
      </c>
      <c r="P42" s="19" t="str">
        <f t="shared" si="8"/>
        <v>Sangat terampil membuat power point kerajaan-kerajaan hindu budha</v>
      </c>
      <c r="Q42" s="19" t="str">
        <f t="shared" si="9"/>
        <v>A</v>
      </c>
      <c r="R42" s="19" t="str">
        <f t="shared" si="10"/>
        <v>A</v>
      </c>
      <c r="S42" s="18"/>
      <c r="T42" s="1">
        <v>70</v>
      </c>
      <c r="U42" s="1">
        <v>81</v>
      </c>
      <c r="V42" s="1">
        <v>80</v>
      </c>
      <c r="W42" s="1">
        <v>85</v>
      </c>
      <c r="X42" s="1"/>
      <c r="Y42" s="1"/>
      <c r="Z42" s="1"/>
      <c r="AA42" s="1"/>
      <c r="AB42" s="1"/>
      <c r="AC42" s="1"/>
      <c r="AD42" s="1">
        <v>85</v>
      </c>
      <c r="AE42" s="18"/>
      <c r="AF42" s="1">
        <v>90</v>
      </c>
      <c r="AG42" s="1">
        <v>80</v>
      </c>
      <c r="AH42" s="1">
        <v>85</v>
      </c>
      <c r="AI42" s="1">
        <v>88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48134</v>
      </c>
      <c r="C43" s="19" t="s">
        <v>293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2</v>
      </c>
      <c r="J43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3" s="19">
        <f t="shared" si="4"/>
        <v>87</v>
      </c>
      <c r="L43" s="19" t="str">
        <f t="shared" si="5"/>
        <v>A</v>
      </c>
      <c r="M43" s="19">
        <f t="shared" si="6"/>
        <v>87</v>
      </c>
      <c r="N43" s="19" t="str">
        <f t="shared" si="7"/>
        <v>A</v>
      </c>
      <c r="O43" s="35">
        <v>1</v>
      </c>
      <c r="P43" s="19" t="str">
        <f t="shared" si="8"/>
        <v>Sangat terampil membuat power point kerajaan-kerajaan hindu budha</v>
      </c>
      <c r="Q43" s="19" t="str">
        <f t="shared" si="9"/>
        <v>A</v>
      </c>
      <c r="R43" s="19" t="str">
        <f t="shared" si="10"/>
        <v>A</v>
      </c>
      <c r="S43" s="18"/>
      <c r="T43" s="1">
        <v>70</v>
      </c>
      <c r="U43" s="1">
        <v>74</v>
      </c>
      <c r="V43" s="1">
        <v>80</v>
      </c>
      <c r="W43" s="1">
        <v>78</v>
      </c>
      <c r="X43" s="1"/>
      <c r="Y43" s="1"/>
      <c r="Z43" s="1"/>
      <c r="AA43" s="1"/>
      <c r="AB43" s="1"/>
      <c r="AC43" s="1"/>
      <c r="AD43" s="1">
        <v>78</v>
      </c>
      <c r="AE43" s="18"/>
      <c r="AF43" s="1">
        <v>95</v>
      </c>
      <c r="AG43" s="1">
        <v>80</v>
      </c>
      <c r="AH43" s="1">
        <v>85</v>
      </c>
      <c r="AI43" s="1">
        <v>88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48150</v>
      </c>
      <c r="C44" s="19" t="s">
        <v>294</v>
      </c>
      <c r="D44" s="18"/>
      <c r="E44" s="19">
        <f t="shared" si="0"/>
        <v>76</v>
      </c>
      <c r="F44" s="19" t="str">
        <f t="shared" si="1"/>
        <v>B</v>
      </c>
      <c r="G44" s="19">
        <f>IF((COUNTA(T12:AC12)&gt;0),(ROUND((AVERAGE(T44:AD44)),0)),"")</f>
        <v>76</v>
      </c>
      <c r="H44" s="19" t="str">
        <f t="shared" si="2"/>
        <v>B</v>
      </c>
      <c r="I44" s="35">
        <v>2</v>
      </c>
      <c r="J44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4" s="19">
        <f t="shared" si="4"/>
        <v>85.75</v>
      </c>
      <c r="L44" s="19" t="str">
        <f t="shared" si="5"/>
        <v>A</v>
      </c>
      <c r="M44" s="19">
        <f t="shared" si="6"/>
        <v>85.75</v>
      </c>
      <c r="N44" s="19" t="str">
        <f t="shared" si="7"/>
        <v>A</v>
      </c>
      <c r="O44" s="35">
        <v>1</v>
      </c>
      <c r="P44" s="19" t="str">
        <f t="shared" si="8"/>
        <v>Sangat terampil membuat power point kerajaan-kerajaan hindu budha</v>
      </c>
      <c r="Q44" s="19" t="str">
        <f t="shared" si="9"/>
        <v>A</v>
      </c>
      <c r="R44" s="19" t="str">
        <f t="shared" si="10"/>
        <v>A</v>
      </c>
      <c r="S44" s="18"/>
      <c r="T44" s="1">
        <v>74</v>
      </c>
      <c r="U44" s="1">
        <v>72</v>
      </c>
      <c r="V44" s="1">
        <v>78</v>
      </c>
      <c r="W44" s="1">
        <v>78</v>
      </c>
      <c r="X44" s="1"/>
      <c r="Y44" s="1"/>
      <c r="Z44" s="1"/>
      <c r="AA44" s="1"/>
      <c r="AB44" s="1"/>
      <c r="AC44" s="1"/>
      <c r="AD44" s="1">
        <v>78</v>
      </c>
      <c r="AE44" s="18"/>
      <c r="AF44" s="1">
        <v>90</v>
      </c>
      <c r="AG44" s="1">
        <v>80</v>
      </c>
      <c r="AH44" s="1">
        <v>85</v>
      </c>
      <c r="AI44" s="1">
        <v>88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74" t="s">
        <v>100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74" t="s">
        <v>103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105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106</v>
      </c>
      <c r="H55" s="74"/>
      <c r="I55" s="37"/>
      <c r="J55" s="28"/>
      <c r="K55" s="18">
        <f>IF(COUNTBLANK($AD$11:$AD$50)=40,"",AVERAGE($AD$11:$AD$50))</f>
        <v>79.67647058823529</v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S33" activePane="bottomRight" state="frozen"/>
      <selection pane="topRight"/>
      <selection pane="bottomLeft"/>
      <selection pane="bottomRight" activeCell="AD11" sqref="AD11:AD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6.8554687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369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295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369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81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48166</v>
      </c>
      <c r="C11" s="19" t="s">
        <v>296</v>
      </c>
      <c r="D11" s="18"/>
      <c r="E11" s="19">
        <f t="shared" ref="E11:E50" si="0">IF((COUNTA(T11:AA11)&gt;0),(ROUND( AVERAGE(T11:AA11),0)),"")</f>
        <v>91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90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konsep diakronik sinkronik, konsep perubahan dalam keberlanjutan, menjelaskan kehidupan manusia purba, dan memahami masuknya agama hindu budha di Indonesia</v>
      </c>
      <c r="K11" s="19">
        <f t="shared" ref="K11:K50" si="4">IF((COUNTA(AF11:AN11)&gt;0),AVERAGE(AF11:AN11),"")</f>
        <v>87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power point kerajaan-kerajaan hindu budha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92</v>
      </c>
      <c r="U11" s="1">
        <v>90</v>
      </c>
      <c r="V11" s="1">
        <v>92</v>
      </c>
      <c r="W11" s="1">
        <v>88</v>
      </c>
      <c r="X11" s="1"/>
      <c r="Y11" s="1"/>
      <c r="Z11" s="1"/>
      <c r="AA11" s="1"/>
      <c r="AB11" s="1"/>
      <c r="AC11" s="1"/>
      <c r="AD11" s="1">
        <v>88</v>
      </c>
      <c r="AE11" s="18"/>
      <c r="AF11" s="1">
        <v>95</v>
      </c>
      <c r="AG11" s="1">
        <v>80</v>
      </c>
      <c r="AH11" s="1">
        <v>85</v>
      </c>
      <c r="AI11" s="1">
        <v>88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48182</v>
      </c>
      <c r="C12" s="19" t="s">
        <v>297</v>
      </c>
      <c r="D12" s="18"/>
      <c r="E12" s="19">
        <f t="shared" si="0"/>
        <v>88</v>
      </c>
      <c r="F12" s="19" t="str">
        <f t="shared" si="1"/>
        <v>A</v>
      </c>
      <c r="G12" s="19">
        <f>IF((COUNTA(T12:AC12)&gt;0),(ROUND((AVERAGE(T12:AD12)),0)),"")</f>
        <v>88</v>
      </c>
      <c r="H12" s="19" t="str">
        <f t="shared" si="2"/>
        <v>A</v>
      </c>
      <c r="I12" s="35">
        <v>1</v>
      </c>
      <c r="J12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12" s="19">
        <f t="shared" si="4"/>
        <v>87</v>
      </c>
      <c r="L12" s="19" t="str">
        <f t="shared" si="5"/>
        <v>A</v>
      </c>
      <c r="M12" s="19">
        <f t="shared" si="6"/>
        <v>87</v>
      </c>
      <c r="N12" s="19" t="str">
        <f t="shared" si="7"/>
        <v>A</v>
      </c>
      <c r="O12" s="35">
        <v>1</v>
      </c>
      <c r="P12" s="19" t="str">
        <f t="shared" si="8"/>
        <v>Sangat terampil membuat power point kerajaan-kerajaan hindu budha</v>
      </c>
      <c r="Q12" s="19" t="str">
        <f t="shared" si="9"/>
        <v>A</v>
      </c>
      <c r="R12" s="19" t="str">
        <f t="shared" si="10"/>
        <v>A</v>
      </c>
      <c r="S12" s="18"/>
      <c r="T12" s="1">
        <v>97</v>
      </c>
      <c r="U12" s="1">
        <v>82</v>
      </c>
      <c r="V12" s="1">
        <v>85</v>
      </c>
      <c r="W12" s="1">
        <v>88</v>
      </c>
      <c r="X12" s="1"/>
      <c r="Y12" s="1"/>
      <c r="Z12" s="1"/>
      <c r="AA12" s="1"/>
      <c r="AB12" s="1"/>
      <c r="AC12" s="1"/>
      <c r="AD12" s="1">
        <v>88</v>
      </c>
      <c r="AE12" s="18"/>
      <c r="AF12" s="1">
        <v>95</v>
      </c>
      <c r="AG12" s="1">
        <v>80</v>
      </c>
      <c r="AH12" s="1">
        <v>85</v>
      </c>
      <c r="AI12" s="1">
        <v>88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48198</v>
      </c>
      <c r="C13" s="19" t="s">
        <v>298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83</v>
      </c>
      <c r="H13" s="19" t="str">
        <f t="shared" si="2"/>
        <v>B</v>
      </c>
      <c r="I13" s="35">
        <v>2</v>
      </c>
      <c r="J13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3" s="19">
        <f t="shared" si="4"/>
        <v>87</v>
      </c>
      <c r="L13" s="19" t="str">
        <f t="shared" si="5"/>
        <v>A</v>
      </c>
      <c r="M13" s="19">
        <f t="shared" si="6"/>
        <v>87</v>
      </c>
      <c r="N13" s="19" t="str">
        <f t="shared" si="7"/>
        <v>A</v>
      </c>
      <c r="O13" s="35">
        <v>1</v>
      </c>
      <c r="P13" s="19" t="str">
        <f t="shared" si="8"/>
        <v>Sangat terampil membuat power point kerajaan-kerajaan hindu budha</v>
      </c>
      <c r="Q13" s="19" t="str">
        <f t="shared" si="9"/>
        <v>A</v>
      </c>
      <c r="R13" s="19" t="str">
        <f t="shared" si="10"/>
        <v>A</v>
      </c>
      <c r="S13" s="18"/>
      <c r="T13" s="1">
        <v>82</v>
      </c>
      <c r="U13" s="1">
        <v>83</v>
      </c>
      <c r="V13" s="1">
        <v>80</v>
      </c>
      <c r="W13" s="1">
        <v>84</v>
      </c>
      <c r="X13" s="1"/>
      <c r="Y13" s="1"/>
      <c r="Z13" s="1"/>
      <c r="AA13" s="1"/>
      <c r="AB13" s="1"/>
      <c r="AC13" s="1"/>
      <c r="AD13" s="1">
        <v>84</v>
      </c>
      <c r="AE13" s="18"/>
      <c r="AF13" s="1">
        <v>95</v>
      </c>
      <c r="AG13" s="1">
        <v>80</v>
      </c>
      <c r="AH13" s="1">
        <v>85</v>
      </c>
      <c r="AI13" s="1">
        <v>88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333</v>
      </c>
      <c r="FI13" s="41" t="s">
        <v>334</v>
      </c>
      <c r="FJ13" s="39">
        <v>9841</v>
      </c>
      <c r="FK13" s="39">
        <v>9851</v>
      </c>
    </row>
    <row r="14" spans="1:167" x14ac:dyDescent="0.25">
      <c r="A14" s="19">
        <v>4</v>
      </c>
      <c r="B14" s="19">
        <v>48214</v>
      </c>
      <c r="C14" s="19" t="s">
        <v>299</v>
      </c>
      <c r="D14" s="18"/>
      <c r="E14" s="19">
        <f t="shared" si="0"/>
        <v>88</v>
      </c>
      <c r="F14" s="19" t="str">
        <f t="shared" si="1"/>
        <v>A</v>
      </c>
      <c r="G14" s="19">
        <f>IF((COUNTA(T12:AC12)&gt;0),(ROUND((AVERAGE(T14:AD14)),0)),"")</f>
        <v>87</v>
      </c>
      <c r="H14" s="19" t="str">
        <f t="shared" si="2"/>
        <v>A</v>
      </c>
      <c r="I14" s="35">
        <v>1</v>
      </c>
      <c r="J14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14" s="19">
        <f t="shared" si="4"/>
        <v>87</v>
      </c>
      <c r="L14" s="19" t="str">
        <f t="shared" si="5"/>
        <v>A</v>
      </c>
      <c r="M14" s="19">
        <f t="shared" si="6"/>
        <v>87</v>
      </c>
      <c r="N14" s="19" t="str">
        <f t="shared" si="7"/>
        <v>A</v>
      </c>
      <c r="O14" s="35">
        <v>1</v>
      </c>
      <c r="P14" s="19" t="str">
        <f t="shared" si="8"/>
        <v>Sangat terampil membuat power point kerajaan-kerajaan hindu budha</v>
      </c>
      <c r="Q14" s="19" t="str">
        <f t="shared" si="9"/>
        <v>A</v>
      </c>
      <c r="R14" s="19" t="str">
        <f t="shared" si="10"/>
        <v>A</v>
      </c>
      <c r="S14" s="18"/>
      <c r="T14" s="1">
        <v>89</v>
      </c>
      <c r="U14" s="1">
        <v>92</v>
      </c>
      <c r="V14" s="1">
        <v>87</v>
      </c>
      <c r="W14" s="1">
        <v>84</v>
      </c>
      <c r="X14" s="1"/>
      <c r="Y14" s="1"/>
      <c r="Z14" s="1"/>
      <c r="AA14" s="1"/>
      <c r="AB14" s="1"/>
      <c r="AC14" s="1"/>
      <c r="AD14" s="1">
        <v>84</v>
      </c>
      <c r="AE14" s="18"/>
      <c r="AF14" s="1">
        <v>95</v>
      </c>
      <c r="AG14" s="1">
        <v>80</v>
      </c>
      <c r="AH14" s="1">
        <v>85</v>
      </c>
      <c r="AI14" s="1">
        <v>88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48230</v>
      </c>
      <c r="C15" s="19" t="s">
        <v>300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84</v>
      </c>
      <c r="H15" s="19" t="str">
        <f t="shared" si="2"/>
        <v>B</v>
      </c>
      <c r="I15" s="35">
        <v>1</v>
      </c>
      <c r="J15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15" s="19">
        <f t="shared" si="4"/>
        <v>87</v>
      </c>
      <c r="L15" s="19" t="str">
        <f t="shared" si="5"/>
        <v>A</v>
      </c>
      <c r="M15" s="19">
        <f t="shared" si="6"/>
        <v>87</v>
      </c>
      <c r="N15" s="19" t="str">
        <f t="shared" si="7"/>
        <v>A</v>
      </c>
      <c r="O15" s="35">
        <v>1</v>
      </c>
      <c r="P15" s="19" t="str">
        <f t="shared" si="8"/>
        <v>Sangat terampil membuat power point kerajaan-kerajaan hindu budha</v>
      </c>
      <c r="Q15" s="19" t="str">
        <f t="shared" si="9"/>
        <v>A</v>
      </c>
      <c r="R15" s="19" t="str">
        <f t="shared" si="10"/>
        <v>A</v>
      </c>
      <c r="S15" s="18"/>
      <c r="T15" s="1">
        <v>94</v>
      </c>
      <c r="U15" s="1">
        <v>86</v>
      </c>
      <c r="V15" s="1">
        <v>82</v>
      </c>
      <c r="W15" s="1">
        <v>80</v>
      </c>
      <c r="X15" s="1"/>
      <c r="Y15" s="1"/>
      <c r="Z15" s="1"/>
      <c r="AA15" s="1"/>
      <c r="AB15" s="1"/>
      <c r="AC15" s="1"/>
      <c r="AD15" s="1">
        <v>80</v>
      </c>
      <c r="AE15" s="18"/>
      <c r="AF15" s="1">
        <v>95</v>
      </c>
      <c r="AG15" s="1">
        <v>80</v>
      </c>
      <c r="AH15" s="1">
        <v>85</v>
      </c>
      <c r="AI15" s="1">
        <v>88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332</v>
      </c>
      <c r="FI15" s="41" t="s">
        <v>335</v>
      </c>
      <c r="FJ15" s="39">
        <v>9842</v>
      </c>
      <c r="FK15" s="39">
        <v>9852</v>
      </c>
    </row>
    <row r="16" spans="1:167" x14ac:dyDescent="0.25">
      <c r="A16" s="19">
        <v>6</v>
      </c>
      <c r="B16" s="19">
        <v>48246</v>
      </c>
      <c r="C16" s="19" t="s">
        <v>301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77</v>
      </c>
      <c r="H16" s="19" t="str">
        <f t="shared" si="2"/>
        <v>B</v>
      </c>
      <c r="I16" s="35">
        <v>2</v>
      </c>
      <c r="J16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6" s="19">
        <f t="shared" si="4"/>
        <v>84.5</v>
      </c>
      <c r="L16" s="19" t="str">
        <f t="shared" si="5"/>
        <v>A</v>
      </c>
      <c r="M16" s="19">
        <f t="shared" si="6"/>
        <v>84.5</v>
      </c>
      <c r="N16" s="19" t="str">
        <f t="shared" si="7"/>
        <v>A</v>
      </c>
      <c r="O16" s="35">
        <v>1</v>
      </c>
      <c r="P16" s="19" t="str">
        <f t="shared" si="8"/>
        <v>Sangat terampil membuat power point kerajaan-kerajaan hindu budha</v>
      </c>
      <c r="Q16" s="19" t="str">
        <f t="shared" si="9"/>
        <v>A</v>
      </c>
      <c r="R16" s="19" t="str">
        <f t="shared" si="10"/>
        <v>A</v>
      </c>
      <c r="S16" s="18"/>
      <c r="T16" s="1">
        <v>70</v>
      </c>
      <c r="U16" s="1">
        <v>70</v>
      </c>
      <c r="V16" s="1">
        <v>87</v>
      </c>
      <c r="W16" s="1">
        <v>78</v>
      </c>
      <c r="X16" s="1"/>
      <c r="Y16" s="1"/>
      <c r="Z16" s="1"/>
      <c r="AA16" s="1"/>
      <c r="AB16" s="1"/>
      <c r="AC16" s="1"/>
      <c r="AD16" s="1">
        <v>78</v>
      </c>
      <c r="AE16" s="18"/>
      <c r="AF16" s="1">
        <v>85</v>
      </c>
      <c r="AG16" s="1">
        <v>80</v>
      </c>
      <c r="AH16" s="1">
        <v>85</v>
      </c>
      <c r="AI16" s="1">
        <v>88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48262</v>
      </c>
      <c r="C17" s="19" t="s">
        <v>302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2</v>
      </c>
      <c r="J17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7" s="19">
        <f t="shared" si="4"/>
        <v>87</v>
      </c>
      <c r="L17" s="19" t="str">
        <f t="shared" si="5"/>
        <v>A</v>
      </c>
      <c r="M17" s="19">
        <f t="shared" si="6"/>
        <v>87</v>
      </c>
      <c r="N17" s="19" t="str">
        <f t="shared" si="7"/>
        <v>A</v>
      </c>
      <c r="O17" s="35">
        <v>1</v>
      </c>
      <c r="P17" s="19" t="str">
        <f t="shared" si="8"/>
        <v>Sangat terampil membuat power point kerajaan-kerajaan hindu budha</v>
      </c>
      <c r="Q17" s="19" t="str">
        <f t="shared" si="9"/>
        <v>A</v>
      </c>
      <c r="R17" s="19" t="str">
        <f t="shared" si="10"/>
        <v>A</v>
      </c>
      <c r="S17" s="18"/>
      <c r="T17" s="1">
        <v>82</v>
      </c>
      <c r="U17" s="1">
        <v>70</v>
      </c>
      <c r="V17" s="1">
        <v>85</v>
      </c>
      <c r="W17" s="1">
        <v>78</v>
      </c>
      <c r="X17" s="1"/>
      <c r="Y17" s="1"/>
      <c r="Z17" s="1"/>
      <c r="AA17" s="1"/>
      <c r="AB17" s="1"/>
      <c r="AC17" s="1"/>
      <c r="AD17" s="1">
        <v>78</v>
      </c>
      <c r="AE17" s="18"/>
      <c r="AF17" s="1">
        <v>95</v>
      </c>
      <c r="AG17" s="1">
        <v>80</v>
      </c>
      <c r="AH17" s="1">
        <v>85</v>
      </c>
      <c r="AI17" s="1">
        <v>88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331</v>
      </c>
      <c r="FI17" s="41" t="s">
        <v>336</v>
      </c>
      <c r="FJ17" s="39">
        <v>9843</v>
      </c>
      <c r="FK17" s="39">
        <v>9853</v>
      </c>
    </row>
    <row r="18" spans="1:167" x14ac:dyDescent="0.25">
      <c r="A18" s="19">
        <v>8</v>
      </c>
      <c r="B18" s="19">
        <v>48278</v>
      </c>
      <c r="C18" s="19" t="s">
        <v>303</v>
      </c>
      <c r="D18" s="18"/>
      <c r="E18" s="19">
        <f t="shared" si="0"/>
        <v>92</v>
      </c>
      <c r="F18" s="19" t="str">
        <f t="shared" si="1"/>
        <v>A</v>
      </c>
      <c r="G18" s="19">
        <f>IF((COUNTA(T12:AC12)&gt;0),(ROUND((AVERAGE(T18:AD18)),0)),"")</f>
        <v>91</v>
      </c>
      <c r="H18" s="19" t="str">
        <f t="shared" si="2"/>
        <v>A</v>
      </c>
      <c r="I18" s="35">
        <v>1</v>
      </c>
      <c r="J18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18" s="19">
        <f t="shared" si="4"/>
        <v>87</v>
      </c>
      <c r="L18" s="19" t="str">
        <f t="shared" si="5"/>
        <v>A</v>
      </c>
      <c r="M18" s="19">
        <f t="shared" si="6"/>
        <v>87</v>
      </c>
      <c r="N18" s="19" t="str">
        <f t="shared" si="7"/>
        <v>A</v>
      </c>
      <c r="O18" s="35">
        <v>1</v>
      </c>
      <c r="P18" s="19" t="str">
        <f t="shared" si="8"/>
        <v>Sangat terampil membuat power point kerajaan-kerajaan hindu budha</v>
      </c>
      <c r="Q18" s="19" t="str">
        <f t="shared" si="9"/>
        <v>A</v>
      </c>
      <c r="R18" s="19" t="str">
        <f t="shared" si="10"/>
        <v>A</v>
      </c>
      <c r="S18" s="18"/>
      <c r="T18" s="1">
        <v>99</v>
      </c>
      <c r="U18" s="1">
        <v>94</v>
      </c>
      <c r="V18" s="1">
        <v>88</v>
      </c>
      <c r="W18" s="1">
        <v>88</v>
      </c>
      <c r="X18" s="1"/>
      <c r="Y18" s="1"/>
      <c r="Z18" s="1"/>
      <c r="AA18" s="1"/>
      <c r="AB18" s="1"/>
      <c r="AC18" s="1"/>
      <c r="AD18" s="1">
        <v>88</v>
      </c>
      <c r="AE18" s="18"/>
      <c r="AF18" s="1">
        <v>95</v>
      </c>
      <c r="AG18" s="1">
        <v>80</v>
      </c>
      <c r="AH18" s="1">
        <v>85</v>
      </c>
      <c r="AI18" s="1">
        <v>88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48294</v>
      </c>
      <c r="C19" s="19" t="s">
        <v>304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2</v>
      </c>
      <c r="J19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19" s="19">
        <f t="shared" si="4"/>
        <v>80.75</v>
      </c>
      <c r="L19" s="19" t="str">
        <f t="shared" si="5"/>
        <v>B</v>
      </c>
      <c r="M19" s="19">
        <f t="shared" si="6"/>
        <v>80.75</v>
      </c>
      <c r="N19" s="19" t="str">
        <f t="shared" si="7"/>
        <v>B</v>
      </c>
      <c r="O19" s="35">
        <v>1</v>
      </c>
      <c r="P19" s="19" t="str">
        <f t="shared" si="8"/>
        <v>Sangat terampil membuat power point kerajaan-kerajaan hindu budha</v>
      </c>
      <c r="Q19" s="19" t="str">
        <f t="shared" si="9"/>
        <v>A</v>
      </c>
      <c r="R19" s="19" t="str">
        <f t="shared" si="10"/>
        <v>A</v>
      </c>
      <c r="S19" s="18"/>
      <c r="T19" s="1">
        <v>70</v>
      </c>
      <c r="U19" s="1">
        <v>70</v>
      </c>
      <c r="V19" s="1">
        <v>85</v>
      </c>
      <c r="W19" s="1">
        <v>78</v>
      </c>
      <c r="X19" s="1"/>
      <c r="Y19" s="1"/>
      <c r="Z19" s="1"/>
      <c r="AA19" s="1"/>
      <c r="AB19" s="1"/>
      <c r="AC19" s="1"/>
      <c r="AD19" s="1">
        <v>78</v>
      </c>
      <c r="AE19" s="18"/>
      <c r="AF19" s="1">
        <v>70</v>
      </c>
      <c r="AG19" s="1">
        <v>80</v>
      </c>
      <c r="AH19" s="1">
        <v>85</v>
      </c>
      <c r="AI19" s="1">
        <v>88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330</v>
      </c>
      <c r="FI19" s="41"/>
      <c r="FJ19" s="39">
        <v>9844</v>
      </c>
      <c r="FK19" s="39">
        <v>9854</v>
      </c>
    </row>
    <row r="20" spans="1:167" x14ac:dyDescent="0.25">
      <c r="A20" s="19">
        <v>10</v>
      </c>
      <c r="B20" s="19">
        <v>48310</v>
      </c>
      <c r="C20" s="19" t="s">
        <v>305</v>
      </c>
      <c r="D20" s="18"/>
      <c r="E20" s="19">
        <f t="shared" si="0"/>
        <v>78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2</v>
      </c>
      <c r="J20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0" s="19">
        <f t="shared" si="4"/>
        <v>87</v>
      </c>
      <c r="L20" s="19" t="str">
        <f t="shared" si="5"/>
        <v>A</v>
      </c>
      <c r="M20" s="19">
        <f t="shared" si="6"/>
        <v>87</v>
      </c>
      <c r="N20" s="19" t="str">
        <f t="shared" si="7"/>
        <v>A</v>
      </c>
      <c r="O20" s="35">
        <v>1</v>
      </c>
      <c r="P20" s="19" t="str">
        <f t="shared" si="8"/>
        <v>Sangat terampil membuat power point kerajaan-kerajaan hindu budha</v>
      </c>
      <c r="Q20" s="19" t="str">
        <f t="shared" si="9"/>
        <v>A</v>
      </c>
      <c r="R20" s="19" t="str">
        <f t="shared" si="10"/>
        <v>A</v>
      </c>
      <c r="S20" s="18"/>
      <c r="T20" s="1">
        <v>79</v>
      </c>
      <c r="U20" s="1">
        <v>75</v>
      </c>
      <c r="V20" s="1">
        <v>80</v>
      </c>
      <c r="W20" s="1">
        <v>76</v>
      </c>
      <c r="X20" s="1"/>
      <c r="Y20" s="1"/>
      <c r="Z20" s="1"/>
      <c r="AA20" s="1"/>
      <c r="AB20" s="1"/>
      <c r="AC20" s="1"/>
      <c r="AD20" s="1">
        <v>76</v>
      </c>
      <c r="AE20" s="18"/>
      <c r="AF20" s="1">
        <v>95</v>
      </c>
      <c r="AG20" s="1">
        <v>80</v>
      </c>
      <c r="AH20" s="1">
        <v>85</v>
      </c>
      <c r="AI20" s="1">
        <v>88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48326</v>
      </c>
      <c r="C21" s="19" t="s">
        <v>306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84</v>
      </c>
      <c r="H21" s="19" t="str">
        <f t="shared" si="2"/>
        <v>B</v>
      </c>
      <c r="I21" s="35">
        <v>1</v>
      </c>
      <c r="J21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21" s="19">
        <f t="shared" si="4"/>
        <v>87</v>
      </c>
      <c r="L21" s="19" t="str">
        <f t="shared" si="5"/>
        <v>A</v>
      </c>
      <c r="M21" s="19">
        <f t="shared" si="6"/>
        <v>87</v>
      </c>
      <c r="N21" s="19" t="str">
        <f t="shared" si="7"/>
        <v>A</v>
      </c>
      <c r="O21" s="35">
        <v>1</v>
      </c>
      <c r="P21" s="19" t="str">
        <f t="shared" si="8"/>
        <v>Sangat terampil membuat power point kerajaan-kerajaan hindu budha</v>
      </c>
      <c r="Q21" s="19" t="str">
        <f t="shared" si="9"/>
        <v>A</v>
      </c>
      <c r="R21" s="19" t="str">
        <f t="shared" si="10"/>
        <v>A</v>
      </c>
      <c r="S21" s="18"/>
      <c r="T21" s="1">
        <v>77</v>
      </c>
      <c r="U21" s="1">
        <v>92</v>
      </c>
      <c r="V21" s="1">
        <v>90</v>
      </c>
      <c r="W21" s="1">
        <v>80</v>
      </c>
      <c r="X21" s="1"/>
      <c r="Y21" s="1"/>
      <c r="Z21" s="1"/>
      <c r="AA21" s="1"/>
      <c r="AB21" s="1"/>
      <c r="AC21" s="1"/>
      <c r="AD21" s="1">
        <v>80</v>
      </c>
      <c r="AE21" s="18"/>
      <c r="AF21" s="1">
        <v>95</v>
      </c>
      <c r="AG21" s="1">
        <v>80</v>
      </c>
      <c r="AH21" s="1">
        <v>85</v>
      </c>
      <c r="AI21" s="1">
        <v>88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9845</v>
      </c>
      <c r="FK21" s="39">
        <v>9855</v>
      </c>
    </row>
    <row r="22" spans="1:167" x14ac:dyDescent="0.25">
      <c r="A22" s="19">
        <v>12</v>
      </c>
      <c r="B22" s="19">
        <v>48342</v>
      </c>
      <c r="C22" s="19" t="s">
        <v>307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22" s="19">
        <f t="shared" si="4"/>
        <v>84.5</v>
      </c>
      <c r="L22" s="19" t="str">
        <f t="shared" si="5"/>
        <v>A</v>
      </c>
      <c r="M22" s="19">
        <f t="shared" si="6"/>
        <v>84.5</v>
      </c>
      <c r="N22" s="19" t="str">
        <f t="shared" si="7"/>
        <v>A</v>
      </c>
      <c r="O22" s="35">
        <v>1</v>
      </c>
      <c r="P22" s="19" t="str">
        <f t="shared" si="8"/>
        <v>Sangat terampil membuat power point kerajaan-kerajaan hindu budha</v>
      </c>
      <c r="Q22" s="19" t="str">
        <f t="shared" si="9"/>
        <v>A</v>
      </c>
      <c r="R22" s="19" t="str">
        <f t="shared" si="10"/>
        <v>A</v>
      </c>
      <c r="S22" s="18"/>
      <c r="T22" s="1">
        <v>87</v>
      </c>
      <c r="U22" s="1">
        <v>82</v>
      </c>
      <c r="V22" s="1">
        <v>87</v>
      </c>
      <c r="W22" s="1">
        <v>84</v>
      </c>
      <c r="X22" s="1"/>
      <c r="Y22" s="1"/>
      <c r="Z22" s="1"/>
      <c r="AA22" s="1"/>
      <c r="AB22" s="1"/>
      <c r="AC22" s="1"/>
      <c r="AD22" s="1">
        <v>84</v>
      </c>
      <c r="AE22" s="18"/>
      <c r="AF22" s="1">
        <v>85</v>
      </c>
      <c r="AG22" s="1">
        <v>80</v>
      </c>
      <c r="AH22" s="1">
        <v>85</v>
      </c>
      <c r="AI22" s="1">
        <v>88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48358</v>
      </c>
      <c r="C23" s="19" t="s">
        <v>308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2</v>
      </c>
      <c r="J23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3" s="19">
        <f t="shared" si="4"/>
        <v>87</v>
      </c>
      <c r="L23" s="19" t="str">
        <f t="shared" si="5"/>
        <v>A</v>
      </c>
      <c r="M23" s="19">
        <f t="shared" si="6"/>
        <v>87</v>
      </c>
      <c r="N23" s="19" t="str">
        <f t="shared" si="7"/>
        <v>A</v>
      </c>
      <c r="O23" s="35">
        <v>1</v>
      </c>
      <c r="P23" s="19" t="str">
        <f t="shared" si="8"/>
        <v>Sangat terampil membuat power point kerajaan-kerajaan hindu budha</v>
      </c>
      <c r="Q23" s="19" t="str">
        <f t="shared" si="9"/>
        <v>A</v>
      </c>
      <c r="R23" s="19" t="str">
        <f t="shared" si="10"/>
        <v>A</v>
      </c>
      <c r="S23" s="18"/>
      <c r="T23" s="1">
        <v>70</v>
      </c>
      <c r="U23" s="1">
        <v>72</v>
      </c>
      <c r="V23" s="1">
        <v>85</v>
      </c>
      <c r="W23" s="1">
        <v>78</v>
      </c>
      <c r="X23" s="1"/>
      <c r="Y23" s="1"/>
      <c r="Z23" s="1"/>
      <c r="AA23" s="1"/>
      <c r="AB23" s="1"/>
      <c r="AC23" s="1"/>
      <c r="AD23" s="1">
        <v>78</v>
      </c>
      <c r="AE23" s="18"/>
      <c r="AF23" s="1">
        <v>95</v>
      </c>
      <c r="AG23" s="1">
        <v>80</v>
      </c>
      <c r="AH23" s="1">
        <v>85</v>
      </c>
      <c r="AI23" s="1">
        <v>88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9846</v>
      </c>
      <c r="FK23" s="39">
        <v>9856</v>
      </c>
    </row>
    <row r="24" spans="1:167" x14ac:dyDescent="0.25">
      <c r="A24" s="19">
        <v>14</v>
      </c>
      <c r="B24" s="19">
        <v>48374</v>
      </c>
      <c r="C24" s="19" t="s">
        <v>309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2</v>
      </c>
      <c r="J24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4" s="19">
        <f t="shared" si="4"/>
        <v>87</v>
      </c>
      <c r="L24" s="19" t="str">
        <f t="shared" si="5"/>
        <v>A</v>
      </c>
      <c r="M24" s="19">
        <f t="shared" si="6"/>
        <v>87</v>
      </c>
      <c r="N24" s="19" t="str">
        <f t="shared" si="7"/>
        <v>A</v>
      </c>
      <c r="O24" s="35">
        <v>1</v>
      </c>
      <c r="P24" s="19" t="str">
        <f t="shared" si="8"/>
        <v>Sangat terampil membuat power point kerajaan-kerajaan hindu budha</v>
      </c>
      <c r="Q24" s="19" t="str">
        <f t="shared" si="9"/>
        <v>A</v>
      </c>
      <c r="R24" s="19" t="str">
        <f t="shared" si="10"/>
        <v>A</v>
      </c>
      <c r="S24" s="18"/>
      <c r="T24" s="1">
        <v>79</v>
      </c>
      <c r="U24" s="1">
        <v>84</v>
      </c>
      <c r="V24" s="1">
        <v>77</v>
      </c>
      <c r="W24" s="1">
        <v>80</v>
      </c>
      <c r="X24" s="1"/>
      <c r="Y24" s="1"/>
      <c r="Z24" s="1"/>
      <c r="AA24" s="1"/>
      <c r="AB24" s="1"/>
      <c r="AC24" s="1"/>
      <c r="AD24" s="1">
        <v>80</v>
      </c>
      <c r="AE24" s="18"/>
      <c r="AF24" s="1">
        <v>95</v>
      </c>
      <c r="AG24" s="1">
        <v>80</v>
      </c>
      <c r="AH24" s="1">
        <v>85</v>
      </c>
      <c r="AI24" s="1">
        <v>88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48390</v>
      </c>
      <c r="C25" s="19" t="s">
        <v>310</v>
      </c>
      <c r="D25" s="18"/>
      <c r="E25" s="19">
        <f t="shared" si="0"/>
        <v>77</v>
      </c>
      <c r="F25" s="19" t="str">
        <f t="shared" si="1"/>
        <v>B</v>
      </c>
      <c r="G25" s="19">
        <f>IF((COUNTA(T12:AC12)&gt;0),(ROUND((AVERAGE(T25:AD25)),0)),"")</f>
        <v>77</v>
      </c>
      <c r="H25" s="19" t="str">
        <f t="shared" si="2"/>
        <v>B</v>
      </c>
      <c r="I25" s="35">
        <v>2</v>
      </c>
      <c r="J25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5" s="19">
        <f t="shared" si="4"/>
        <v>87</v>
      </c>
      <c r="L25" s="19" t="str">
        <f t="shared" si="5"/>
        <v>A</v>
      </c>
      <c r="M25" s="19">
        <f t="shared" si="6"/>
        <v>87</v>
      </c>
      <c r="N25" s="19" t="str">
        <f t="shared" si="7"/>
        <v>A</v>
      </c>
      <c r="O25" s="35">
        <v>1</v>
      </c>
      <c r="P25" s="19" t="str">
        <f t="shared" si="8"/>
        <v>Sangat terampil membuat power point kerajaan-kerajaan hindu budha</v>
      </c>
      <c r="Q25" s="19" t="str">
        <f t="shared" si="9"/>
        <v>A</v>
      </c>
      <c r="R25" s="19" t="str">
        <f t="shared" si="10"/>
        <v>A</v>
      </c>
      <c r="S25" s="18"/>
      <c r="T25" s="1">
        <v>70</v>
      </c>
      <c r="U25" s="1">
        <v>76</v>
      </c>
      <c r="V25" s="1">
        <v>80</v>
      </c>
      <c r="W25" s="1">
        <v>80</v>
      </c>
      <c r="X25" s="1"/>
      <c r="Y25" s="1"/>
      <c r="Z25" s="1"/>
      <c r="AA25" s="1"/>
      <c r="AB25" s="1"/>
      <c r="AC25" s="1"/>
      <c r="AD25" s="1">
        <v>80</v>
      </c>
      <c r="AE25" s="18"/>
      <c r="AF25" s="1">
        <v>95</v>
      </c>
      <c r="AG25" s="1">
        <v>80</v>
      </c>
      <c r="AH25" s="1">
        <v>85</v>
      </c>
      <c r="AI25" s="1">
        <v>88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9847</v>
      </c>
      <c r="FK25" s="39">
        <v>9857</v>
      </c>
    </row>
    <row r="26" spans="1:167" x14ac:dyDescent="0.25">
      <c r="A26" s="19">
        <v>16</v>
      </c>
      <c r="B26" s="19">
        <v>48406</v>
      </c>
      <c r="C26" s="19" t="s">
        <v>311</v>
      </c>
      <c r="D26" s="18"/>
      <c r="E26" s="19">
        <f t="shared" si="0"/>
        <v>86</v>
      </c>
      <c r="F26" s="19" t="str">
        <f t="shared" si="1"/>
        <v>A</v>
      </c>
      <c r="G26" s="19">
        <f>IF((COUNTA(T12:AC12)&gt;0),(ROUND((AVERAGE(T26:AD26)),0)),"")</f>
        <v>84</v>
      </c>
      <c r="H26" s="19" t="str">
        <f t="shared" si="2"/>
        <v>B</v>
      </c>
      <c r="I26" s="35">
        <v>1</v>
      </c>
      <c r="J26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26" s="19">
        <f t="shared" si="4"/>
        <v>87</v>
      </c>
      <c r="L26" s="19" t="str">
        <f t="shared" si="5"/>
        <v>A</v>
      </c>
      <c r="M26" s="19">
        <f t="shared" si="6"/>
        <v>87</v>
      </c>
      <c r="N26" s="19" t="str">
        <f t="shared" si="7"/>
        <v>A</v>
      </c>
      <c r="O26" s="35">
        <v>1</v>
      </c>
      <c r="P26" s="19" t="str">
        <f t="shared" si="8"/>
        <v>Sangat terampil membuat power point kerajaan-kerajaan hindu budha</v>
      </c>
      <c r="Q26" s="19" t="str">
        <f t="shared" si="9"/>
        <v>A</v>
      </c>
      <c r="R26" s="19" t="str">
        <f t="shared" si="10"/>
        <v>A</v>
      </c>
      <c r="S26" s="18"/>
      <c r="T26" s="1">
        <v>87</v>
      </c>
      <c r="U26" s="1">
        <v>90</v>
      </c>
      <c r="V26" s="1">
        <v>85</v>
      </c>
      <c r="W26" s="1">
        <v>80</v>
      </c>
      <c r="X26" s="1"/>
      <c r="Y26" s="1"/>
      <c r="Z26" s="1"/>
      <c r="AA26" s="1"/>
      <c r="AB26" s="1"/>
      <c r="AC26" s="1"/>
      <c r="AD26" s="1">
        <v>80</v>
      </c>
      <c r="AE26" s="18"/>
      <c r="AF26" s="1">
        <v>95</v>
      </c>
      <c r="AG26" s="1">
        <v>80</v>
      </c>
      <c r="AH26" s="1">
        <v>85</v>
      </c>
      <c r="AI26" s="1">
        <v>88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48422</v>
      </c>
      <c r="C27" s="19" t="s">
        <v>312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2</v>
      </c>
      <c r="J27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7" s="19">
        <f t="shared" si="4"/>
        <v>85.75</v>
      </c>
      <c r="L27" s="19" t="str">
        <f t="shared" si="5"/>
        <v>A</v>
      </c>
      <c r="M27" s="19">
        <f t="shared" si="6"/>
        <v>85.75</v>
      </c>
      <c r="N27" s="19" t="str">
        <f t="shared" si="7"/>
        <v>A</v>
      </c>
      <c r="O27" s="35">
        <v>1</v>
      </c>
      <c r="P27" s="19" t="str">
        <f t="shared" si="8"/>
        <v>Sangat terampil membuat power point kerajaan-kerajaan hindu budha</v>
      </c>
      <c r="Q27" s="19" t="str">
        <f t="shared" si="9"/>
        <v>A</v>
      </c>
      <c r="R27" s="19" t="str">
        <f t="shared" si="10"/>
        <v>A</v>
      </c>
      <c r="S27" s="18"/>
      <c r="T27" s="1">
        <v>70</v>
      </c>
      <c r="U27" s="1">
        <v>76</v>
      </c>
      <c r="V27" s="1">
        <v>82</v>
      </c>
      <c r="W27" s="1">
        <v>78</v>
      </c>
      <c r="X27" s="1"/>
      <c r="Y27" s="1"/>
      <c r="Z27" s="1"/>
      <c r="AA27" s="1"/>
      <c r="AB27" s="1"/>
      <c r="AC27" s="1"/>
      <c r="AD27" s="1">
        <v>78</v>
      </c>
      <c r="AE27" s="18"/>
      <c r="AF27" s="1">
        <v>90</v>
      </c>
      <c r="AG27" s="1">
        <v>80</v>
      </c>
      <c r="AH27" s="1">
        <v>85</v>
      </c>
      <c r="AI27" s="1">
        <v>88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9848</v>
      </c>
      <c r="FK27" s="39">
        <v>9858</v>
      </c>
    </row>
    <row r="28" spans="1:167" x14ac:dyDescent="0.25">
      <c r="A28" s="19">
        <v>18</v>
      </c>
      <c r="B28" s="19">
        <v>48438</v>
      </c>
      <c r="C28" s="19" t="s">
        <v>313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2</v>
      </c>
      <c r="J28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28" s="19">
        <f t="shared" si="4"/>
        <v>87</v>
      </c>
      <c r="L28" s="19" t="str">
        <f t="shared" si="5"/>
        <v>A</v>
      </c>
      <c r="M28" s="19">
        <f t="shared" si="6"/>
        <v>87</v>
      </c>
      <c r="N28" s="19" t="str">
        <f t="shared" si="7"/>
        <v>A</v>
      </c>
      <c r="O28" s="35">
        <v>1</v>
      </c>
      <c r="P28" s="19" t="str">
        <f t="shared" si="8"/>
        <v>Sangat terampil membuat power point kerajaan-kerajaan hindu budha</v>
      </c>
      <c r="Q28" s="19" t="str">
        <f t="shared" si="9"/>
        <v>A</v>
      </c>
      <c r="R28" s="19" t="str">
        <f t="shared" si="10"/>
        <v>A</v>
      </c>
      <c r="S28" s="18"/>
      <c r="T28" s="1">
        <v>92</v>
      </c>
      <c r="U28" s="1">
        <v>87</v>
      </c>
      <c r="V28" s="1">
        <v>80</v>
      </c>
      <c r="W28" s="1">
        <v>78</v>
      </c>
      <c r="X28" s="1"/>
      <c r="Y28" s="1"/>
      <c r="Z28" s="1"/>
      <c r="AA28" s="1"/>
      <c r="AB28" s="1"/>
      <c r="AC28" s="1"/>
      <c r="AD28" s="1">
        <v>78</v>
      </c>
      <c r="AE28" s="18"/>
      <c r="AF28" s="1">
        <v>95</v>
      </c>
      <c r="AG28" s="1">
        <v>80</v>
      </c>
      <c r="AH28" s="1">
        <v>85</v>
      </c>
      <c r="AI28" s="1">
        <v>88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48454</v>
      </c>
      <c r="C29" s="19" t="s">
        <v>314</v>
      </c>
      <c r="D29" s="18"/>
      <c r="E29" s="19">
        <f t="shared" si="0"/>
        <v>86</v>
      </c>
      <c r="F29" s="19" t="str">
        <f t="shared" si="1"/>
        <v>A</v>
      </c>
      <c r="G29" s="19">
        <f>IF((COUNTA(T12:AC12)&gt;0),(ROUND((AVERAGE(T29:AD29)),0)),"")</f>
        <v>84</v>
      </c>
      <c r="H29" s="19" t="str">
        <f t="shared" si="2"/>
        <v>B</v>
      </c>
      <c r="I29" s="35">
        <v>1</v>
      </c>
      <c r="J29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29" s="19">
        <f t="shared" si="4"/>
        <v>84.5</v>
      </c>
      <c r="L29" s="19" t="str">
        <f t="shared" si="5"/>
        <v>A</v>
      </c>
      <c r="M29" s="19">
        <f t="shared" si="6"/>
        <v>84.5</v>
      </c>
      <c r="N29" s="19" t="str">
        <f t="shared" si="7"/>
        <v>A</v>
      </c>
      <c r="O29" s="35">
        <v>1</v>
      </c>
      <c r="P29" s="19" t="str">
        <f t="shared" si="8"/>
        <v>Sangat terampil membuat power point kerajaan-kerajaan hindu budha</v>
      </c>
      <c r="Q29" s="19" t="str">
        <f t="shared" si="9"/>
        <v>A</v>
      </c>
      <c r="R29" s="19" t="str">
        <f t="shared" si="10"/>
        <v>A</v>
      </c>
      <c r="S29" s="18"/>
      <c r="T29" s="1">
        <v>93</v>
      </c>
      <c r="U29" s="1">
        <v>86</v>
      </c>
      <c r="V29" s="1">
        <v>85</v>
      </c>
      <c r="W29" s="1">
        <v>78</v>
      </c>
      <c r="X29" s="1"/>
      <c r="Y29" s="1"/>
      <c r="Z29" s="1"/>
      <c r="AA29" s="1"/>
      <c r="AB29" s="1"/>
      <c r="AC29" s="1"/>
      <c r="AD29" s="1">
        <v>78</v>
      </c>
      <c r="AE29" s="18"/>
      <c r="AF29" s="1">
        <v>85</v>
      </c>
      <c r="AG29" s="1">
        <v>80</v>
      </c>
      <c r="AH29" s="1">
        <v>85</v>
      </c>
      <c r="AI29" s="1">
        <v>88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9849</v>
      </c>
      <c r="FK29" s="39">
        <v>9859</v>
      </c>
    </row>
    <row r="30" spans="1:167" x14ac:dyDescent="0.25">
      <c r="A30" s="19">
        <v>20</v>
      </c>
      <c r="B30" s="19">
        <v>48486</v>
      </c>
      <c r="C30" s="19" t="s">
        <v>315</v>
      </c>
      <c r="D30" s="18"/>
      <c r="E30" s="19">
        <f t="shared" si="0"/>
        <v>76</v>
      </c>
      <c r="F30" s="19" t="str">
        <f t="shared" si="1"/>
        <v>B</v>
      </c>
      <c r="G30" s="19">
        <f>IF((COUNTA(T12:AC12)&gt;0),(ROUND((AVERAGE(T30:AD30)),0)),"")</f>
        <v>76</v>
      </c>
      <c r="H30" s="19" t="str">
        <f t="shared" si="2"/>
        <v>B</v>
      </c>
      <c r="I30" s="35">
        <v>2</v>
      </c>
      <c r="J30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0" s="19">
        <f t="shared" si="4"/>
        <v>87</v>
      </c>
      <c r="L30" s="19" t="str">
        <f t="shared" si="5"/>
        <v>A</v>
      </c>
      <c r="M30" s="19">
        <f t="shared" si="6"/>
        <v>87</v>
      </c>
      <c r="N30" s="19" t="str">
        <f t="shared" si="7"/>
        <v>A</v>
      </c>
      <c r="O30" s="35">
        <v>1</v>
      </c>
      <c r="P30" s="19" t="str">
        <f t="shared" si="8"/>
        <v>Sangat terampil membuat power point kerajaan-kerajaan hindu budha</v>
      </c>
      <c r="Q30" s="19" t="str">
        <f t="shared" si="9"/>
        <v>A</v>
      </c>
      <c r="R30" s="19" t="str">
        <f t="shared" si="10"/>
        <v>A</v>
      </c>
      <c r="S30" s="18"/>
      <c r="T30" s="1">
        <v>70</v>
      </c>
      <c r="U30" s="1">
        <v>76</v>
      </c>
      <c r="V30" s="1">
        <v>80</v>
      </c>
      <c r="W30" s="1">
        <v>78</v>
      </c>
      <c r="X30" s="1"/>
      <c r="Y30" s="1"/>
      <c r="Z30" s="1"/>
      <c r="AA30" s="1"/>
      <c r="AB30" s="1"/>
      <c r="AC30" s="1"/>
      <c r="AD30" s="1">
        <v>78</v>
      </c>
      <c r="AE30" s="18"/>
      <c r="AF30" s="1">
        <v>95</v>
      </c>
      <c r="AG30" s="1">
        <v>80</v>
      </c>
      <c r="AH30" s="1">
        <v>85</v>
      </c>
      <c r="AI30" s="1">
        <v>88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48470</v>
      </c>
      <c r="C31" s="19" t="s">
        <v>316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2</v>
      </c>
      <c r="J31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1" s="19">
        <f t="shared" si="4"/>
        <v>87</v>
      </c>
      <c r="L31" s="19" t="str">
        <f t="shared" si="5"/>
        <v>A</v>
      </c>
      <c r="M31" s="19">
        <f t="shared" si="6"/>
        <v>87</v>
      </c>
      <c r="N31" s="19" t="str">
        <f t="shared" si="7"/>
        <v>A</v>
      </c>
      <c r="O31" s="35">
        <v>1</v>
      </c>
      <c r="P31" s="19" t="str">
        <f t="shared" si="8"/>
        <v>Sangat terampil membuat power point kerajaan-kerajaan hindu budha</v>
      </c>
      <c r="Q31" s="19" t="str">
        <f t="shared" si="9"/>
        <v>A</v>
      </c>
      <c r="R31" s="19" t="str">
        <f t="shared" si="10"/>
        <v>A</v>
      </c>
      <c r="S31" s="18"/>
      <c r="T31" s="1">
        <v>79</v>
      </c>
      <c r="U31" s="1">
        <v>72</v>
      </c>
      <c r="V31" s="1">
        <v>82</v>
      </c>
      <c r="W31" s="1">
        <v>78</v>
      </c>
      <c r="X31" s="1"/>
      <c r="Y31" s="1"/>
      <c r="Z31" s="1"/>
      <c r="AA31" s="1"/>
      <c r="AB31" s="1"/>
      <c r="AC31" s="1"/>
      <c r="AD31" s="1">
        <v>78</v>
      </c>
      <c r="AE31" s="18"/>
      <c r="AF31" s="1">
        <v>95</v>
      </c>
      <c r="AG31" s="1">
        <v>80</v>
      </c>
      <c r="AH31" s="1">
        <v>85</v>
      </c>
      <c r="AI31" s="1">
        <v>88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9850</v>
      </c>
      <c r="FK31" s="39">
        <v>9860</v>
      </c>
    </row>
    <row r="32" spans="1:167" x14ac:dyDescent="0.25">
      <c r="A32" s="19">
        <v>22</v>
      </c>
      <c r="B32" s="19">
        <v>48502</v>
      </c>
      <c r="C32" s="19" t="s">
        <v>317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1</v>
      </c>
      <c r="J32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32" s="19">
        <f t="shared" si="4"/>
        <v>87</v>
      </c>
      <c r="L32" s="19" t="str">
        <f t="shared" si="5"/>
        <v>A</v>
      </c>
      <c r="M32" s="19">
        <f t="shared" si="6"/>
        <v>87</v>
      </c>
      <c r="N32" s="19" t="str">
        <f t="shared" si="7"/>
        <v>A</v>
      </c>
      <c r="O32" s="35">
        <v>1</v>
      </c>
      <c r="P32" s="19" t="str">
        <f t="shared" si="8"/>
        <v>Sangat terampil membuat power point kerajaan-kerajaan hindu budha</v>
      </c>
      <c r="Q32" s="19" t="str">
        <f t="shared" si="9"/>
        <v>A</v>
      </c>
      <c r="R32" s="19" t="str">
        <f t="shared" si="10"/>
        <v>A</v>
      </c>
      <c r="S32" s="18"/>
      <c r="T32" s="1">
        <v>87</v>
      </c>
      <c r="U32" s="1">
        <v>83</v>
      </c>
      <c r="V32" s="1">
        <v>87</v>
      </c>
      <c r="W32" s="1">
        <v>84</v>
      </c>
      <c r="X32" s="1"/>
      <c r="Y32" s="1"/>
      <c r="Z32" s="1"/>
      <c r="AA32" s="1"/>
      <c r="AB32" s="1"/>
      <c r="AC32" s="1"/>
      <c r="AD32" s="1">
        <v>84</v>
      </c>
      <c r="AE32" s="18"/>
      <c r="AF32" s="1">
        <v>95</v>
      </c>
      <c r="AG32" s="1">
        <v>80</v>
      </c>
      <c r="AH32" s="1">
        <v>85</v>
      </c>
      <c r="AI32" s="1">
        <v>88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48518</v>
      </c>
      <c r="C33" s="19" t="s">
        <v>318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2</v>
      </c>
      <c r="J33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3" s="19">
        <f t="shared" si="4"/>
        <v>87</v>
      </c>
      <c r="L33" s="19" t="str">
        <f t="shared" si="5"/>
        <v>A</v>
      </c>
      <c r="M33" s="19">
        <f t="shared" si="6"/>
        <v>87</v>
      </c>
      <c r="N33" s="19" t="str">
        <f t="shared" si="7"/>
        <v>A</v>
      </c>
      <c r="O33" s="35">
        <v>1</v>
      </c>
      <c r="P33" s="19" t="str">
        <f t="shared" si="8"/>
        <v>Sangat terampil membuat power point kerajaan-kerajaan hindu budha</v>
      </c>
      <c r="Q33" s="19" t="str">
        <f t="shared" si="9"/>
        <v>A</v>
      </c>
      <c r="R33" s="19" t="str">
        <f t="shared" si="10"/>
        <v>A</v>
      </c>
      <c r="S33" s="18"/>
      <c r="T33" s="1">
        <v>70</v>
      </c>
      <c r="U33" s="1">
        <v>84</v>
      </c>
      <c r="V33" s="1">
        <v>78</v>
      </c>
      <c r="W33" s="1">
        <v>88</v>
      </c>
      <c r="X33" s="1"/>
      <c r="Y33" s="1"/>
      <c r="Z33" s="1"/>
      <c r="AA33" s="1"/>
      <c r="AB33" s="1"/>
      <c r="AC33" s="1"/>
      <c r="AD33" s="1">
        <v>88</v>
      </c>
      <c r="AE33" s="18"/>
      <c r="AF33" s="1">
        <v>95</v>
      </c>
      <c r="AG33" s="1">
        <v>80</v>
      </c>
      <c r="AH33" s="1">
        <v>85</v>
      </c>
      <c r="AI33" s="1">
        <v>88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48534</v>
      </c>
      <c r="C34" s="19" t="s">
        <v>319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2</v>
      </c>
      <c r="J34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4" s="19">
        <f t="shared" si="4"/>
        <v>87</v>
      </c>
      <c r="L34" s="19" t="str">
        <f t="shared" si="5"/>
        <v>A</v>
      </c>
      <c r="M34" s="19">
        <f t="shared" si="6"/>
        <v>87</v>
      </c>
      <c r="N34" s="19" t="str">
        <f t="shared" si="7"/>
        <v>A</v>
      </c>
      <c r="O34" s="35">
        <v>1</v>
      </c>
      <c r="P34" s="19" t="str">
        <f t="shared" si="8"/>
        <v>Sangat terampil membuat power point kerajaan-kerajaan hindu budha</v>
      </c>
      <c r="Q34" s="19" t="str">
        <f t="shared" si="9"/>
        <v>A</v>
      </c>
      <c r="R34" s="19" t="str">
        <f t="shared" si="10"/>
        <v>A</v>
      </c>
      <c r="S34" s="18"/>
      <c r="T34" s="1">
        <v>70</v>
      </c>
      <c r="U34" s="1">
        <v>70</v>
      </c>
      <c r="V34" s="1">
        <v>85</v>
      </c>
      <c r="W34" s="1">
        <v>78</v>
      </c>
      <c r="X34" s="1"/>
      <c r="Y34" s="1"/>
      <c r="Z34" s="1"/>
      <c r="AA34" s="1"/>
      <c r="AB34" s="1"/>
      <c r="AC34" s="1"/>
      <c r="AD34" s="1">
        <v>78</v>
      </c>
      <c r="AE34" s="18"/>
      <c r="AF34" s="1">
        <v>95</v>
      </c>
      <c r="AG34" s="1">
        <v>80</v>
      </c>
      <c r="AH34" s="1">
        <v>85</v>
      </c>
      <c r="AI34" s="1">
        <v>88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48550</v>
      </c>
      <c r="C35" s="19" t="s">
        <v>320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5" s="19">
        <f t="shared" si="4"/>
        <v>87</v>
      </c>
      <c r="L35" s="19" t="str">
        <f t="shared" si="5"/>
        <v>A</v>
      </c>
      <c r="M35" s="19">
        <f t="shared" si="6"/>
        <v>87</v>
      </c>
      <c r="N35" s="19" t="str">
        <f t="shared" si="7"/>
        <v>A</v>
      </c>
      <c r="O35" s="35">
        <v>1</v>
      </c>
      <c r="P35" s="19" t="str">
        <f t="shared" si="8"/>
        <v>Sangat terampil membuat power point kerajaan-kerajaan hindu budha</v>
      </c>
      <c r="Q35" s="19" t="str">
        <f t="shared" si="9"/>
        <v>A</v>
      </c>
      <c r="R35" s="19" t="str">
        <f t="shared" si="10"/>
        <v>A</v>
      </c>
      <c r="S35" s="18"/>
      <c r="T35" s="1">
        <v>74</v>
      </c>
      <c r="U35" s="1">
        <v>70</v>
      </c>
      <c r="V35" s="1">
        <v>90</v>
      </c>
      <c r="W35" s="1">
        <v>84</v>
      </c>
      <c r="X35" s="1"/>
      <c r="Y35" s="1"/>
      <c r="Z35" s="1"/>
      <c r="AA35" s="1"/>
      <c r="AB35" s="1"/>
      <c r="AC35" s="1"/>
      <c r="AD35" s="1">
        <v>84</v>
      </c>
      <c r="AE35" s="18"/>
      <c r="AF35" s="1">
        <v>95</v>
      </c>
      <c r="AG35" s="1">
        <v>80</v>
      </c>
      <c r="AH35" s="1">
        <v>85</v>
      </c>
      <c r="AI35" s="1">
        <v>88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48566</v>
      </c>
      <c r="C36" s="19" t="s">
        <v>321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2</v>
      </c>
      <c r="J36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6" s="19">
        <f t="shared" si="4"/>
        <v>87</v>
      </c>
      <c r="L36" s="19" t="str">
        <f t="shared" si="5"/>
        <v>A</v>
      </c>
      <c r="M36" s="19">
        <f t="shared" si="6"/>
        <v>87</v>
      </c>
      <c r="N36" s="19" t="str">
        <f t="shared" si="7"/>
        <v>A</v>
      </c>
      <c r="O36" s="35">
        <v>1</v>
      </c>
      <c r="P36" s="19" t="str">
        <f t="shared" si="8"/>
        <v>Sangat terampil membuat power point kerajaan-kerajaan hindu budha</v>
      </c>
      <c r="Q36" s="19" t="str">
        <f t="shared" si="9"/>
        <v>A</v>
      </c>
      <c r="R36" s="19" t="str">
        <f t="shared" si="10"/>
        <v>A</v>
      </c>
      <c r="S36" s="18"/>
      <c r="T36" s="1">
        <v>72</v>
      </c>
      <c r="U36" s="1">
        <v>76</v>
      </c>
      <c r="V36" s="1">
        <v>76</v>
      </c>
      <c r="W36" s="1">
        <v>78</v>
      </c>
      <c r="X36" s="1"/>
      <c r="Y36" s="1"/>
      <c r="Z36" s="1"/>
      <c r="AA36" s="1"/>
      <c r="AB36" s="1"/>
      <c r="AC36" s="1"/>
      <c r="AD36" s="1">
        <v>78</v>
      </c>
      <c r="AE36" s="18"/>
      <c r="AF36" s="1">
        <v>95</v>
      </c>
      <c r="AG36" s="1">
        <v>80</v>
      </c>
      <c r="AH36" s="1">
        <v>85</v>
      </c>
      <c r="AI36" s="1">
        <v>88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48582</v>
      </c>
      <c r="C37" s="19" t="s">
        <v>322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84</v>
      </c>
      <c r="H37" s="19" t="str">
        <f t="shared" si="2"/>
        <v>B</v>
      </c>
      <c r="I37" s="35">
        <v>1</v>
      </c>
      <c r="J37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37" s="19">
        <f t="shared" si="4"/>
        <v>87</v>
      </c>
      <c r="L37" s="19" t="str">
        <f t="shared" si="5"/>
        <v>A</v>
      </c>
      <c r="M37" s="19">
        <f t="shared" si="6"/>
        <v>87</v>
      </c>
      <c r="N37" s="19" t="str">
        <f t="shared" si="7"/>
        <v>A</v>
      </c>
      <c r="O37" s="35">
        <v>1</v>
      </c>
      <c r="P37" s="19" t="str">
        <f t="shared" si="8"/>
        <v>Sangat terampil membuat power point kerajaan-kerajaan hindu budha</v>
      </c>
      <c r="Q37" s="19" t="str">
        <f t="shared" si="9"/>
        <v>A</v>
      </c>
      <c r="R37" s="19" t="str">
        <f t="shared" si="10"/>
        <v>A</v>
      </c>
      <c r="S37" s="18"/>
      <c r="T37" s="1">
        <v>92</v>
      </c>
      <c r="U37" s="1">
        <v>84</v>
      </c>
      <c r="V37" s="1">
        <v>85</v>
      </c>
      <c r="W37" s="1">
        <v>80</v>
      </c>
      <c r="X37" s="1"/>
      <c r="Y37" s="1"/>
      <c r="Z37" s="1"/>
      <c r="AA37" s="1"/>
      <c r="AB37" s="1"/>
      <c r="AC37" s="1"/>
      <c r="AD37" s="1">
        <v>80</v>
      </c>
      <c r="AE37" s="18"/>
      <c r="AF37" s="1">
        <v>95</v>
      </c>
      <c r="AG37" s="1">
        <v>80</v>
      </c>
      <c r="AH37" s="1">
        <v>85</v>
      </c>
      <c r="AI37" s="1">
        <v>88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48598</v>
      </c>
      <c r="C38" s="19" t="s">
        <v>323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2</v>
      </c>
      <c r="J38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8" s="19">
        <f t="shared" si="4"/>
        <v>87</v>
      </c>
      <c r="L38" s="19" t="str">
        <f t="shared" si="5"/>
        <v>A</v>
      </c>
      <c r="M38" s="19">
        <f t="shared" si="6"/>
        <v>87</v>
      </c>
      <c r="N38" s="19" t="str">
        <f t="shared" si="7"/>
        <v>A</v>
      </c>
      <c r="O38" s="35">
        <v>1</v>
      </c>
      <c r="P38" s="19" t="str">
        <f t="shared" si="8"/>
        <v>Sangat terampil membuat power point kerajaan-kerajaan hindu budha</v>
      </c>
      <c r="Q38" s="19" t="str">
        <f t="shared" si="9"/>
        <v>A</v>
      </c>
      <c r="R38" s="19" t="str">
        <f t="shared" si="10"/>
        <v>A</v>
      </c>
      <c r="S38" s="18"/>
      <c r="T38" s="1">
        <v>82</v>
      </c>
      <c r="U38" s="1">
        <v>83</v>
      </c>
      <c r="V38" s="1">
        <v>92</v>
      </c>
      <c r="W38" s="1">
        <v>80</v>
      </c>
      <c r="X38" s="1"/>
      <c r="Y38" s="1"/>
      <c r="Z38" s="1"/>
      <c r="AA38" s="1"/>
      <c r="AB38" s="1"/>
      <c r="AC38" s="1"/>
      <c r="AD38" s="1">
        <v>80</v>
      </c>
      <c r="AE38" s="18"/>
      <c r="AF38" s="1">
        <v>95</v>
      </c>
      <c r="AG38" s="1">
        <v>80</v>
      </c>
      <c r="AH38" s="1">
        <v>85</v>
      </c>
      <c r="AI38" s="1">
        <v>88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48614</v>
      </c>
      <c r="C39" s="19" t="s">
        <v>324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2</v>
      </c>
      <c r="J39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39" s="19">
        <f t="shared" si="4"/>
        <v>87</v>
      </c>
      <c r="L39" s="19" t="str">
        <f t="shared" si="5"/>
        <v>A</v>
      </c>
      <c r="M39" s="19">
        <f t="shared" si="6"/>
        <v>87</v>
      </c>
      <c r="N39" s="19" t="str">
        <f t="shared" si="7"/>
        <v>A</v>
      </c>
      <c r="O39" s="35">
        <v>1</v>
      </c>
      <c r="P39" s="19" t="str">
        <f t="shared" si="8"/>
        <v>Sangat terampil membuat power point kerajaan-kerajaan hindu budha</v>
      </c>
      <c r="Q39" s="19" t="str">
        <f t="shared" si="9"/>
        <v>A</v>
      </c>
      <c r="R39" s="19" t="str">
        <f t="shared" si="10"/>
        <v>A</v>
      </c>
      <c r="S39" s="18"/>
      <c r="T39" s="1">
        <v>93</v>
      </c>
      <c r="U39" s="1">
        <v>79</v>
      </c>
      <c r="V39" s="1">
        <v>85</v>
      </c>
      <c r="W39" s="1">
        <v>78</v>
      </c>
      <c r="X39" s="1"/>
      <c r="Y39" s="1"/>
      <c r="Z39" s="1"/>
      <c r="AA39" s="1"/>
      <c r="AB39" s="1"/>
      <c r="AC39" s="1"/>
      <c r="AD39" s="1">
        <v>78</v>
      </c>
      <c r="AE39" s="18"/>
      <c r="AF39" s="1">
        <v>95</v>
      </c>
      <c r="AG39" s="1">
        <v>80</v>
      </c>
      <c r="AH39" s="1">
        <v>85</v>
      </c>
      <c r="AI39" s="1">
        <v>88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48630</v>
      </c>
      <c r="C40" s="19" t="s">
        <v>325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2</v>
      </c>
      <c r="J40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0" s="19">
        <f t="shared" si="4"/>
        <v>87</v>
      </c>
      <c r="L40" s="19" t="str">
        <f t="shared" si="5"/>
        <v>A</v>
      </c>
      <c r="M40" s="19">
        <f t="shared" si="6"/>
        <v>87</v>
      </c>
      <c r="N40" s="19" t="str">
        <f t="shared" si="7"/>
        <v>A</v>
      </c>
      <c r="O40" s="35">
        <v>1</v>
      </c>
      <c r="P40" s="19" t="str">
        <f t="shared" si="8"/>
        <v>Sangat terampil membuat power point kerajaan-kerajaan hindu budha</v>
      </c>
      <c r="Q40" s="19" t="str">
        <f t="shared" si="9"/>
        <v>A</v>
      </c>
      <c r="R40" s="19" t="str">
        <f t="shared" si="10"/>
        <v>A</v>
      </c>
      <c r="S40" s="18"/>
      <c r="T40" s="1">
        <v>79</v>
      </c>
      <c r="U40" s="1">
        <v>84</v>
      </c>
      <c r="V40" s="1">
        <v>85</v>
      </c>
      <c r="W40" s="1">
        <v>78</v>
      </c>
      <c r="X40" s="1"/>
      <c r="Y40" s="1"/>
      <c r="Z40" s="1"/>
      <c r="AA40" s="1"/>
      <c r="AB40" s="1"/>
      <c r="AC40" s="1"/>
      <c r="AD40" s="1">
        <v>78</v>
      </c>
      <c r="AE40" s="18"/>
      <c r="AF40" s="1">
        <v>95</v>
      </c>
      <c r="AG40" s="1">
        <v>80</v>
      </c>
      <c r="AH40" s="1">
        <v>85</v>
      </c>
      <c r="AI40" s="1">
        <v>88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48646</v>
      </c>
      <c r="C41" s="19" t="s">
        <v>326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82</v>
      </c>
      <c r="H41" s="19" t="str">
        <f t="shared" si="2"/>
        <v>B</v>
      </c>
      <c r="I41" s="35">
        <v>2</v>
      </c>
      <c r="J41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1" s="19">
        <f t="shared" si="4"/>
        <v>87</v>
      </c>
      <c r="L41" s="19" t="str">
        <f t="shared" si="5"/>
        <v>A</v>
      </c>
      <c r="M41" s="19">
        <f t="shared" si="6"/>
        <v>87</v>
      </c>
      <c r="N41" s="19" t="str">
        <f t="shared" si="7"/>
        <v>A</v>
      </c>
      <c r="O41" s="35">
        <v>1</v>
      </c>
      <c r="P41" s="19" t="str">
        <f t="shared" si="8"/>
        <v>Sangat terampil membuat power point kerajaan-kerajaan hindu budha</v>
      </c>
      <c r="Q41" s="19" t="str">
        <f t="shared" si="9"/>
        <v>A</v>
      </c>
      <c r="R41" s="19" t="str">
        <f t="shared" si="10"/>
        <v>A</v>
      </c>
      <c r="S41" s="18"/>
      <c r="T41" s="1">
        <v>92</v>
      </c>
      <c r="U41" s="1">
        <v>78</v>
      </c>
      <c r="V41" s="1">
        <v>85</v>
      </c>
      <c r="W41" s="1">
        <v>78</v>
      </c>
      <c r="X41" s="1"/>
      <c r="Y41" s="1"/>
      <c r="Z41" s="1"/>
      <c r="AA41" s="1"/>
      <c r="AB41" s="1"/>
      <c r="AC41" s="1"/>
      <c r="AD41" s="1">
        <v>78</v>
      </c>
      <c r="AE41" s="18"/>
      <c r="AF41" s="1">
        <v>95</v>
      </c>
      <c r="AG41" s="1">
        <v>80</v>
      </c>
      <c r="AH41" s="1">
        <v>85</v>
      </c>
      <c r="AI41" s="1">
        <v>88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48662</v>
      </c>
      <c r="C42" s="19" t="s">
        <v>327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77</v>
      </c>
      <c r="H42" s="19" t="str">
        <f t="shared" si="2"/>
        <v>B</v>
      </c>
      <c r="I42" s="35">
        <v>2</v>
      </c>
      <c r="J42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2" s="19">
        <f t="shared" si="4"/>
        <v>87</v>
      </c>
      <c r="L42" s="19" t="str">
        <f t="shared" si="5"/>
        <v>A</v>
      </c>
      <c r="M42" s="19">
        <f t="shared" si="6"/>
        <v>87</v>
      </c>
      <c r="N42" s="19" t="str">
        <f t="shared" si="7"/>
        <v>A</v>
      </c>
      <c r="O42" s="35">
        <v>1</v>
      </c>
      <c r="P42" s="19" t="str">
        <f t="shared" si="8"/>
        <v>Sangat terampil membuat power point kerajaan-kerajaan hindu budha</v>
      </c>
      <c r="Q42" s="19" t="str">
        <f t="shared" si="9"/>
        <v>A</v>
      </c>
      <c r="R42" s="19" t="str">
        <f t="shared" si="10"/>
        <v>A</v>
      </c>
      <c r="S42" s="18"/>
      <c r="T42" s="1">
        <v>72</v>
      </c>
      <c r="U42" s="1">
        <v>76</v>
      </c>
      <c r="V42" s="1">
        <v>77</v>
      </c>
      <c r="W42" s="1">
        <v>80</v>
      </c>
      <c r="X42" s="1"/>
      <c r="Y42" s="1"/>
      <c r="Z42" s="1"/>
      <c r="AA42" s="1"/>
      <c r="AB42" s="1"/>
      <c r="AC42" s="1"/>
      <c r="AD42" s="1">
        <v>80</v>
      </c>
      <c r="AE42" s="18"/>
      <c r="AF42" s="1">
        <v>95</v>
      </c>
      <c r="AG42" s="1">
        <v>80</v>
      </c>
      <c r="AH42" s="1">
        <v>85</v>
      </c>
      <c r="AI42" s="1">
        <v>88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48678</v>
      </c>
      <c r="C43" s="19" t="s">
        <v>328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2</v>
      </c>
      <c r="J43" s="19" t="str">
        <f t="shared" si="3"/>
        <v>Memiliki kemampuan dalam menganalisis konsep diakronik sinkronik, konsep perubahan dalam keberlanjutan, menjelaskan kehidupan manusia purba, dan namun perlu peningkatan pemahaman masuknya agama hindu budha di Indonesia</v>
      </c>
      <c r="K43" s="19">
        <f t="shared" si="4"/>
        <v>87</v>
      </c>
      <c r="L43" s="19" t="str">
        <f t="shared" si="5"/>
        <v>A</v>
      </c>
      <c r="M43" s="19">
        <f t="shared" si="6"/>
        <v>87</v>
      </c>
      <c r="N43" s="19" t="str">
        <f t="shared" si="7"/>
        <v>A</v>
      </c>
      <c r="O43" s="35">
        <v>1</v>
      </c>
      <c r="P43" s="19" t="str">
        <f t="shared" si="8"/>
        <v>Sangat terampil membuat power point kerajaan-kerajaan hindu budha</v>
      </c>
      <c r="Q43" s="19" t="str">
        <f t="shared" si="9"/>
        <v>A</v>
      </c>
      <c r="R43" s="19" t="str">
        <f t="shared" si="10"/>
        <v>A</v>
      </c>
      <c r="S43" s="18"/>
      <c r="T43" s="1">
        <v>82</v>
      </c>
      <c r="U43" s="1">
        <v>70</v>
      </c>
      <c r="V43" s="1">
        <v>75</v>
      </c>
      <c r="W43" s="1">
        <v>76</v>
      </c>
      <c r="X43" s="1"/>
      <c r="Y43" s="1"/>
      <c r="Z43" s="1"/>
      <c r="AA43" s="1"/>
      <c r="AB43" s="1"/>
      <c r="AC43" s="1"/>
      <c r="AD43" s="1">
        <v>76</v>
      </c>
      <c r="AE43" s="18"/>
      <c r="AF43" s="1">
        <v>95</v>
      </c>
      <c r="AG43" s="1">
        <v>80</v>
      </c>
      <c r="AH43" s="1">
        <v>85</v>
      </c>
      <c r="AI43" s="1">
        <v>88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48694</v>
      </c>
      <c r="C44" s="19" t="s">
        <v>329</v>
      </c>
      <c r="D44" s="18"/>
      <c r="E44" s="19">
        <f t="shared" si="0"/>
        <v>87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dalam menganalisis konsep diakronik sinkronik, konsep perubahan dalam keberlanjutan, menjelaskan kehidupan manusia purba, dan memahami masuknya agama hindu budha di Indonesia</v>
      </c>
      <c r="K44" s="19">
        <f t="shared" si="4"/>
        <v>87</v>
      </c>
      <c r="L44" s="19" t="str">
        <f t="shared" si="5"/>
        <v>A</v>
      </c>
      <c r="M44" s="19">
        <f t="shared" si="6"/>
        <v>87</v>
      </c>
      <c r="N44" s="19" t="str">
        <f t="shared" si="7"/>
        <v>A</v>
      </c>
      <c r="O44" s="35">
        <v>1</v>
      </c>
      <c r="P44" s="19" t="str">
        <f t="shared" si="8"/>
        <v>Sangat terampil membuat power point kerajaan-kerajaan hindu budha</v>
      </c>
      <c r="Q44" s="19" t="str">
        <f t="shared" si="9"/>
        <v>A</v>
      </c>
      <c r="R44" s="19" t="str">
        <f t="shared" si="10"/>
        <v>A</v>
      </c>
      <c r="S44" s="18"/>
      <c r="T44" s="1">
        <v>97</v>
      </c>
      <c r="U44" s="1">
        <v>83</v>
      </c>
      <c r="V44" s="1">
        <v>87</v>
      </c>
      <c r="W44" s="1">
        <v>80</v>
      </c>
      <c r="X44" s="1"/>
      <c r="Y44" s="1"/>
      <c r="Z44" s="1"/>
      <c r="AA44" s="1"/>
      <c r="AB44" s="1"/>
      <c r="AC44" s="1"/>
      <c r="AD44" s="1">
        <v>80</v>
      </c>
      <c r="AE44" s="18"/>
      <c r="AF44" s="1">
        <v>95</v>
      </c>
      <c r="AG44" s="1">
        <v>80</v>
      </c>
      <c r="AH44" s="1">
        <v>85</v>
      </c>
      <c r="AI44" s="1">
        <v>88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74" t="s">
        <v>100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74" t="s">
        <v>103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105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106</v>
      </c>
      <c r="H55" s="74"/>
      <c r="I55" s="37"/>
      <c r="J55" s="28"/>
      <c r="K55" s="18">
        <f>IF(COUNTBLANK($AD$11:$AD$50)=40,"",AVERAGE($AD$11:$AD$50))</f>
        <v>80.470588235294116</v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X-MIPA 1</vt:lpstr>
      <vt:lpstr>X-MIPA 2</vt:lpstr>
      <vt:lpstr>X-MIPA 3</vt:lpstr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Microsoft</cp:lastModifiedBy>
  <dcterms:created xsi:type="dcterms:W3CDTF">2015-09-01T09:01:01Z</dcterms:created>
  <dcterms:modified xsi:type="dcterms:W3CDTF">2017-12-19T06:44:57Z</dcterms:modified>
  <cp:category/>
</cp:coreProperties>
</file>