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6375" windowHeight="4815"/>
  </bookViews>
  <sheets>
    <sheet name="X-IPS 1" sheetId="1" r:id="rId1"/>
    <sheet name="X-IPS 2" sheetId="2" r:id="rId2"/>
    <sheet name="X-IPS 3" sheetId="3" r:id="rId3"/>
  </sheets>
  <calcPr calcId="145621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M47" i="3"/>
  <c r="N47" i="3" s="1"/>
  <c r="L47" i="3"/>
  <c r="K47" i="3"/>
  <c r="J47" i="3"/>
  <c r="H47" i="3"/>
  <c r="G47" i="3"/>
  <c r="E47" i="3"/>
  <c r="F47" i="3" s="1"/>
  <c r="R46" i="3"/>
  <c r="Q46" i="3"/>
  <c r="P46" i="3"/>
  <c r="M46" i="3"/>
  <c r="N46" i="3" s="1"/>
  <c r="L46" i="3"/>
  <c r="K46" i="3"/>
  <c r="J46" i="3"/>
  <c r="H46" i="3"/>
  <c r="G46" i="3"/>
  <c r="E46" i="3"/>
  <c r="F46" i="3" s="1"/>
  <c r="R45" i="3"/>
  <c r="Q45" i="3"/>
  <c r="P45" i="3"/>
  <c r="M45" i="3"/>
  <c r="N45" i="3" s="1"/>
  <c r="L45" i="3"/>
  <c r="K45" i="3"/>
  <c r="J45" i="3"/>
  <c r="H45" i="3"/>
  <c r="G45" i="3"/>
  <c r="E45" i="3"/>
  <c r="F45" i="3" s="1"/>
  <c r="R44" i="3"/>
  <c r="Q44" i="3"/>
  <c r="P44" i="3"/>
  <c r="M44" i="3"/>
  <c r="N44" i="3" s="1"/>
  <c r="L44" i="3"/>
  <c r="K44" i="3"/>
  <c r="J44" i="3"/>
  <c r="H44" i="3"/>
  <c r="G44" i="3"/>
  <c r="E44" i="3"/>
  <c r="F44" i="3" s="1"/>
  <c r="R43" i="3"/>
  <c r="Q43" i="3"/>
  <c r="P43" i="3"/>
  <c r="M43" i="3"/>
  <c r="N43" i="3" s="1"/>
  <c r="L43" i="3"/>
  <c r="K43" i="3"/>
  <c r="J43" i="3"/>
  <c r="H43" i="3"/>
  <c r="G43" i="3"/>
  <c r="E43" i="3"/>
  <c r="F43" i="3" s="1"/>
  <c r="R42" i="3"/>
  <c r="Q42" i="3"/>
  <c r="P42" i="3"/>
  <c r="M42" i="3"/>
  <c r="N42" i="3" s="1"/>
  <c r="L42" i="3"/>
  <c r="K42" i="3"/>
  <c r="J42" i="3"/>
  <c r="H42" i="3"/>
  <c r="G42" i="3"/>
  <c r="E42" i="3"/>
  <c r="F42" i="3" s="1"/>
  <c r="R41" i="3"/>
  <c r="Q41" i="3"/>
  <c r="P41" i="3"/>
  <c r="M41" i="3"/>
  <c r="N41" i="3" s="1"/>
  <c r="L41" i="3"/>
  <c r="K41" i="3"/>
  <c r="J41" i="3"/>
  <c r="H41" i="3"/>
  <c r="G41" i="3"/>
  <c r="E41" i="3"/>
  <c r="F41" i="3" s="1"/>
  <c r="R40" i="3"/>
  <c r="Q40" i="3"/>
  <c r="P40" i="3"/>
  <c r="M40" i="3"/>
  <c r="N40" i="3" s="1"/>
  <c r="L40" i="3"/>
  <c r="K40" i="3"/>
  <c r="J40" i="3"/>
  <c r="H40" i="3"/>
  <c r="G40" i="3"/>
  <c r="E40" i="3"/>
  <c r="F40" i="3" s="1"/>
  <c r="R39" i="3"/>
  <c r="Q39" i="3"/>
  <c r="P39" i="3"/>
  <c r="M39" i="3"/>
  <c r="N39" i="3" s="1"/>
  <c r="L39" i="3"/>
  <c r="K39" i="3"/>
  <c r="J39" i="3"/>
  <c r="H39" i="3"/>
  <c r="G39" i="3"/>
  <c r="E39" i="3"/>
  <c r="F39" i="3" s="1"/>
  <c r="R38" i="3"/>
  <c r="Q38" i="3"/>
  <c r="P38" i="3"/>
  <c r="M38" i="3"/>
  <c r="N38" i="3" s="1"/>
  <c r="L38" i="3"/>
  <c r="K38" i="3"/>
  <c r="J38" i="3"/>
  <c r="H38" i="3"/>
  <c r="G38" i="3"/>
  <c r="E38" i="3"/>
  <c r="F38" i="3" s="1"/>
  <c r="R37" i="3"/>
  <c r="Q37" i="3"/>
  <c r="P37" i="3"/>
  <c r="M37" i="3"/>
  <c r="N37" i="3" s="1"/>
  <c r="L37" i="3"/>
  <c r="K37" i="3"/>
  <c r="J37" i="3"/>
  <c r="H37" i="3"/>
  <c r="G37" i="3"/>
  <c r="E37" i="3"/>
  <c r="F37" i="3" s="1"/>
  <c r="R36" i="3"/>
  <c r="Q36" i="3"/>
  <c r="P36" i="3"/>
  <c r="M36" i="3"/>
  <c r="N36" i="3" s="1"/>
  <c r="L36" i="3"/>
  <c r="K36" i="3"/>
  <c r="J36" i="3"/>
  <c r="H36" i="3"/>
  <c r="G36" i="3"/>
  <c r="E36" i="3"/>
  <c r="F36" i="3" s="1"/>
  <c r="R35" i="3"/>
  <c r="Q35" i="3"/>
  <c r="P35" i="3"/>
  <c r="M35" i="3"/>
  <c r="N35" i="3" s="1"/>
  <c r="L35" i="3"/>
  <c r="K35" i="3"/>
  <c r="J35" i="3"/>
  <c r="H35" i="3"/>
  <c r="G35" i="3"/>
  <c r="E35" i="3"/>
  <c r="F35" i="3" s="1"/>
  <c r="R34" i="3"/>
  <c r="Q34" i="3"/>
  <c r="P34" i="3"/>
  <c r="M34" i="3"/>
  <c r="N34" i="3" s="1"/>
  <c r="L34" i="3"/>
  <c r="K34" i="3"/>
  <c r="J34" i="3"/>
  <c r="H34" i="3"/>
  <c r="G34" i="3"/>
  <c r="E34" i="3"/>
  <c r="F34" i="3" s="1"/>
  <c r="R33" i="3"/>
  <c r="Q33" i="3"/>
  <c r="P33" i="3"/>
  <c r="M33" i="3"/>
  <c r="N33" i="3" s="1"/>
  <c r="L33" i="3"/>
  <c r="K33" i="3"/>
  <c r="J33" i="3"/>
  <c r="H33" i="3"/>
  <c r="G33" i="3"/>
  <c r="E33" i="3"/>
  <c r="F33" i="3" s="1"/>
  <c r="R32" i="3"/>
  <c r="Q32" i="3"/>
  <c r="P32" i="3"/>
  <c r="M32" i="3"/>
  <c r="N32" i="3" s="1"/>
  <c r="L32" i="3"/>
  <c r="K32" i="3"/>
  <c r="J32" i="3"/>
  <c r="H32" i="3"/>
  <c r="G32" i="3"/>
  <c r="E32" i="3"/>
  <c r="F32" i="3" s="1"/>
  <c r="R31" i="3"/>
  <c r="Q31" i="3"/>
  <c r="P31" i="3"/>
  <c r="M31" i="3"/>
  <c r="N31" i="3" s="1"/>
  <c r="L31" i="3"/>
  <c r="K31" i="3"/>
  <c r="J31" i="3"/>
  <c r="H31" i="3"/>
  <c r="G31" i="3"/>
  <c r="E31" i="3"/>
  <c r="F31" i="3" s="1"/>
  <c r="R30" i="3"/>
  <c r="Q30" i="3"/>
  <c r="P30" i="3"/>
  <c r="M30" i="3"/>
  <c r="N30" i="3" s="1"/>
  <c r="L30" i="3"/>
  <c r="K30" i="3"/>
  <c r="J30" i="3"/>
  <c r="H30" i="3"/>
  <c r="G30" i="3"/>
  <c r="E30" i="3"/>
  <c r="F30" i="3" s="1"/>
  <c r="R29" i="3"/>
  <c r="Q29" i="3"/>
  <c r="P29" i="3"/>
  <c r="M29" i="3"/>
  <c r="N29" i="3" s="1"/>
  <c r="L29" i="3"/>
  <c r="K29" i="3"/>
  <c r="J29" i="3"/>
  <c r="H29" i="3"/>
  <c r="G29" i="3"/>
  <c r="E29" i="3"/>
  <c r="F29" i="3" s="1"/>
  <c r="R28" i="3"/>
  <c r="Q28" i="3"/>
  <c r="P28" i="3"/>
  <c r="M28" i="3"/>
  <c r="N28" i="3" s="1"/>
  <c r="L28" i="3"/>
  <c r="K28" i="3"/>
  <c r="J28" i="3"/>
  <c r="H28" i="3"/>
  <c r="G28" i="3"/>
  <c r="E28" i="3"/>
  <c r="F28" i="3" s="1"/>
  <c r="R27" i="3"/>
  <c r="Q27" i="3"/>
  <c r="P27" i="3"/>
  <c r="M27" i="3"/>
  <c r="N27" i="3" s="1"/>
  <c r="L27" i="3"/>
  <c r="K27" i="3"/>
  <c r="J27" i="3"/>
  <c r="H27" i="3"/>
  <c r="G27" i="3"/>
  <c r="E27" i="3"/>
  <c r="F27" i="3" s="1"/>
  <c r="R26" i="3"/>
  <c r="Q26" i="3"/>
  <c r="P26" i="3"/>
  <c r="M26" i="3"/>
  <c r="N26" i="3" s="1"/>
  <c r="L26" i="3"/>
  <c r="K26" i="3"/>
  <c r="J26" i="3"/>
  <c r="H26" i="3"/>
  <c r="G26" i="3"/>
  <c r="E26" i="3"/>
  <c r="F26" i="3" s="1"/>
  <c r="R25" i="3"/>
  <c r="Q25" i="3"/>
  <c r="P25" i="3"/>
  <c r="M25" i="3"/>
  <c r="N25" i="3" s="1"/>
  <c r="L25" i="3"/>
  <c r="K25" i="3"/>
  <c r="J25" i="3"/>
  <c r="H25" i="3"/>
  <c r="G25" i="3"/>
  <c r="E25" i="3"/>
  <c r="F25" i="3" s="1"/>
  <c r="R24" i="3"/>
  <c r="Q24" i="3"/>
  <c r="P24" i="3"/>
  <c r="M24" i="3"/>
  <c r="N24" i="3" s="1"/>
  <c r="L24" i="3"/>
  <c r="K24" i="3"/>
  <c r="J24" i="3"/>
  <c r="H24" i="3"/>
  <c r="G24" i="3"/>
  <c r="E24" i="3"/>
  <c r="F24" i="3" s="1"/>
  <c r="R23" i="3"/>
  <c r="Q23" i="3"/>
  <c r="P23" i="3"/>
  <c r="M23" i="3"/>
  <c r="N23" i="3" s="1"/>
  <c r="L23" i="3"/>
  <c r="K23" i="3"/>
  <c r="J23" i="3"/>
  <c r="H23" i="3"/>
  <c r="G23" i="3"/>
  <c r="E23" i="3"/>
  <c r="F23" i="3" s="1"/>
  <c r="R22" i="3"/>
  <c r="Q22" i="3"/>
  <c r="P22" i="3"/>
  <c r="M22" i="3"/>
  <c r="N22" i="3" s="1"/>
  <c r="L22" i="3"/>
  <c r="K22" i="3"/>
  <c r="J22" i="3"/>
  <c r="H22" i="3"/>
  <c r="G22" i="3"/>
  <c r="E22" i="3"/>
  <c r="F22" i="3" s="1"/>
  <c r="R21" i="3"/>
  <c r="Q21" i="3"/>
  <c r="P21" i="3"/>
  <c r="M21" i="3"/>
  <c r="N21" i="3" s="1"/>
  <c r="L21" i="3"/>
  <c r="K21" i="3"/>
  <c r="J21" i="3"/>
  <c r="H21" i="3"/>
  <c r="G21" i="3"/>
  <c r="E21" i="3"/>
  <c r="F21" i="3" s="1"/>
  <c r="R20" i="3"/>
  <c r="Q20" i="3"/>
  <c r="P20" i="3"/>
  <c r="M20" i="3"/>
  <c r="N20" i="3" s="1"/>
  <c r="L20" i="3"/>
  <c r="K20" i="3"/>
  <c r="J20" i="3"/>
  <c r="H20" i="3"/>
  <c r="G20" i="3"/>
  <c r="E20" i="3"/>
  <c r="F20" i="3" s="1"/>
  <c r="R19" i="3"/>
  <c r="Q19" i="3"/>
  <c r="P19" i="3"/>
  <c r="M19" i="3"/>
  <c r="N19" i="3" s="1"/>
  <c r="L19" i="3"/>
  <c r="K19" i="3"/>
  <c r="J19" i="3"/>
  <c r="H19" i="3"/>
  <c r="G19" i="3"/>
  <c r="E19" i="3"/>
  <c r="F19" i="3" s="1"/>
  <c r="R18" i="3"/>
  <c r="Q18" i="3"/>
  <c r="P18" i="3"/>
  <c r="M18" i="3"/>
  <c r="N18" i="3" s="1"/>
  <c r="L18" i="3"/>
  <c r="K18" i="3"/>
  <c r="J18" i="3"/>
  <c r="H18" i="3"/>
  <c r="G18" i="3"/>
  <c r="E18" i="3"/>
  <c r="F18" i="3" s="1"/>
  <c r="R17" i="3"/>
  <c r="Q17" i="3"/>
  <c r="P17" i="3"/>
  <c r="M17" i="3"/>
  <c r="N17" i="3" s="1"/>
  <c r="L17" i="3"/>
  <c r="K17" i="3"/>
  <c r="J17" i="3"/>
  <c r="H17" i="3"/>
  <c r="G17" i="3"/>
  <c r="E17" i="3"/>
  <c r="F17" i="3" s="1"/>
  <c r="R16" i="3"/>
  <c r="Q16" i="3"/>
  <c r="P16" i="3"/>
  <c r="M16" i="3"/>
  <c r="N16" i="3" s="1"/>
  <c r="L16" i="3"/>
  <c r="K16" i="3"/>
  <c r="J16" i="3"/>
  <c r="H16" i="3"/>
  <c r="G16" i="3"/>
  <c r="E16" i="3"/>
  <c r="F16" i="3" s="1"/>
  <c r="R15" i="3"/>
  <c r="Q15" i="3"/>
  <c r="P15" i="3"/>
  <c r="M15" i="3"/>
  <c r="N15" i="3" s="1"/>
  <c r="L15" i="3"/>
  <c r="K15" i="3"/>
  <c r="J15" i="3"/>
  <c r="H15" i="3"/>
  <c r="G15" i="3"/>
  <c r="E15" i="3"/>
  <c r="F15" i="3" s="1"/>
  <c r="R14" i="3"/>
  <c r="Q14" i="3"/>
  <c r="P14" i="3"/>
  <c r="M14" i="3"/>
  <c r="N14" i="3" s="1"/>
  <c r="L14" i="3"/>
  <c r="K14" i="3"/>
  <c r="J14" i="3"/>
  <c r="H14" i="3"/>
  <c r="G14" i="3"/>
  <c r="E14" i="3"/>
  <c r="F14" i="3" s="1"/>
  <c r="R13" i="3"/>
  <c r="Q13" i="3"/>
  <c r="P13" i="3"/>
  <c r="M13" i="3"/>
  <c r="N13" i="3" s="1"/>
  <c r="L13" i="3"/>
  <c r="K13" i="3"/>
  <c r="J13" i="3"/>
  <c r="H13" i="3"/>
  <c r="G13" i="3"/>
  <c r="E13" i="3"/>
  <c r="F13" i="3" s="1"/>
  <c r="R12" i="3"/>
  <c r="Q12" i="3"/>
  <c r="P12" i="3"/>
  <c r="M12" i="3"/>
  <c r="N12" i="3" s="1"/>
  <c r="L12" i="3"/>
  <c r="K12" i="3"/>
  <c r="J12" i="3"/>
  <c r="H12" i="3"/>
  <c r="G12" i="3"/>
  <c r="E12" i="3"/>
  <c r="F12" i="3" s="1"/>
  <c r="R11" i="3"/>
  <c r="Q11" i="3"/>
  <c r="P11" i="3"/>
  <c r="M11" i="3"/>
  <c r="N11" i="3" s="1"/>
  <c r="L11" i="3"/>
  <c r="K11" i="3"/>
  <c r="J11" i="3"/>
  <c r="H11" i="3"/>
  <c r="G11" i="3"/>
  <c r="K54" i="3" s="1"/>
  <c r="E11" i="3"/>
  <c r="F11" i="3" s="1"/>
  <c r="K55" i="2"/>
  <c r="R50" i="2"/>
  <c r="Q50" i="2"/>
  <c r="P50" i="2"/>
  <c r="M50" i="2"/>
  <c r="N50" i="2" s="1"/>
  <c r="L50" i="2"/>
  <c r="K50" i="2"/>
  <c r="J50" i="2"/>
  <c r="H50" i="2"/>
  <c r="G50" i="2"/>
  <c r="E50" i="2"/>
  <c r="F50" i="2" s="1"/>
  <c r="R49" i="2"/>
  <c r="Q49" i="2"/>
  <c r="P49" i="2"/>
  <c r="M49" i="2"/>
  <c r="N49" i="2" s="1"/>
  <c r="L49" i="2"/>
  <c r="K49" i="2"/>
  <c r="J49" i="2"/>
  <c r="H49" i="2"/>
  <c r="G49" i="2"/>
  <c r="E49" i="2"/>
  <c r="F49" i="2" s="1"/>
  <c r="R48" i="2"/>
  <c r="Q48" i="2"/>
  <c r="P48" i="2"/>
  <c r="M48" i="2"/>
  <c r="N48" i="2" s="1"/>
  <c r="L48" i="2"/>
  <c r="K48" i="2"/>
  <c r="J48" i="2"/>
  <c r="H48" i="2"/>
  <c r="G48" i="2"/>
  <c r="E48" i="2"/>
  <c r="F48" i="2" s="1"/>
  <c r="R47" i="2"/>
  <c r="Q47" i="2"/>
  <c r="P47" i="2"/>
  <c r="M47" i="2"/>
  <c r="N47" i="2" s="1"/>
  <c r="L47" i="2"/>
  <c r="K47" i="2"/>
  <c r="J47" i="2"/>
  <c r="H47" i="2"/>
  <c r="G47" i="2"/>
  <c r="E47" i="2"/>
  <c r="F47" i="2" s="1"/>
  <c r="R46" i="2"/>
  <c r="Q46" i="2"/>
  <c r="P46" i="2"/>
  <c r="M46" i="2"/>
  <c r="N46" i="2" s="1"/>
  <c r="L46" i="2"/>
  <c r="K46" i="2"/>
  <c r="J46" i="2"/>
  <c r="H46" i="2"/>
  <c r="G46" i="2"/>
  <c r="E46" i="2"/>
  <c r="F46" i="2" s="1"/>
  <c r="R45" i="2"/>
  <c r="Q45" i="2"/>
  <c r="P45" i="2"/>
  <c r="M45" i="2"/>
  <c r="N45" i="2" s="1"/>
  <c r="L45" i="2"/>
  <c r="K45" i="2"/>
  <c r="J45" i="2"/>
  <c r="H45" i="2"/>
  <c r="G45" i="2"/>
  <c r="E45" i="2"/>
  <c r="F45" i="2" s="1"/>
  <c r="R44" i="2"/>
  <c r="Q44" i="2"/>
  <c r="P44" i="2"/>
  <c r="M44" i="2"/>
  <c r="N44" i="2" s="1"/>
  <c r="L44" i="2"/>
  <c r="K44" i="2"/>
  <c r="J44" i="2"/>
  <c r="H44" i="2"/>
  <c r="G44" i="2"/>
  <c r="E44" i="2"/>
  <c r="F44" i="2" s="1"/>
  <c r="R43" i="2"/>
  <c r="Q43" i="2"/>
  <c r="P43" i="2"/>
  <c r="M43" i="2"/>
  <c r="N43" i="2" s="1"/>
  <c r="L43" i="2"/>
  <c r="K43" i="2"/>
  <c r="J43" i="2"/>
  <c r="H43" i="2"/>
  <c r="G43" i="2"/>
  <c r="E43" i="2"/>
  <c r="F43" i="2" s="1"/>
  <c r="R42" i="2"/>
  <c r="Q42" i="2"/>
  <c r="P42" i="2"/>
  <c r="M42" i="2"/>
  <c r="N42" i="2" s="1"/>
  <c r="L42" i="2"/>
  <c r="K42" i="2"/>
  <c r="J42" i="2"/>
  <c r="H42" i="2"/>
  <c r="G42" i="2"/>
  <c r="E42" i="2"/>
  <c r="F42" i="2" s="1"/>
  <c r="R41" i="2"/>
  <c r="Q41" i="2"/>
  <c r="P41" i="2"/>
  <c r="M41" i="2"/>
  <c r="N41" i="2" s="1"/>
  <c r="L41" i="2"/>
  <c r="K41" i="2"/>
  <c r="J41" i="2"/>
  <c r="H41" i="2"/>
  <c r="G41" i="2"/>
  <c r="E41" i="2"/>
  <c r="F41" i="2" s="1"/>
  <c r="R40" i="2"/>
  <c r="Q40" i="2"/>
  <c r="P40" i="2"/>
  <c r="M40" i="2"/>
  <c r="N40" i="2" s="1"/>
  <c r="L40" i="2"/>
  <c r="K40" i="2"/>
  <c r="J40" i="2"/>
  <c r="H40" i="2"/>
  <c r="G40" i="2"/>
  <c r="E40" i="2"/>
  <c r="F40" i="2" s="1"/>
  <c r="R39" i="2"/>
  <c r="Q39" i="2"/>
  <c r="P39" i="2"/>
  <c r="M39" i="2"/>
  <c r="N39" i="2" s="1"/>
  <c r="L39" i="2"/>
  <c r="K39" i="2"/>
  <c r="J39" i="2"/>
  <c r="G39" i="2"/>
  <c r="H39" i="2" s="1"/>
  <c r="E39" i="2"/>
  <c r="F39" i="2" s="1"/>
  <c r="R38" i="2"/>
  <c r="Q38" i="2"/>
  <c r="P38" i="2"/>
  <c r="M38" i="2"/>
  <c r="N38" i="2" s="1"/>
  <c r="L38" i="2"/>
  <c r="K38" i="2"/>
  <c r="J38" i="2"/>
  <c r="H38" i="2"/>
  <c r="G38" i="2"/>
  <c r="E38" i="2"/>
  <c r="F38" i="2" s="1"/>
  <c r="R37" i="2"/>
  <c r="Q37" i="2"/>
  <c r="P37" i="2"/>
  <c r="M37" i="2"/>
  <c r="N37" i="2" s="1"/>
  <c r="L37" i="2"/>
  <c r="K37" i="2"/>
  <c r="J37" i="2"/>
  <c r="G37" i="2"/>
  <c r="H37" i="2" s="1"/>
  <c r="E37" i="2"/>
  <c r="F37" i="2" s="1"/>
  <c r="R36" i="2"/>
  <c r="Q36" i="2"/>
  <c r="P36" i="2"/>
  <c r="M36" i="2"/>
  <c r="N36" i="2" s="1"/>
  <c r="L36" i="2"/>
  <c r="K36" i="2"/>
  <c r="J36" i="2"/>
  <c r="H36" i="2"/>
  <c r="G36" i="2"/>
  <c r="E36" i="2"/>
  <c r="F36" i="2" s="1"/>
  <c r="R35" i="2"/>
  <c r="Q35" i="2"/>
  <c r="P35" i="2"/>
  <c r="M35" i="2"/>
  <c r="N35" i="2" s="1"/>
  <c r="L35" i="2"/>
  <c r="K35" i="2"/>
  <c r="J35" i="2"/>
  <c r="G35" i="2"/>
  <c r="H35" i="2" s="1"/>
  <c r="E35" i="2"/>
  <c r="F35" i="2" s="1"/>
  <c r="R34" i="2"/>
  <c r="Q34" i="2"/>
  <c r="P34" i="2"/>
  <c r="M34" i="2"/>
  <c r="N34" i="2" s="1"/>
  <c r="L34" i="2"/>
  <c r="K34" i="2"/>
  <c r="J34" i="2"/>
  <c r="H34" i="2"/>
  <c r="G34" i="2"/>
  <c r="E34" i="2"/>
  <c r="F34" i="2" s="1"/>
  <c r="R33" i="2"/>
  <c r="Q33" i="2"/>
  <c r="P33" i="2"/>
  <c r="M33" i="2"/>
  <c r="N33" i="2" s="1"/>
  <c r="L33" i="2"/>
  <c r="K33" i="2"/>
  <c r="J33" i="2"/>
  <c r="G33" i="2"/>
  <c r="H33" i="2" s="1"/>
  <c r="E33" i="2"/>
  <c r="F33" i="2" s="1"/>
  <c r="R32" i="2"/>
  <c r="Q32" i="2"/>
  <c r="P32" i="2"/>
  <c r="M32" i="2"/>
  <c r="N32" i="2" s="1"/>
  <c r="L32" i="2"/>
  <c r="K32" i="2"/>
  <c r="J32" i="2"/>
  <c r="H32" i="2"/>
  <c r="G32" i="2"/>
  <c r="E32" i="2"/>
  <c r="F32" i="2" s="1"/>
  <c r="R31" i="2"/>
  <c r="Q31" i="2"/>
  <c r="P31" i="2"/>
  <c r="M31" i="2"/>
  <c r="N31" i="2" s="1"/>
  <c r="L31" i="2"/>
  <c r="K31" i="2"/>
  <c r="J31" i="2"/>
  <c r="G31" i="2"/>
  <c r="H31" i="2" s="1"/>
  <c r="E31" i="2"/>
  <c r="F31" i="2" s="1"/>
  <c r="R30" i="2"/>
  <c r="Q30" i="2"/>
  <c r="P30" i="2"/>
  <c r="M30" i="2"/>
  <c r="N30" i="2" s="1"/>
  <c r="L30" i="2"/>
  <c r="K30" i="2"/>
  <c r="J30" i="2"/>
  <c r="H30" i="2"/>
  <c r="G30" i="2"/>
  <c r="E30" i="2"/>
  <c r="F30" i="2" s="1"/>
  <c r="R29" i="2"/>
  <c r="Q29" i="2"/>
  <c r="P29" i="2"/>
  <c r="M29" i="2"/>
  <c r="N29" i="2" s="1"/>
  <c r="L29" i="2"/>
  <c r="K29" i="2"/>
  <c r="J29" i="2"/>
  <c r="G29" i="2"/>
  <c r="H29" i="2" s="1"/>
  <c r="E29" i="2"/>
  <c r="F29" i="2" s="1"/>
  <c r="R28" i="2"/>
  <c r="Q28" i="2"/>
  <c r="P28" i="2"/>
  <c r="M28" i="2"/>
  <c r="N28" i="2" s="1"/>
  <c r="L28" i="2"/>
  <c r="K28" i="2"/>
  <c r="J28" i="2"/>
  <c r="H28" i="2"/>
  <c r="G28" i="2"/>
  <c r="E28" i="2"/>
  <c r="F28" i="2" s="1"/>
  <c r="R27" i="2"/>
  <c r="Q27" i="2"/>
  <c r="P27" i="2"/>
  <c r="M27" i="2"/>
  <c r="N27" i="2" s="1"/>
  <c r="L27" i="2"/>
  <c r="K27" i="2"/>
  <c r="J27" i="2"/>
  <c r="G27" i="2"/>
  <c r="H27" i="2" s="1"/>
  <c r="E27" i="2"/>
  <c r="F27" i="2" s="1"/>
  <c r="R26" i="2"/>
  <c r="Q26" i="2"/>
  <c r="P26" i="2"/>
  <c r="M26" i="2"/>
  <c r="N26" i="2" s="1"/>
  <c r="L26" i="2"/>
  <c r="K26" i="2"/>
  <c r="J26" i="2"/>
  <c r="H26" i="2"/>
  <c r="G26" i="2"/>
  <c r="E26" i="2"/>
  <c r="F26" i="2" s="1"/>
  <c r="R25" i="2"/>
  <c r="Q25" i="2"/>
  <c r="P25" i="2"/>
  <c r="M25" i="2"/>
  <c r="N25" i="2" s="1"/>
  <c r="L25" i="2"/>
  <c r="K25" i="2"/>
  <c r="J25" i="2"/>
  <c r="G25" i="2"/>
  <c r="H25" i="2" s="1"/>
  <c r="E25" i="2"/>
  <c r="F25" i="2" s="1"/>
  <c r="R24" i="2"/>
  <c r="Q24" i="2"/>
  <c r="P24" i="2"/>
  <c r="M24" i="2"/>
  <c r="N24" i="2" s="1"/>
  <c r="L24" i="2"/>
  <c r="K24" i="2"/>
  <c r="J24" i="2"/>
  <c r="H24" i="2"/>
  <c r="G24" i="2"/>
  <c r="E24" i="2"/>
  <c r="F24" i="2" s="1"/>
  <c r="R23" i="2"/>
  <c r="Q23" i="2"/>
  <c r="P23" i="2"/>
  <c r="M23" i="2"/>
  <c r="N23" i="2" s="1"/>
  <c r="L23" i="2"/>
  <c r="K23" i="2"/>
  <c r="J23" i="2"/>
  <c r="G23" i="2"/>
  <c r="H23" i="2" s="1"/>
  <c r="E23" i="2"/>
  <c r="F23" i="2" s="1"/>
  <c r="R22" i="2"/>
  <c r="Q22" i="2"/>
  <c r="P22" i="2"/>
  <c r="M22" i="2"/>
  <c r="N22" i="2" s="1"/>
  <c r="L22" i="2"/>
  <c r="K22" i="2"/>
  <c r="J22" i="2"/>
  <c r="H22" i="2"/>
  <c r="G22" i="2"/>
  <c r="E22" i="2"/>
  <c r="F22" i="2" s="1"/>
  <c r="R21" i="2"/>
  <c r="Q21" i="2"/>
  <c r="P21" i="2"/>
  <c r="M21" i="2"/>
  <c r="N21" i="2" s="1"/>
  <c r="L21" i="2"/>
  <c r="K21" i="2"/>
  <c r="J21" i="2"/>
  <c r="G21" i="2"/>
  <c r="H21" i="2" s="1"/>
  <c r="E21" i="2"/>
  <c r="F21" i="2" s="1"/>
  <c r="R20" i="2"/>
  <c r="Q20" i="2"/>
  <c r="P20" i="2"/>
  <c r="M20" i="2"/>
  <c r="N20" i="2" s="1"/>
  <c r="L20" i="2"/>
  <c r="K20" i="2"/>
  <c r="J20" i="2"/>
  <c r="H20" i="2"/>
  <c r="G20" i="2"/>
  <c r="E20" i="2"/>
  <c r="F20" i="2" s="1"/>
  <c r="R19" i="2"/>
  <c r="Q19" i="2"/>
  <c r="P19" i="2"/>
  <c r="M19" i="2"/>
  <c r="N19" i="2" s="1"/>
  <c r="L19" i="2"/>
  <c r="K19" i="2"/>
  <c r="J19" i="2"/>
  <c r="G19" i="2"/>
  <c r="H19" i="2" s="1"/>
  <c r="E19" i="2"/>
  <c r="F19" i="2" s="1"/>
  <c r="R18" i="2"/>
  <c r="Q18" i="2"/>
  <c r="P18" i="2"/>
  <c r="M18" i="2"/>
  <c r="N18" i="2" s="1"/>
  <c r="L18" i="2"/>
  <c r="K18" i="2"/>
  <c r="J18" i="2"/>
  <c r="H18" i="2"/>
  <c r="G18" i="2"/>
  <c r="E18" i="2"/>
  <c r="F18" i="2" s="1"/>
  <c r="R17" i="2"/>
  <c r="Q17" i="2"/>
  <c r="P17" i="2"/>
  <c r="M17" i="2"/>
  <c r="N17" i="2" s="1"/>
  <c r="L17" i="2"/>
  <c r="K17" i="2"/>
  <c r="J17" i="2"/>
  <c r="G17" i="2"/>
  <c r="H17" i="2" s="1"/>
  <c r="E17" i="2"/>
  <c r="F17" i="2" s="1"/>
  <c r="R16" i="2"/>
  <c r="Q16" i="2"/>
  <c r="P16" i="2"/>
  <c r="M16" i="2"/>
  <c r="N16" i="2" s="1"/>
  <c r="L16" i="2"/>
  <c r="K16" i="2"/>
  <c r="J16" i="2"/>
  <c r="H16" i="2"/>
  <c r="G16" i="2"/>
  <c r="E16" i="2"/>
  <c r="F16" i="2" s="1"/>
  <c r="R15" i="2"/>
  <c r="Q15" i="2"/>
  <c r="P15" i="2"/>
  <c r="M15" i="2"/>
  <c r="N15" i="2" s="1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H13" i="2"/>
  <c r="G13" i="2"/>
  <c r="E13" i="2"/>
  <c r="F13" i="2" s="1"/>
  <c r="R12" i="2"/>
  <c r="Q12" i="2"/>
  <c r="P12" i="2"/>
  <c r="M12" i="2"/>
  <c r="N12" i="2" s="1"/>
  <c r="L12" i="2"/>
  <c r="K12" i="2"/>
  <c r="J12" i="2"/>
  <c r="H12" i="2"/>
  <c r="G12" i="2"/>
  <c r="E12" i="2"/>
  <c r="F12" i="2" s="1"/>
  <c r="R11" i="2"/>
  <c r="Q11" i="2"/>
  <c r="P11" i="2"/>
  <c r="M11" i="2"/>
  <c r="N11" i="2" s="1"/>
  <c r="L11" i="2"/>
  <c r="K11" i="2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H50" i="1"/>
  <c r="G50" i="1"/>
  <c r="E50" i="1"/>
  <c r="F50" i="1" s="1"/>
  <c r="R49" i="1"/>
  <c r="Q49" i="1"/>
  <c r="P49" i="1"/>
  <c r="M49" i="1"/>
  <c r="N49" i="1" s="1"/>
  <c r="L49" i="1"/>
  <c r="K49" i="1"/>
  <c r="J49" i="1"/>
  <c r="H49" i="1"/>
  <c r="G49" i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F48" i="1"/>
  <c r="E48" i="1"/>
  <c r="R47" i="1"/>
  <c r="Q47" i="1"/>
  <c r="P47" i="1"/>
  <c r="M47" i="1"/>
  <c r="N47" i="1" s="1"/>
  <c r="L47" i="1"/>
  <c r="K47" i="1"/>
  <c r="J47" i="1"/>
  <c r="G47" i="1"/>
  <c r="H47" i="1" s="1"/>
  <c r="F47" i="1"/>
  <c r="E47" i="1"/>
  <c r="R46" i="1"/>
  <c r="Q46" i="1"/>
  <c r="P46" i="1"/>
  <c r="M46" i="1"/>
  <c r="N46" i="1" s="1"/>
  <c r="L46" i="1"/>
  <c r="K46" i="1"/>
  <c r="J46" i="1"/>
  <c r="G46" i="1"/>
  <c r="H46" i="1" s="1"/>
  <c r="F46" i="1"/>
  <c r="E46" i="1"/>
  <c r="R45" i="1"/>
  <c r="Q45" i="1"/>
  <c r="P45" i="1"/>
  <c r="M45" i="1"/>
  <c r="N45" i="1" s="1"/>
  <c r="L45" i="1"/>
  <c r="K45" i="1"/>
  <c r="J45" i="1"/>
  <c r="G45" i="1"/>
  <c r="H45" i="1" s="1"/>
  <c r="F45" i="1"/>
  <c r="E45" i="1"/>
  <c r="R44" i="1"/>
  <c r="Q44" i="1"/>
  <c r="P44" i="1"/>
  <c r="M44" i="1"/>
  <c r="N44" i="1" s="1"/>
  <c r="L44" i="1"/>
  <c r="K44" i="1"/>
  <c r="J44" i="1"/>
  <c r="G44" i="1"/>
  <c r="H44" i="1" s="1"/>
  <c r="F44" i="1"/>
  <c r="E44" i="1"/>
  <c r="R43" i="1"/>
  <c r="Q43" i="1"/>
  <c r="P43" i="1"/>
  <c r="M43" i="1"/>
  <c r="N43" i="1" s="1"/>
  <c r="L43" i="1"/>
  <c r="K43" i="1"/>
  <c r="J43" i="1"/>
  <c r="G43" i="1"/>
  <c r="H43" i="1" s="1"/>
  <c r="F43" i="1"/>
  <c r="E43" i="1"/>
  <c r="R42" i="1"/>
  <c r="Q42" i="1"/>
  <c r="P42" i="1"/>
  <c r="N42" i="1"/>
  <c r="M42" i="1"/>
  <c r="L42" i="1"/>
  <c r="K42" i="1"/>
  <c r="J42" i="1"/>
  <c r="G42" i="1"/>
  <c r="H42" i="1" s="1"/>
  <c r="F42" i="1"/>
  <c r="E42" i="1"/>
  <c r="R41" i="1"/>
  <c r="Q41" i="1"/>
  <c r="P41" i="1"/>
  <c r="N41" i="1"/>
  <c r="M41" i="1"/>
  <c r="L41" i="1"/>
  <c r="K41" i="1"/>
  <c r="J41" i="1"/>
  <c r="G41" i="1"/>
  <c r="H41" i="1" s="1"/>
  <c r="F41" i="1"/>
  <c r="E41" i="1"/>
  <c r="R40" i="1"/>
  <c r="Q40" i="1"/>
  <c r="P40" i="1"/>
  <c r="N40" i="1"/>
  <c r="M40" i="1"/>
  <c r="L40" i="1"/>
  <c r="K40" i="1"/>
  <c r="J40" i="1"/>
  <c r="G40" i="1"/>
  <c r="H40" i="1" s="1"/>
  <c r="F40" i="1"/>
  <c r="E40" i="1"/>
  <c r="R39" i="1"/>
  <c r="Q39" i="1"/>
  <c r="P39" i="1"/>
  <c r="N39" i="1"/>
  <c r="M39" i="1"/>
  <c r="L39" i="1"/>
  <c r="K39" i="1"/>
  <c r="J39" i="1"/>
  <c r="G39" i="1"/>
  <c r="H39" i="1" s="1"/>
  <c r="F39" i="1"/>
  <c r="E39" i="1"/>
  <c r="R38" i="1"/>
  <c r="Q38" i="1"/>
  <c r="P38" i="1"/>
  <c r="N38" i="1"/>
  <c r="M38" i="1"/>
  <c r="L38" i="1"/>
  <c r="K38" i="1"/>
  <c r="J38" i="1"/>
  <c r="G38" i="1"/>
  <c r="H38" i="1" s="1"/>
  <c r="F38" i="1"/>
  <c r="E38" i="1"/>
  <c r="R37" i="1"/>
  <c r="Q37" i="1"/>
  <c r="P37" i="1"/>
  <c r="N37" i="1"/>
  <c r="M37" i="1"/>
  <c r="L37" i="1"/>
  <c r="K37" i="1"/>
  <c r="J37" i="1"/>
  <c r="G37" i="1"/>
  <c r="H37" i="1" s="1"/>
  <c r="F37" i="1"/>
  <c r="E37" i="1"/>
  <c r="R36" i="1"/>
  <c r="Q36" i="1"/>
  <c r="P36" i="1"/>
  <c r="N36" i="1"/>
  <c r="M36" i="1"/>
  <c r="L36" i="1"/>
  <c r="K36" i="1"/>
  <c r="J36" i="1"/>
  <c r="G36" i="1"/>
  <c r="H36" i="1" s="1"/>
  <c r="F36" i="1"/>
  <c r="E36" i="1"/>
  <c r="R35" i="1"/>
  <c r="Q35" i="1"/>
  <c r="P35" i="1"/>
  <c r="N35" i="1"/>
  <c r="M35" i="1"/>
  <c r="L35" i="1"/>
  <c r="K35" i="1"/>
  <c r="J35" i="1"/>
  <c r="G35" i="1"/>
  <c r="H35" i="1" s="1"/>
  <c r="F35" i="1"/>
  <c r="E35" i="1"/>
  <c r="R34" i="1"/>
  <c r="Q34" i="1"/>
  <c r="P34" i="1"/>
  <c r="N34" i="1"/>
  <c r="M34" i="1"/>
  <c r="L34" i="1"/>
  <c r="K34" i="1"/>
  <c r="J34" i="1"/>
  <c r="G34" i="1"/>
  <c r="H34" i="1" s="1"/>
  <c r="F34" i="1"/>
  <c r="E34" i="1"/>
  <c r="R33" i="1"/>
  <c r="Q33" i="1"/>
  <c r="P33" i="1"/>
  <c r="N33" i="1"/>
  <c r="M33" i="1"/>
  <c r="L33" i="1"/>
  <c r="K33" i="1"/>
  <c r="J33" i="1"/>
  <c r="G33" i="1"/>
  <c r="H33" i="1" s="1"/>
  <c r="F33" i="1"/>
  <c r="E33" i="1"/>
  <c r="R32" i="1"/>
  <c r="Q32" i="1"/>
  <c r="P32" i="1"/>
  <c r="N32" i="1"/>
  <c r="M32" i="1"/>
  <c r="L32" i="1"/>
  <c r="K32" i="1"/>
  <c r="J32" i="1"/>
  <c r="G32" i="1"/>
  <c r="H32" i="1" s="1"/>
  <c r="F32" i="1"/>
  <c r="E32" i="1"/>
  <c r="R31" i="1"/>
  <c r="Q31" i="1"/>
  <c r="P31" i="1"/>
  <c r="N31" i="1"/>
  <c r="M31" i="1"/>
  <c r="L31" i="1"/>
  <c r="K31" i="1"/>
  <c r="J31" i="1"/>
  <c r="G31" i="1"/>
  <c r="H31" i="1" s="1"/>
  <c r="F31" i="1"/>
  <c r="E31" i="1"/>
  <c r="R30" i="1"/>
  <c r="Q30" i="1"/>
  <c r="P30" i="1"/>
  <c r="N30" i="1"/>
  <c r="M30" i="1"/>
  <c r="L30" i="1"/>
  <c r="K30" i="1"/>
  <c r="J30" i="1"/>
  <c r="G30" i="1"/>
  <c r="H30" i="1" s="1"/>
  <c r="F30" i="1"/>
  <c r="E30" i="1"/>
  <c r="R29" i="1"/>
  <c r="Q29" i="1"/>
  <c r="P29" i="1"/>
  <c r="N29" i="1"/>
  <c r="M29" i="1"/>
  <c r="L29" i="1"/>
  <c r="K29" i="1"/>
  <c r="J29" i="1"/>
  <c r="G29" i="1"/>
  <c r="H29" i="1" s="1"/>
  <c r="F29" i="1"/>
  <c r="E29" i="1"/>
  <c r="R28" i="1"/>
  <c r="Q28" i="1"/>
  <c r="P28" i="1"/>
  <c r="N28" i="1"/>
  <c r="M28" i="1"/>
  <c r="L28" i="1"/>
  <c r="K28" i="1"/>
  <c r="J28" i="1"/>
  <c r="G28" i="1"/>
  <c r="H28" i="1" s="1"/>
  <c r="F28" i="1"/>
  <c r="E28" i="1"/>
  <c r="R27" i="1"/>
  <c r="Q27" i="1"/>
  <c r="P27" i="1"/>
  <c r="N27" i="1"/>
  <c r="M27" i="1"/>
  <c r="L27" i="1"/>
  <c r="K27" i="1"/>
  <c r="J27" i="1"/>
  <c r="G27" i="1"/>
  <c r="H27" i="1" s="1"/>
  <c r="F27" i="1"/>
  <c r="E27" i="1"/>
  <c r="R26" i="1"/>
  <c r="Q26" i="1"/>
  <c r="P26" i="1"/>
  <c r="N26" i="1"/>
  <c r="M26" i="1"/>
  <c r="L26" i="1"/>
  <c r="K26" i="1"/>
  <c r="J26" i="1"/>
  <c r="G26" i="1"/>
  <c r="H26" i="1" s="1"/>
  <c r="F26" i="1"/>
  <c r="E26" i="1"/>
  <c r="R25" i="1"/>
  <c r="Q25" i="1"/>
  <c r="P25" i="1"/>
  <c r="N25" i="1"/>
  <c r="M25" i="1"/>
  <c r="L25" i="1"/>
  <c r="K25" i="1"/>
  <c r="J25" i="1"/>
  <c r="G25" i="1"/>
  <c r="H25" i="1" s="1"/>
  <c r="F25" i="1"/>
  <c r="E25" i="1"/>
  <c r="R24" i="1"/>
  <c r="Q24" i="1"/>
  <c r="P24" i="1"/>
  <c r="N24" i="1"/>
  <c r="M24" i="1"/>
  <c r="L24" i="1"/>
  <c r="K24" i="1"/>
  <c r="J24" i="1"/>
  <c r="G24" i="1"/>
  <c r="H24" i="1" s="1"/>
  <c r="F24" i="1"/>
  <c r="E24" i="1"/>
  <c r="R23" i="1"/>
  <c r="Q23" i="1"/>
  <c r="P23" i="1"/>
  <c r="N23" i="1"/>
  <c r="M23" i="1"/>
  <c r="L23" i="1"/>
  <c r="K23" i="1"/>
  <c r="J23" i="1"/>
  <c r="G23" i="1"/>
  <c r="H23" i="1" s="1"/>
  <c r="F23" i="1"/>
  <c r="E23" i="1"/>
  <c r="R22" i="1"/>
  <c r="Q22" i="1"/>
  <c r="P22" i="1"/>
  <c r="N22" i="1"/>
  <c r="M22" i="1"/>
  <c r="L22" i="1"/>
  <c r="K22" i="1"/>
  <c r="J22" i="1"/>
  <c r="G22" i="1"/>
  <c r="H22" i="1" s="1"/>
  <c r="F22" i="1"/>
  <c r="E22" i="1"/>
  <c r="R21" i="1"/>
  <c r="Q21" i="1"/>
  <c r="P21" i="1"/>
  <c r="M21" i="1"/>
  <c r="N21" i="1" s="1"/>
  <c r="K21" i="1"/>
  <c r="L21" i="1" s="1"/>
  <c r="J21" i="1"/>
  <c r="G21" i="1"/>
  <c r="H21" i="1" s="1"/>
  <c r="F21" i="1"/>
  <c r="E21" i="1"/>
  <c r="R20" i="1"/>
  <c r="Q20" i="1"/>
  <c r="P20" i="1"/>
  <c r="N20" i="1"/>
  <c r="M20" i="1"/>
  <c r="L20" i="1"/>
  <c r="K20" i="1"/>
  <c r="J20" i="1"/>
  <c r="G20" i="1"/>
  <c r="H20" i="1" s="1"/>
  <c r="F20" i="1"/>
  <c r="E20" i="1"/>
  <c r="R19" i="1"/>
  <c r="Q19" i="1"/>
  <c r="P19" i="1"/>
  <c r="N19" i="1"/>
  <c r="M19" i="1"/>
  <c r="L19" i="1"/>
  <c r="K19" i="1"/>
  <c r="J19" i="1"/>
  <c r="G19" i="1"/>
  <c r="H19" i="1" s="1"/>
  <c r="F19" i="1"/>
  <c r="E19" i="1"/>
  <c r="R18" i="1"/>
  <c r="Q18" i="1"/>
  <c r="P18" i="1"/>
  <c r="N18" i="1"/>
  <c r="M18" i="1"/>
  <c r="L18" i="1"/>
  <c r="K18" i="1"/>
  <c r="J18" i="1"/>
  <c r="G18" i="1"/>
  <c r="H18" i="1" s="1"/>
  <c r="F18" i="1"/>
  <c r="E18" i="1"/>
  <c r="R17" i="1"/>
  <c r="Q17" i="1"/>
  <c r="P17" i="1"/>
  <c r="N17" i="1"/>
  <c r="M17" i="1"/>
  <c r="L17" i="1"/>
  <c r="K17" i="1"/>
  <c r="J17" i="1"/>
  <c r="G17" i="1"/>
  <c r="H17" i="1" s="1"/>
  <c r="F17" i="1"/>
  <c r="E17" i="1"/>
  <c r="R16" i="1"/>
  <c r="Q16" i="1"/>
  <c r="P16" i="1"/>
  <c r="N16" i="1"/>
  <c r="M16" i="1"/>
  <c r="L16" i="1"/>
  <c r="K16" i="1"/>
  <c r="J16" i="1"/>
  <c r="G16" i="1"/>
  <c r="H16" i="1" s="1"/>
  <c r="F16" i="1"/>
  <c r="E16" i="1"/>
  <c r="R15" i="1"/>
  <c r="Q15" i="1"/>
  <c r="P15" i="1"/>
  <c r="N15" i="1"/>
  <c r="M15" i="1"/>
  <c r="L15" i="1"/>
  <c r="K15" i="1"/>
  <c r="J15" i="1"/>
  <c r="G15" i="1"/>
  <c r="H15" i="1" s="1"/>
  <c r="F15" i="1"/>
  <c r="E15" i="1"/>
  <c r="R14" i="1"/>
  <c r="Q14" i="1"/>
  <c r="P14" i="1"/>
  <c r="N14" i="1"/>
  <c r="M14" i="1"/>
  <c r="L14" i="1"/>
  <c r="K14" i="1"/>
  <c r="J14" i="1"/>
  <c r="G14" i="1"/>
  <c r="H14" i="1" s="1"/>
  <c r="F14" i="1"/>
  <c r="E14" i="1"/>
  <c r="R13" i="1"/>
  <c r="Q13" i="1"/>
  <c r="P13" i="1"/>
  <c r="N13" i="1"/>
  <c r="M13" i="1"/>
  <c r="L13" i="1"/>
  <c r="K13" i="1"/>
  <c r="J13" i="1"/>
  <c r="G13" i="1"/>
  <c r="H13" i="1" s="1"/>
  <c r="F13" i="1"/>
  <c r="E13" i="1"/>
  <c r="R12" i="1"/>
  <c r="Q12" i="1"/>
  <c r="P12" i="1"/>
  <c r="N12" i="1"/>
  <c r="M12" i="1"/>
  <c r="L12" i="1"/>
  <c r="K12" i="1"/>
  <c r="J12" i="1"/>
  <c r="G12" i="1"/>
  <c r="H12" i="1" s="1"/>
  <c r="F12" i="1"/>
  <c r="E12" i="1"/>
  <c r="R11" i="1"/>
  <c r="Q11" i="1"/>
  <c r="P11" i="1"/>
  <c r="N11" i="1"/>
  <c r="M11" i="1"/>
  <c r="L11" i="1"/>
  <c r="K11" i="1"/>
  <c r="J11" i="1"/>
  <c r="G11" i="1"/>
  <c r="K53" i="1" s="1"/>
  <c r="F11" i="1"/>
  <c r="E11" i="1"/>
  <c r="K52" i="1" l="1"/>
  <c r="H11" i="1"/>
  <c r="K54" i="1"/>
  <c r="K54" i="2"/>
  <c r="K53" i="2"/>
  <c r="K52" i="2"/>
  <c r="K52" i="3"/>
  <c r="K53" i="3"/>
</calcChain>
</file>

<file path=xl/sharedStrings.xml><?xml version="1.0" encoding="utf-8"?>
<sst xmlns="http://schemas.openxmlformats.org/spreadsheetml/2006/main" count="577" uniqueCount="202">
  <si>
    <t>DAFTAR NILAI SISWA SMAN 9 SEMARANG SEMESTER GASAL TAHUN PELAJARAN 2017/2018</t>
  </si>
  <si>
    <t>Guru :</t>
  </si>
  <si>
    <t>Eka Rochmawati S.Pd.</t>
  </si>
  <si>
    <t>Kelas X-IPS 1</t>
  </si>
  <si>
    <t>Mapel :</t>
  </si>
  <si>
    <t>Sosiologi [ Kelompok C (Peminatan)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</si>
  <si>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</si>
  <si>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</si>
  <si>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</si>
  <si>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</si>
  <si>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</si>
  <si>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</si>
  <si>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</si>
  <si>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</si>
  <si>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</si>
  <si>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</si>
  <si>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</si>
  <si>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</si>
  <si>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</si>
  <si>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</si>
  <si>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</si>
  <si>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</si>
  <si>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</si>
  <si>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</si>
  <si>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</si>
  <si>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</si>
  <si>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</si>
  <si>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</si>
  <si>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</si>
  <si>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</si>
  <si>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</si>
  <si>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</si>
  <si>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</si>
  <si>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</si>
  <si>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</si>
  <si>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</si>
  <si>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</si>
  <si>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</si>
  <si>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</si>
  <si>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</si>
  <si>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</si>
  <si>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</si>
  <si>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</si>
  <si>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</si>
  <si>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</si>
  <si>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</si>
  <si>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</si>
  <si>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</si>
  <si>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</si>
  <si>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</si>
  <si>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</si>
  <si>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</si>
  <si>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</si>
  <si>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</si>
  <si>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</si>
  <si>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</si>
  <si>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</si>
  <si>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</si>
  <si>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</si>
  <si>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</si>
  <si>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</si>
  <si>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</si>
  <si>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</si>
  <si>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</si>
  <si>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</si>
  <si>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</si>
  <si>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 xml:space="preserve">Memiliki kemampuan memahami pengetahuan dasar sosiologi </t>
  </si>
  <si>
    <t>Memiliki ketrampilan menalar gejala sosial</t>
  </si>
  <si>
    <t>BTARI KEJORA ANINDHITA</t>
  </si>
  <si>
    <t>DANNY ARDIANTO WIBOWO</t>
  </si>
  <si>
    <t>memahami pengetahuan sosiologi sebagai sebuah ilmu pengetahuan</t>
  </si>
  <si>
    <t>Memiliki ketrampilan menalar menggunakan pengetahuan sosiologisnya</t>
  </si>
  <si>
    <t>DEWI FEBRIANI</t>
  </si>
  <si>
    <t>DIMAS SATRIA YOGA PRADANA</t>
  </si>
  <si>
    <t>Memiliki kemampuan memahami dan mengkaji gejala sosial di masyarakat</t>
  </si>
  <si>
    <t>Memiliki ketrampilan mengolah realitas individu</t>
  </si>
  <si>
    <t>DWI CAHYO ABIMANYU</t>
  </si>
  <si>
    <t>EVA YOLANDA</t>
  </si>
  <si>
    <t>Memiliki kemampuan mengenali gejala sosial</t>
  </si>
  <si>
    <t>Memiliki ketrampilan mengolah realitas kelompok</t>
  </si>
  <si>
    <t>FEDERIKO RISTIYAN UTOMO</t>
  </si>
  <si>
    <t>FITRA NADA PRATAMA</t>
  </si>
  <si>
    <t>Memiliki kemampuan mengidentifikasi realitas individu</t>
  </si>
  <si>
    <t>Memiliki ketrampilan mengolah hubungan sosial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</si>
  <si>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</si>
  <si>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</si>
  <si>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</si>
  <si>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</si>
  <si>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</si>
  <si>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</si>
  <si>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</si>
  <si>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</si>
  <si>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</si>
  <si>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</si>
  <si>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</si>
  <si>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</si>
  <si>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</si>
  <si>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</si>
  <si>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</si>
  <si>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</si>
  <si>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</si>
  <si>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</si>
  <si>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</si>
  <si>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</si>
  <si>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</si>
  <si>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</si>
  <si>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</si>
  <si>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</si>
  <si>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</si>
  <si>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</si>
  <si>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</si>
  <si>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</si>
  <si>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</si>
  <si>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</si>
  <si>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</si>
  <si>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</si>
  <si>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</si>
  <si>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</si>
  <si>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</si>
  <si>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</si>
  <si>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</si>
  <si>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</si>
  <si>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</si>
  <si>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19901127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</si>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</sst>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3" zoomScaleNormal="73" workbookViewId="0">
      <pane xSplit="3" ySplit="10" topLeftCell="E15" activePane="bottomRight" state="frozen"/>
      <selection pane="topRight"/>
      <selection pane="bottomLeft"/>
      <selection pane="bottomRight" activeCell="A21" sqref="A21:XFD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48713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pengetahuan dasar sosiologi 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5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hubungan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85</v>
      </c>
      <c r="V11" s="1">
        <v>94</v>
      </c>
      <c r="W11" s="1">
        <v>80</v>
      </c>
      <c r="X11" s="1">
        <v>81.33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83</v>
      </c>
      <c r="AI11" s="1">
        <v>82</v>
      </c>
      <c r="AJ11" s="1"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48728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memahami pengetahuan sosiologi sebagai sebuah ilmu pengetahuan</v>
      </c>
      <c r="K12" s="19">
        <f t="shared" si="4"/>
        <v>80.599999999999994</v>
      </c>
      <c r="L12" s="19" t="str">
        <f t="shared" si="5"/>
        <v>B</v>
      </c>
      <c r="M12" s="19">
        <f t="shared" si="6"/>
        <v>80.599999999999994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82</v>
      </c>
      <c r="V12" s="1">
        <v>86</v>
      </c>
      <c r="W12" s="1">
        <v>76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83</v>
      </c>
      <c r="AI12" s="1">
        <v>80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48743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80.599999999999994</v>
      </c>
      <c r="L13" s="19" t="str">
        <f t="shared" si="5"/>
        <v>B</v>
      </c>
      <c r="M13" s="19">
        <f t="shared" si="6"/>
        <v>80.599999999999994</v>
      </c>
      <c r="N13" s="19" t="str">
        <f t="shared" si="7"/>
        <v>B</v>
      </c>
      <c r="O13" s="35">
        <v>3</v>
      </c>
      <c r="P13" s="19" t="str">
        <f t="shared" si="8"/>
        <v>Memiliki ketrampilan mengolah realitas individu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76</v>
      </c>
      <c r="V13" s="1">
        <v>90</v>
      </c>
      <c r="W13" s="1">
        <v>76</v>
      </c>
      <c r="X13" s="1">
        <v>83.67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83</v>
      </c>
      <c r="AI13" s="1">
        <v>80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10721</v>
      </c>
      <c r="FK13" s="74">
        <v>10731</v>
      </c>
    </row>
    <row r="14" spans="1:167" x14ac:dyDescent="0.25">
      <c r="A14" s="19">
        <v>4</v>
      </c>
      <c r="B14" s="19">
        <v>48758</v>
      </c>
      <c r="C14" s="19" t="s">
        <v>68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80.599999999999994</v>
      </c>
      <c r="L14" s="19" t="str">
        <f t="shared" si="5"/>
        <v>B</v>
      </c>
      <c r="M14" s="19">
        <f t="shared" si="6"/>
        <v>80.599999999999994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81</v>
      </c>
      <c r="V14" s="1">
        <v>88</v>
      </c>
      <c r="W14" s="1">
        <v>76</v>
      </c>
      <c r="X14" s="1">
        <v>74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83</v>
      </c>
      <c r="AI14" s="1">
        <v>80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48773</v>
      </c>
      <c r="C15" s="19" t="s">
        <v>69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4</v>
      </c>
      <c r="J15" s="19" t="str">
        <f t="shared" si="3"/>
        <v>Memiliki kemampuan mengenali gejala sosial</v>
      </c>
      <c r="K15" s="19">
        <f t="shared" si="4"/>
        <v>80.599999999999994</v>
      </c>
      <c r="L15" s="19" t="str">
        <f t="shared" si="5"/>
        <v>B</v>
      </c>
      <c r="M15" s="19">
        <f t="shared" si="6"/>
        <v>80.599999999999994</v>
      </c>
      <c r="N15" s="19" t="str">
        <f t="shared" si="7"/>
        <v>B</v>
      </c>
      <c r="O15" s="35">
        <v>3</v>
      </c>
      <c r="P15" s="19" t="str">
        <f t="shared" si="8"/>
        <v>Memiliki ketrampilan mengolah realitas individu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82</v>
      </c>
      <c r="V15" s="1">
        <v>80</v>
      </c>
      <c r="W15" s="1">
        <v>76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83</v>
      </c>
      <c r="AI15" s="1">
        <v>80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10722</v>
      </c>
      <c r="FK15" s="74">
        <v>10732</v>
      </c>
    </row>
    <row r="16" spans="1:167" x14ac:dyDescent="0.25">
      <c r="A16" s="19">
        <v>6</v>
      </c>
      <c r="B16" s="19">
        <v>48788</v>
      </c>
      <c r="C16" s="19" t="s">
        <v>72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 memahami dan mengkaji gejala sosial di masyarakat</v>
      </c>
      <c r="K16" s="19">
        <f t="shared" si="4"/>
        <v>80.599999999999994</v>
      </c>
      <c r="L16" s="19" t="str">
        <f t="shared" si="5"/>
        <v>B</v>
      </c>
      <c r="M16" s="19">
        <f t="shared" si="6"/>
        <v>80.599999999999994</v>
      </c>
      <c r="N16" s="19" t="str">
        <f t="shared" si="7"/>
        <v>B</v>
      </c>
      <c r="O16" s="35">
        <v>2</v>
      </c>
      <c r="P16" s="19" t="str">
        <f t="shared" si="8"/>
        <v>Memiliki ketrampilan menalar menggunakan pengetahuan sosiologisnya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76</v>
      </c>
      <c r="V16" s="1">
        <v>76</v>
      </c>
      <c r="W16" s="1">
        <v>76</v>
      </c>
      <c r="X16" s="1">
        <v>84.67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83</v>
      </c>
      <c r="AI16" s="1">
        <v>80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48803</v>
      </c>
      <c r="C17" s="19" t="s">
        <v>73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5</v>
      </c>
      <c r="J17" s="19" t="str">
        <f t="shared" si="3"/>
        <v>Memiliki kemampuan mengidentifikasi realitas individu</v>
      </c>
      <c r="K17" s="19">
        <f t="shared" si="4"/>
        <v>80.599999999999994</v>
      </c>
      <c r="L17" s="19" t="str">
        <f t="shared" si="5"/>
        <v>B</v>
      </c>
      <c r="M17" s="19">
        <f t="shared" si="6"/>
        <v>80.599999999999994</v>
      </c>
      <c r="N17" s="19" t="str">
        <f t="shared" si="7"/>
        <v>B</v>
      </c>
      <c r="O17" s="35">
        <v>1</v>
      </c>
      <c r="P17" s="19" t="str">
        <f t="shared" si="8"/>
        <v>Memiliki ketrampilan menalar gejala sosial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80</v>
      </c>
      <c r="V17" s="1">
        <v>74</v>
      </c>
      <c r="W17" s="1">
        <v>76</v>
      </c>
      <c r="X17" s="1">
        <v>80.33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83</v>
      </c>
      <c r="AI17" s="1">
        <v>80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10723</v>
      </c>
      <c r="FK17" s="74">
        <v>10733</v>
      </c>
    </row>
    <row r="18" spans="1:167" x14ac:dyDescent="0.25">
      <c r="A18" s="19">
        <v>8</v>
      </c>
      <c r="B18" s="19">
        <v>48818</v>
      </c>
      <c r="C18" s="19" t="s">
        <v>76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memahami pengetahuan sosiologi sebagai sebuah ilmu pengetahuan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87</v>
      </c>
      <c r="V18" s="1">
        <v>76</v>
      </c>
      <c r="W18" s="1">
        <v>76</v>
      </c>
      <c r="X18" s="1">
        <v>85.5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83</v>
      </c>
      <c r="AI18" s="1">
        <v>82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48833</v>
      </c>
      <c r="C19" s="19" t="s">
        <v>77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 xml:space="preserve">Memiliki kemampuan memahami pengetahuan dasar sosiologi </v>
      </c>
      <c r="K19" s="19">
        <f t="shared" si="4"/>
        <v>80.2</v>
      </c>
      <c r="L19" s="19" t="str">
        <f t="shared" si="5"/>
        <v>B</v>
      </c>
      <c r="M19" s="19">
        <f t="shared" si="6"/>
        <v>80.2</v>
      </c>
      <c r="N19" s="19" t="str">
        <f t="shared" si="7"/>
        <v>B</v>
      </c>
      <c r="O19" s="35">
        <v>5</v>
      </c>
      <c r="P19" s="19" t="str">
        <f t="shared" si="8"/>
        <v>Memiliki ketrampilan mengolah hubungan sosial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85</v>
      </c>
      <c r="V19" s="1">
        <v>80</v>
      </c>
      <c r="W19" s="1">
        <v>76</v>
      </c>
      <c r="X19" s="1">
        <v>76.67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83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10724</v>
      </c>
      <c r="FK19" s="74">
        <v>10734</v>
      </c>
    </row>
    <row r="20" spans="1:167" x14ac:dyDescent="0.25">
      <c r="A20" s="19">
        <v>10</v>
      </c>
      <c r="B20" s="19">
        <v>48848</v>
      </c>
      <c r="C20" s="19" t="s">
        <v>80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3</v>
      </c>
      <c r="J20" s="19" t="str">
        <f t="shared" si="3"/>
        <v>Memiliki kemampuan memahami dan mengkaji gejala sosial di masyarakat</v>
      </c>
      <c r="K20" s="19">
        <f t="shared" si="4"/>
        <v>80.2</v>
      </c>
      <c r="L20" s="19" t="str">
        <f t="shared" si="5"/>
        <v>B</v>
      </c>
      <c r="M20" s="19">
        <f t="shared" si="6"/>
        <v>80.2</v>
      </c>
      <c r="N20" s="19" t="str">
        <f t="shared" si="7"/>
        <v>B</v>
      </c>
      <c r="O20" s="35">
        <v>3</v>
      </c>
      <c r="P20" s="19" t="str">
        <f t="shared" si="8"/>
        <v>Memiliki ketrampilan mengolah realitas individu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75</v>
      </c>
      <c r="V20" s="1">
        <v>76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83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48863</v>
      </c>
      <c r="C21" s="19" t="s">
        <v>81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76.8</v>
      </c>
      <c r="L21" s="19" t="str">
        <f t="shared" si="5"/>
        <v>B</v>
      </c>
      <c r="M21" s="19">
        <f t="shared" si="6"/>
        <v>76.8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76</v>
      </c>
      <c r="V21" s="1">
        <v>84</v>
      </c>
      <c r="W21" s="1">
        <v>76</v>
      </c>
      <c r="X21" s="1">
        <v>68.33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78</v>
      </c>
      <c r="AI21" s="1">
        <v>78</v>
      </c>
      <c r="AJ21" s="1">
        <v>70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82</v>
      </c>
      <c r="FI21" s="73" t="s">
        <v>83</v>
      </c>
      <c r="FJ21" s="74">
        <v>10725</v>
      </c>
      <c r="FK21" s="74">
        <v>10735</v>
      </c>
    </row>
    <row r="22" spans="1:167" x14ac:dyDescent="0.25">
      <c r="A22" s="19">
        <v>12</v>
      </c>
      <c r="B22" s="19">
        <v>48878</v>
      </c>
      <c r="C22" s="19" t="s">
        <v>84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3</v>
      </c>
      <c r="J22" s="19" t="str">
        <f t="shared" si="3"/>
        <v>Memiliki kemampuan memahami dan mengkaji gejala sosial di masyarakat</v>
      </c>
      <c r="K22" s="19">
        <f t="shared" si="4"/>
        <v>80.2</v>
      </c>
      <c r="L22" s="19" t="str">
        <f t="shared" si="5"/>
        <v>B</v>
      </c>
      <c r="M22" s="19">
        <f t="shared" si="6"/>
        <v>80.2</v>
      </c>
      <c r="N22" s="19" t="str">
        <f t="shared" si="7"/>
        <v>B</v>
      </c>
      <c r="O22" s="35">
        <v>3</v>
      </c>
      <c r="P22" s="19" t="str">
        <f t="shared" si="8"/>
        <v>Memiliki ketrampilan mengolah realitas individu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76</v>
      </c>
      <c r="V22" s="1">
        <v>84</v>
      </c>
      <c r="W22" s="1">
        <v>76</v>
      </c>
      <c r="X22" s="1">
        <v>76.67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83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48893</v>
      </c>
      <c r="C23" s="19" t="s">
        <v>85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memahami pengetahuan sosiologi sebagai sebuah ilmu pengetahuan</v>
      </c>
      <c r="K23" s="19">
        <f t="shared" si="4"/>
        <v>80.2</v>
      </c>
      <c r="L23" s="19" t="str">
        <f t="shared" si="5"/>
        <v>B</v>
      </c>
      <c r="M23" s="19">
        <f t="shared" si="6"/>
        <v>80.2</v>
      </c>
      <c r="N23" s="19" t="str">
        <f t="shared" si="7"/>
        <v>B</v>
      </c>
      <c r="O23" s="35">
        <v>2</v>
      </c>
      <c r="P23" s="19" t="str">
        <f t="shared" si="8"/>
        <v>Memiliki ketrampilan menalar menggunakan pengetahuan sosiologisnya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78</v>
      </c>
      <c r="V23" s="1">
        <v>68</v>
      </c>
      <c r="W23" s="1">
        <v>82</v>
      </c>
      <c r="X23" s="1">
        <v>81.33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83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10726</v>
      </c>
      <c r="FK23" s="74">
        <v>10736</v>
      </c>
    </row>
    <row r="24" spans="1:167" x14ac:dyDescent="0.25">
      <c r="A24" s="19">
        <v>14</v>
      </c>
      <c r="B24" s="19">
        <v>48908</v>
      </c>
      <c r="C24" s="19" t="s">
        <v>86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80.2</v>
      </c>
      <c r="L24" s="19" t="str">
        <f t="shared" si="5"/>
        <v>B</v>
      </c>
      <c r="M24" s="19">
        <f t="shared" si="6"/>
        <v>80.2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92</v>
      </c>
      <c r="W24" s="1">
        <v>76</v>
      </c>
      <c r="X24" s="1">
        <v>72.67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83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48923</v>
      </c>
      <c r="C25" s="19" t="s">
        <v>87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5</v>
      </c>
      <c r="J25" s="19" t="str">
        <f t="shared" si="3"/>
        <v>Memiliki kemampuan mengidentifikasi realitas individu</v>
      </c>
      <c r="K25" s="19">
        <f t="shared" si="4"/>
        <v>80.2</v>
      </c>
      <c r="L25" s="19" t="str">
        <f t="shared" si="5"/>
        <v>B</v>
      </c>
      <c r="M25" s="19">
        <f t="shared" si="6"/>
        <v>80.2</v>
      </c>
      <c r="N25" s="19" t="str">
        <f t="shared" si="7"/>
        <v>B</v>
      </c>
      <c r="O25" s="35">
        <v>2</v>
      </c>
      <c r="P25" s="19" t="str">
        <f t="shared" si="8"/>
        <v>Memiliki ketrampilan menalar menggunakan pengetahuan sosiologisnya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85</v>
      </c>
      <c r="V25" s="1">
        <v>76</v>
      </c>
      <c r="W25" s="1">
        <v>76</v>
      </c>
      <c r="X25" s="1">
        <v>80.33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83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88</v>
      </c>
      <c r="FD25" s="45"/>
      <c r="FE25" s="45"/>
      <c r="FG25" s="71">
        <v>7</v>
      </c>
      <c r="FH25" s="73"/>
      <c r="FI25" s="73"/>
      <c r="FJ25" s="74">
        <v>10727</v>
      </c>
      <c r="FK25" s="74">
        <v>10737</v>
      </c>
    </row>
    <row r="26" spans="1:167" x14ac:dyDescent="0.25">
      <c r="A26" s="19">
        <v>16</v>
      </c>
      <c r="B26" s="19">
        <v>48938</v>
      </c>
      <c r="C26" s="19" t="s">
        <v>89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80.2</v>
      </c>
      <c r="L26" s="19" t="str">
        <f t="shared" si="5"/>
        <v>B</v>
      </c>
      <c r="M26" s="19">
        <f t="shared" si="6"/>
        <v>80.2</v>
      </c>
      <c r="N26" s="19" t="str">
        <f t="shared" si="7"/>
        <v>B</v>
      </c>
      <c r="O26" s="35">
        <v>2</v>
      </c>
      <c r="P26" s="19" t="str">
        <f t="shared" si="8"/>
        <v>Memiliki ketrampilan menalar menggunakan pengetahuan sosiologisnya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90</v>
      </c>
      <c r="V26" s="1">
        <v>92</v>
      </c>
      <c r="W26" s="1">
        <v>76</v>
      </c>
      <c r="X26" s="1">
        <v>83.33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83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48953</v>
      </c>
      <c r="C27" s="19" t="s">
        <v>90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3</v>
      </c>
      <c r="J27" s="19" t="str">
        <f t="shared" si="3"/>
        <v>Memiliki kemampuan memahami dan mengkaji gejala sosial di masyarakat</v>
      </c>
      <c r="K27" s="19">
        <f t="shared" si="4"/>
        <v>82.6</v>
      </c>
      <c r="L27" s="19" t="str">
        <f t="shared" si="5"/>
        <v>B</v>
      </c>
      <c r="M27" s="19">
        <f t="shared" si="6"/>
        <v>82.6</v>
      </c>
      <c r="N27" s="19" t="str">
        <f t="shared" si="7"/>
        <v>B</v>
      </c>
      <c r="O27" s="35">
        <v>2</v>
      </c>
      <c r="P27" s="19" t="str">
        <f t="shared" si="8"/>
        <v>Memiliki ketrampilan menalar menggunakan pengetahuan sosiologisnya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76</v>
      </c>
      <c r="V27" s="1">
        <v>82</v>
      </c>
      <c r="W27" s="1">
        <v>76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10728</v>
      </c>
      <c r="FK27" s="74">
        <v>10738</v>
      </c>
    </row>
    <row r="28" spans="1:167" x14ac:dyDescent="0.25">
      <c r="A28" s="19">
        <v>18</v>
      </c>
      <c r="B28" s="19">
        <v>48968</v>
      </c>
      <c r="C28" s="19" t="s">
        <v>91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memahami pengetahuan sosiologi sebagai sebuah ilmu pengetahuan</v>
      </c>
      <c r="K28" s="19">
        <f t="shared" si="4"/>
        <v>80.2</v>
      </c>
      <c r="L28" s="19" t="str">
        <f t="shared" si="5"/>
        <v>B</v>
      </c>
      <c r="M28" s="19">
        <f t="shared" si="6"/>
        <v>80.2</v>
      </c>
      <c r="N28" s="19" t="str">
        <f t="shared" si="7"/>
        <v>B</v>
      </c>
      <c r="O28" s="35">
        <v>1</v>
      </c>
      <c r="P28" s="19" t="str">
        <f t="shared" si="8"/>
        <v>Memiliki ketrampilan menalar gejala sosial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82</v>
      </c>
      <c r="V28" s="1">
        <v>70</v>
      </c>
      <c r="W28" s="1">
        <v>76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83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48983</v>
      </c>
      <c r="C29" s="19" t="s">
        <v>92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3</v>
      </c>
      <c r="J29" s="19" t="str">
        <f t="shared" si="3"/>
        <v>Memiliki kemampuan memahami dan mengkaji gejala sosial di masyarakat</v>
      </c>
      <c r="K29" s="19">
        <f t="shared" si="4"/>
        <v>81.599999999999994</v>
      </c>
      <c r="L29" s="19" t="str">
        <f t="shared" si="5"/>
        <v>B</v>
      </c>
      <c r="M29" s="19">
        <f t="shared" si="6"/>
        <v>81.599999999999994</v>
      </c>
      <c r="N29" s="19" t="str">
        <f t="shared" si="7"/>
        <v>B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76</v>
      </c>
      <c r="V29" s="1">
        <v>78</v>
      </c>
      <c r="W29" s="1">
        <v>76</v>
      </c>
      <c r="X29" s="1">
        <v>79.67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>
        <v>84</v>
      </c>
      <c r="AI29" s="1">
        <v>83</v>
      </c>
      <c r="AJ29" s="1">
        <v>83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10729</v>
      </c>
      <c r="FK29" s="74">
        <v>10739</v>
      </c>
    </row>
    <row r="30" spans="1:167" x14ac:dyDescent="0.25">
      <c r="A30" s="19">
        <v>20</v>
      </c>
      <c r="B30" s="19">
        <v>48998</v>
      </c>
      <c r="C30" s="19" t="s">
        <v>93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4</v>
      </c>
      <c r="J30" s="19" t="str">
        <f t="shared" si="3"/>
        <v>Memiliki kemampuan mengenali gejala sosial</v>
      </c>
      <c r="K30" s="19">
        <f t="shared" si="4"/>
        <v>80.2</v>
      </c>
      <c r="L30" s="19" t="str">
        <f t="shared" si="5"/>
        <v>B</v>
      </c>
      <c r="M30" s="19">
        <f t="shared" si="6"/>
        <v>80.2</v>
      </c>
      <c r="N30" s="19" t="str">
        <f t="shared" si="7"/>
        <v>B</v>
      </c>
      <c r="O30" s="35">
        <v>1</v>
      </c>
      <c r="P30" s="19" t="str">
        <f t="shared" si="8"/>
        <v>Memiliki ketrampilan menalar gejala sosial</v>
      </c>
      <c r="Q30" s="19" t="str">
        <f t="shared" si="9"/>
        <v>B</v>
      </c>
      <c r="R30" s="19" t="str">
        <f t="shared" si="10"/>
        <v>B</v>
      </c>
      <c r="S30" s="18"/>
      <c r="T30" s="1">
        <v>76</v>
      </c>
      <c r="U30" s="1">
        <v>76</v>
      </c>
      <c r="V30" s="1">
        <v>86</v>
      </c>
      <c r="W30" s="1">
        <v>76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83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49013</v>
      </c>
      <c r="C31" s="19" t="s">
        <v>94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memahami pengetahuan sosiologi sebagai sebuah ilmu pengetahuan</v>
      </c>
      <c r="K31" s="19">
        <f t="shared" si="4"/>
        <v>80.599999999999994</v>
      </c>
      <c r="L31" s="19" t="str">
        <f t="shared" si="5"/>
        <v>B</v>
      </c>
      <c r="M31" s="19">
        <f t="shared" si="6"/>
        <v>80.599999999999994</v>
      </c>
      <c r="N31" s="19" t="str">
        <f t="shared" si="7"/>
        <v>B</v>
      </c>
      <c r="O31" s="35">
        <v>2</v>
      </c>
      <c r="P31" s="19" t="str">
        <f t="shared" si="8"/>
        <v>Memiliki ketrampilan menalar menggunakan pengetahuan sosiologisnya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83</v>
      </c>
      <c r="V31" s="1">
        <v>84</v>
      </c>
      <c r="W31" s="1">
        <v>76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83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10730</v>
      </c>
      <c r="FK31" s="74">
        <v>10740</v>
      </c>
    </row>
    <row r="32" spans="1:167" x14ac:dyDescent="0.25">
      <c r="A32" s="19">
        <v>22</v>
      </c>
      <c r="B32" s="19">
        <v>49028</v>
      </c>
      <c r="C32" s="19" t="s">
        <v>95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80.2</v>
      </c>
      <c r="L32" s="19" t="str">
        <f t="shared" si="5"/>
        <v>B</v>
      </c>
      <c r="M32" s="19">
        <f t="shared" si="6"/>
        <v>80.2</v>
      </c>
      <c r="N32" s="19" t="str">
        <f t="shared" si="7"/>
        <v>B</v>
      </c>
      <c r="O32" s="35">
        <v>1</v>
      </c>
      <c r="P32" s="19" t="str">
        <f t="shared" si="8"/>
        <v>Memiliki ketrampilan menalar gejala sosial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76</v>
      </c>
      <c r="V32" s="1">
        <v>86</v>
      </c>
      <c r="W32" s="1">
        <v>76</v>
      </c>
      <c r="X32" s="1">
        <v>76.67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83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49043</v>
      </c>
      <c r="C33" s="19" t="s">
        <v>96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memahami pengetahuan sosiologi sebagai sebuah ilmu pengetahuan</v>
      </c>
      <c r="K33" s="19">
        <f t="shared" si="4"/>
        <v>80.2</v>
      </c>
      <c r="L33" s="19" t="str">
        <f t="shared" si="5"/>
        <v>B</v>
      </c>
      <c r="M33" s="19">
        <f t="shared" si="6"/>
        <v>80.2</v>
      </c>
      <c r="N33" s="19" t="str">
        <f t="shared" si="7"/>
        <v>B</v>
      </c>
      <c r="O33" s="35">
        <v>3</v>
      </c>
      <c r="P33" s="19" t="str">
        <f t="shared" si="8"/>
        <v>Memiliki ketrampilan mengolah realitas individu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76</v>
      </c>
      <c r="V33" s="1">
        <v>75</v>
      </c>
      <c r="W33" s="1">
        <v>76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83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49058</v>
      </c>
      <c r="C34" s="19" t="s">
        <v>97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3</v>
      </c>
      <c r="J34" s="19" t="str">
        <f t="shared" si="3"/>
        <v>Memiliki kemampuan memahami dan mengkaji gejala sosial di masyarakat</v>
      </c>
      <c r="K34" s="19">
        <f t="shared" si="4"/>
        <v>80.8</v>
      </c>
      <c r="L34" s="19" t="str">
        <f t="shared" si="5"/>
        <v>B</v>
      </c>
      <c r="M34" s="19">
        <f t="shared" si="6"/>
        <v>80.8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84</v>
      </c>
      <c r="V34" s="1">
        <v>90</v>
      </c>
      <c r="W34" s="1">
        <v>76</v>
      </c>
      <c r="X34" s="1">
        <v>83.33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82</v>
      </c>
      <c r="AI34" s="1">
        <v>82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49073</v>
      </c>
      <c r="C35" s="19" t="s">
        <v>98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3</v>
      </c>
      <c r="J35" s="19" t="str">
        <f t="shared" si="3"/>
        <v>Memiliki kemampuan memahami dan mengkaji gejala sosial di masyarakat</v>
      </c>
      <c r="K35" s="19">
        <f t="shared" si="4"/>
        <v>80.2</v>
      </c>
      <c r="L35" s="19" t="str">
        <f t="shared" si="5"/>
        <v>B</v>
      </c>
      <c r="M35" s="19">
        <f t="shared" si="6"/>
        <v>80.2</v>
      </c>
      <c r="N35" s="19" t="str">
        <f t="shared" si="7"/>
        <v>B</v>
      </c>
      <c r="O35" s="35">
        <v>5</v>
      </c>
      <c r="P35" s="19" t="str">
        <f t="shared" si="8"/>
        <v>Memiliki ketrampilan mengolah hubungan sosial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78</v>
      </c>
      <c r="V35" s="1">
        <v>86</v>
      </c>
      <c r="W35" s="1">
        <v>76</v>
      </c>
      <c r="X35" s="1">
        <v>78.33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83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49088</v>
      </c>
      <c r="C36" s="19" t="s">
        <v>99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memahami pengetahuan sosiologi sebagai sebuah ilmu pengetahuan</v>
      </c>
      <c r="K36" s="19">
        <f t="shared" si="4"/>
        <v>80.2</v>
      </c>
      <c r="L36" s="19" t="str">
        <f t="shared" si="5"/>
        <v>B</v>
      </c>
      <c r="M36" s="19">
        <f t="shared" si="6"/>
        <v>80.2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76</v>
      </c>
      <c r="V36" s="1">
        <v>80</v>
      </c>
      <c r="W36" s="1">
        <v>76</v>
      </c>
      <c r="X36" s="1">
        <v>80.67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83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49103</v>
      </c>
      <c r="C37" s="19" t="s">
        <v>100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3</v>
      </c>
      <c r="J37" s="19" t="str">
        <f t="shared" si="3"/>
        <v>Memiliki kemampuan memahami dan mengkaji gejala sosial di masyarakat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3</v>
      </c>
      <c r="P37" s="19" t="str">
        <f t="shared" si="8"/>
        <v>Memiliki ketrampilan mengolah realitas individu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79</v>
      </c>
      <c r="V37" s="1">
        <v>90</v>
      </c>
      <c r="W37" s="1">
        <v>76</v>
      </c>
      <c r="X37" s="1">
        <v>82.33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83</v>
      </c>
      <c r="AI37" s="1">
        <v>82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49118</v>
      </c>
      <c r="C38" s="19" t="s">
        <v>101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memahami pengetahuan sosiologi sebagai sebuah ilmu pengetahuan</v>
      </c>
      <c r="K38" s="19">
        <f t="shared" si="4"/>
        <v>79.599999999999994</v>
      </c>
      <c r="L38" s="19" t="str">
        <f t="shared" si="5"/>
        <v>B</v>
      </c>
      <c r="M38" s="19">
        <f t="shared" si="6"/>
        <v>79.599999999999994</v>
      </c>
      <c r="N38" s="19" t="str">
        <f t="shared" si="7"/>
        <v>B</v>
      </c>
      <c r="O38" s="35">
        <v>3</v>
      </c>
      <c r="P38" s="19" t="str">
        <f t="shared" si="8"/>
        <v>Memiliki ketrampilan mengolah realitas individu</v>
      </c>
      <c r="Q38" s="19" t="str">
        <f t="shared" si="9"/>
        <v>B</v>
      </c>
      <c r="R38" s="19" t="str">
        <f t="shared" si="10"/>
        <v>B</v>
      </c>
      <c r="S38" s="18"/>
      <c r="T38" s="1">
        <v>76</v>
      </c>
      <c r="U38" s="1">
        <v>76</v>
      </c>
      <c r="V38" s="1">
        <v>80</v>
      </c>
      <c r="W38" s="1">
        <v>76</v>
      </c>
      <c r="X38" s="1">
        <v>71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49133</v>
      </c>
      <c r="C39" s="19" t="s">
        <v>102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3</v>
      </c>
      <c r="J39" s="19" t="str">
        <f t="shared" si="3"/>
        <v>Memiliki kemampuan memahami dan mengkaji gejala sosial di masyarakat</v>
      </c>
      <c r="K39" s="19">
        <f t="shared" si="4"/>
        <v>80.8</v>
      </c>
      <c r="L39" s="19" t="str">
        <f t="shared" si="5"/>
        <v>B</v>
      </c>
      <c r="M39" s="19">
        <f t="shared" si="6"/>
        <v>80.8</v>
      </c>
      <c r="N39" s="19" t="str">
        <f t="shared" si="7"/>
        <v>B</v>
      </c>
      <c r="O39" s="35">
        <v>3</v>
      </c>
      <c r="P39" s="19" t="str">
        <f t="shared" si="8"/>
        <v>Memiliki ketrampilan mengolah realitas individu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76</v>
      </c>
      <c r="V39" s="1">
        <v>90</v>
      </c>
      <c r="W39" s="1">
        <v>76</v>
      </c>
      <c r="X39" s="1">
        <v>84.67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82</v>
      </c>
      <c r="AI39" s="1">
        <v>82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49148</v>
      </c>
      <c r="C40" s="19" t="s">
        <v>103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memahami pengetahuan sosiologi sebagai sebuah ilmu pengetahuan</v>
      </c>
      <c r="K40" s="19">
        <f t="shared" si="4"/>
        <v>80.2</v>
      </c>
      <c r="L40" s="19" t="str">
        <f t="shared" si="5"/>
        <v>B</v>
      </c>
      <c r="M40" s="19">
        <f t="shared" si="6"/>
        <v>80.2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B</v>
      </c>
      <c r="R40" s="19" t="str">
        <f t="shared" si="10"/>
        <v>B</v>
      </c>
      <c r="S40" s="18"/>
      <c r="T40" s="1">
        <v>76</v>
      </c>
      <c r="U40" s="1">
        <v>74</v>
      </c>
      <c r="V40" s="1">
        <v>76</v>
      </c>
      <c r="W40" s="1">
        <v>76</v>
      </c>
      <c r="X40" s="1">
        <v>82.33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83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49163</v>
      </c>
      <c r="C41" s="19" t="s">
        <v>104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memahami dan mengkaji gejala sosial di masyarakat</v>
      </c>
      <c r="K41" s="19">
        <f t="shared" si="4"/>
        <v>80.2</v>
      </c>
      <c r="L41" s="19" t="str">
        <f t="shared" si="5"/>
        <v>B</v>
      </c>
      <c r="M41" s="19">
        <f t="shared" si="6"/>
        <v>80.2</v>
      </c>
      <c r="N41" s="19" t="str">
        <f t="shared" si="7"/>
        <v>B</v>
      </c>
      <c r="O41" s="35">
        <v>3</v>
      </c>
      <c r="P41" s="19" t="str">
        <f t="shared" si="8"/>
        <v>Memiliki ketrampilan mengolah realitas individu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76</v>
      </c>
      <c r="V41" s="1">
        <v>82</v>
      </c>
      <c r="W41" s="1">
        <v>76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83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49178</v>
      </c>
      <c r="C42" s="19" t="s">
        <v>105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memahami pengetahuan sosiologi sebagai sebuah ilmu pengetahuan</v>
      </c>
      <c r="K42" s="19">
        <f t="shared" si="4"/>
        <v>80.2</v>
      </c>
      <c r="L42" s="19" t="str">
        <f t="shared" si="5"/>
        <v>B</v>
      </c>
      <c r="M42" s="19">
        <f t="shared" si="6"/>
        <v>80.2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82</v>
      </c>
      <c r="V42" s="1">
        <v>78</v>
      </c>
      <c r="W42" s="1">
        <v>76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>
        <v>83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49193</v>
      </c>
      <c r="C43" s="19" t="s">
        <v>106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80.2</v>
      </c>
      <c r="L43" s="19" t="str">
        <f t="shared" si="5"/>
        <v>B</v>
      </c>
      <c r="M43" s="19">
        <f t="shared" si="6"/>
        <v>80.2</v>
      </c>
      <c r="N43" s="19" t="str">
        <f t="shared" si="7"/>
        <v>B</v>
      </c>
      <c r="O43" s="35">
        <v>3</v>
      </c>
      <c r="P43" s="19" t="str">
        <f t="shared" si="8"/>
        <v>Memiliki ketrampilan mengolah realitas individu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80</v>
      </c>
      <c r="V43" s="1">
        <v>78</v>
      </c>
      <c r="W43" s="1">
        <v>76</v>
      </c>
      <c r="X43" s="1">
        <v>85.33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83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49208</v>
      </c>
      <c r="C44" s="19" t="s">
        <v>107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4</v>
      </c>
      <c r="J44" s="19" t="str">
        <f t="shared" si="3"/>
        <v>Memiliki kemampuan mengenali gejala sosial</v>
      </c>
      <c r="K44" s="19">
        <f t="shared" si="4"/>
        <v>80.2</v>
      </c>
      <c r="L44" s="19" t="str">
        <f t="shared" si="5"/>
        <v>B</v>
      </c>
      <c r="M44" s="19">
        <f t="shared" si="6"/>
        <v>80.2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80</v>
      </c>
      <c r="V44" s="1">
        <v>90</v>
      </c>
      <c r="W44" s="1">
        <v>76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83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49223</v>
      </c>
      <c r="C45" s="19" t="s">
        <v>108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 xml:space="preserve">Memiliki kemampuan memahami pengetahuan dasar sosiologi </v>
      </c>
      <c r="K45" s="19">
        <f t="shared" si="4"/>
        <v>80.2</v>
      </c>
      <c r="L45" s="19" t="str">
        <f t="shared" si="5"/>
        <v>B</v>
      </c>
      <c r="M45" s="19">
        <f t="shared" si="6"/>
        <v>80.2</v>
      </c>
      <c r="N45" s="19" t="str">
        <f t="shared" si="7"/>
        <v>B</v>
      </c>
      <c r="O45" s="35">
        <v>3</v>
      </c>
      <c r="P45" s="19" t="str">
        <f t="shared" si="8"/>
        <v>Memiliki ketrampilan mengolah realitas individu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76</v>
      </c>
      <c r="V45" s="1">
        <v>76</v>
      </c>
      <c r="W45" s="1">
        <v>76</v>
      </c>
      <c r="X45" s="1">
        <v>79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83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49238</v>
      </c>
      <c r="C46" s="19" t="s">
        <v>109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5</v>
      </c>
      <c r="J46" s="19" t="str">
        <f t="shared" si="3"/>
        <v>Memiliki kemampuan mengidentifikasi realitas individu</v>
      </c>
      <c r="K46" s="19">
        <f t="shared" si="4"/>
        <v>81.2</v>
      </c>
      <c r="L46" s="19" t="str">
        <f t="shared" si="5"/>
        <v>B</v>
      </c>
      <c r="M46" s="19">
        <f t="shared" si="6"/>
        <v>81.2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79</v>
      </c>
      <c r="V46" s="1">
        <v>80</v>
      </c>
      <c r="W46" s="1">
        <v>76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84</v>
      </c>
      <c r="AI46" s="1">
        <v>82</v>
      </c>
      <c r="AJ46" s="1">
        <v>82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49253</v>
      </c>
      <c r="C47" s="19" t="s">
        <v>110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memahami pengetahuan sosiologi sebagai sebuah ilmu pengetahuan</v>
      </c>
      <c r="K47" s="19">
        <f t="shared" si="4"/>
        <v>80.2</v>
      </c>
      <c r="L47" s="19" t="str">
        <f t="shared" si="5"/>
        <v>B</v>
      </c>
      <c r="M47" s="19">
        <f t="shared" si="6"/>
        <v>80.2</v>
      </c>
      <c r="N47" s="19" t="str">
        <f t="shared" si="7"/>
        <v>B</v>
      </c>
      <c r="O47" s="35">
        <v>5</v>
      </c>
      <c r="P47" s="19" t="str">
        <f t="shared" si="8"/>
        <v>Memiliki ketrampilan mengolah hubungan sosial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76</v>
      </c>
      <c r="V47" s="1">
        <v>76</v>
      </c>
      <c r="W47" s="1">
        <v>76</v>
      </c>
      <c r="X47" s="1">
        <v>84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83</v>
      </c>
      <c r="AI47" s="1">
        <v>80</v>
      </c>
      <c r="AJ47" s="1">
        <v>80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49268</v>
      </c>
      <c r="C48" s="19" t="s">
        <v>111</v>
      </c>
      <c r="D48" s="18"/>
      <c r="E48" s="19">
        <f t="shared" si="0"/>
        <v>61</v>
      </c>
      <c r="F48" s="19" t="str">
        <f t="shared" si="1"/>
        <v>D</v>
      </c>
      <c r="G48" s="19">
        <f>IF((COUNTA(T12:AC12)&gt;0),(ROUND((AVERAGE(T48:AD48)),0)),"")</f>
        <v>61</v>
      </c>
      <c r="H48" s="19" t="str">
        <f t="shared" si="2"/>
        <v>D</v>
      </c>
      <c r="I48" s="35">
        <v>2</v>
      </c>
      <c r="J48" s="19" t="str">
        <f t="shared" si="3"/>
        <v>memahami pengetahuan sosiologi sebagai sebuah ilmu pengetahuan</v>
      </c>
      <c r="K48" s="19">
        <f t="shared" si="4"/>
        <v>67.599999999999994</v>
      </c>
      <c r="L48" s="19" t="str">
        <f t="shared" si="5"/>
        <v>D</v>
      </c>
      <c r="M48" s="19">
        <f t="shared" si="6"/>
        <v>67.599999999999994</v>
      </c>
      <c r="N48" s="19" t="str">
        <f t="shared" si="7"/>
        <v>D</v>
      </c>
      <c r="O48" s="35">
        <v>2</v>
      </c>
      <c r="P48" s="19" t="str">
        <f t="shared" si="8"/>
        <v>Memiliki ketrampilan menalar menggunakan pengetahuan sosiologisnya</v>
      </c>
      <c r="Q48" s="19" t="str">
        <f t="shared" si="9"/>
        <v>B</v>
      </c>
      <c r="R48" s="19" t="str">
        <f t="shared" si="10"/>
        <v>B</v>
      </c>
      <c r="S48" s="18"/>
      <c r="T48" s="1">
        <v>76</v>
      </c>
      <c r="U48" s="1">
        <v>50</v>
      </c>
      <c r="V48" s="1">
        <v>50</v>
      </c>
      <c r="W48" s="1">
        <v>76</v>
      </c>
      <c r="X48" s="1">
        <v>51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78</v>
      </c>
      <c r="AH48" s="1">
        <v>60</v>
      </c>
      <c r="AI48" s="1">
        <v>60</v>
      </c>
      <c r="AJ48" s="1">
        <v>60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18"/>
      <c r="F52" s="18"/>
      <c r="G52" s="39" t="s">
        <v>113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18"/>
      <c r="F53" s="18"/>
      <c r="G53" s="39" t="s">
        <v>116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121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123</v>
      </c>
      <c r="N57" s="18"/>
      <c r="O57" s="36"/>
      <c r="P57" s="18"/>
      <c r="Q57" s="18" t="s">
        <v>124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49283</v>
      </c>
      <c r="C11" s="19" t="s">
        <v>126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79.8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mengolah realitas individu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76</v>
      </c>
      <c r="V11" s="1">
        <v>88</v>
      </c>
      <c r="W11" s="1">
        <v>76</v>
      </c>
      <c r="X11" s="1">
        <v>84.67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83</v>
      </c>
      <c r="AI11" s="1">
        <v>78</v>
      </c>
      <c r="AJ11" s="1">
        <v>78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49298</v>
      </c>
      <c r="C12" s="19" t="s">
        <v>127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80.2</v>
      </c>
      <c r="L12" s="19" t="str">
        <f t="shared" si="5"/>
        <v>B</v>
      </c>
      <c r="M12" s="19">
        <f t="shared" si="6"/>
        <v>80.2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B</v>
      </c>
      <c r="R12" s="19" t="str">
        <f t="shared" si="10"/>
        <v>B</v>
      </c>
      <c r="S12" s="18"/>
      <c r="T12" s="1">
        <v>79</v>
      </c>
      <c r="U12" s="1">
        <v>76</v>
      </c>
      <c r="V12" s="1">
        <v>84</v>
      </c>
      <c r="W12" s="1">
        <v>76</v>
      </c>
      <c r="X12" s="1">
        <v>78.33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83</v>
      </c>
      <c r="AI12" s="1">
        <v>79</v>
      </c>
      <c r="AJ12" s="1">
        <v>79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49313</v>
      </c>
      <c r="C13" s="19" t="s">
        <v>128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memahami pengetahuan sosiologi sebagai sebuah ilmu pengetahuan</v>
      </c>
      <c r="K13" s="19">
        <f t="shared" si="4"/>
        <v>80.599999999999994</v>
      </c>
      <c r="L13" s="19" t="str">
        <f t="shared" si="5"/>
        <v>B</v>
      </c>
      <c r="M13" s="19">
        <f t="shared" si="6"/>
        <v>80.599999999999994</v>
      </c>
      <c r="N13" s="19" t="str">
        <f t="shared" si="7"/>
        <v>B</v>
      </c>
      <c r="O13" s="35">
        <v>2</v>
      </c>
      <c r="P13" s="19" t="str">
        <f t="shared" si="8"/>
        <v>Memiliki ketrampilan menalar menggunakan pengetahuan sosiologisnya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76</v>
      </c>
      <c r="V13" s="1">
        <v>86</v>
      </c>
      <c r="W13" s="1">
        <v>76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83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10741</v>
      </c>
      <c r="FK13" s="74">
        <v>10751</v>
      </c>
    </row>
    <row r="14" spans="1:167" x14ac:dyDescent="0.25">
      <c r="A14" s="19">
        <v>4</v>
      </c>
      <c r="B14" s="19">
        <v>49328</v>
      </c>
      <c r="C14" s="19" t="s">
        <v>129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memahami pengetahuan sosiologi sebagai sebuah ilmu pengetahuan</v>
      </c>
      <c r="K14" s="19">
        <f t="shared" si="4"/>
        <v>79.8</v>
      </c>
      <c r="L14" s="19" t="str">
        <f t="shared" si="5"/>
        <v>B</v>
      </c>
      <c r="M14" s="19">
        <f t="shared" si="6"/>
        <v>79.8</v>
      </c>
      <c r="N14" s="19" t="str">
        <f t="shared" si="7"/>
        <v>B</v>
      </c>
      <c r="O14" s="35">
        <v>5</v>
      </c>
      <c r="P14" s="19" t="str">
        <f t="shared" si="8"/>
        <v>Memiliki ketrampilan mengolah hubungan sosial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76</v>
      </c>
      <c r="V14" s="1">
        <v>90</v>
      </c>
      <c r="W14" s="1">
        <v>76</v>
      </c>
      <c r="X14" s="1">
        <v>76.33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83</v>
      </c>
      <c r="AI14" s="1">
        <v>78</v>
      </c>
      <c r="AJ14" s="1">
        <v>78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49343</v>
      </c>
      <c r="C15" s="19" t="s">
        <v>130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pengetahuan dasar sosiologi </v>
      </c>
      <c r="K15" s="19">
        <f t="shared" si="4"/>
        <v>80.599999999999994</v>
      </c>
      <c r="L15" s="19" t="str">
        <f t="shared" si="5"/>
        <v>B</v>
      </c>
      <c r="M15" s="19">
        <f t="shared" si="6"/>
        <v>80.599999999999994</v>
      </c>
      <c r="N15" s="19" t="str">
        <f t="shared" si="7"/>
        <v>B</v>
      </c>
      <c r="O15" s="35">
        <v>1</v>
      </c>
      <c r="P15" s="19" t="str">
        <f t="shared" si="8"/>
        <v>Memiliki ketrampilan menalar gejala sosial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76</v>
      </c>
      <c r="V15" s="1">
        <v>74</v>
      </c>
      <c r="W15" s="1">
        <v>76</v>
      </c>
      <c r="X15" s="1">
        <v>86.33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83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10742</v>
      </c>
      <c r="FK15" s="74">
        <v>10752</v>
      </c>
    </row>
    <row r="16" spans="1:167" x14ac:dyDescent="0.25">
      <c r="A16" s="19">
        <v>6</v>
      </c>
      <c r="B16" s="19">
        <v>49358</v>
      </c>
      <c r="C16" s="19" t="s">
        <v>131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 xml:space="preserve">Memiliki kemampuan memahami pengetahuan dasar sosiologi </v>
      </c>
      <c r="K16" s="19">
        <f t="shared" si="4"/>
        <v>79</v>
      </c>
      <c r="L16" s="19" t="str">
        <f t="shared" si="5"/>
        <v>B</v>
      </c>
      <c r="M16" s="19">
        <f t="shared" si="6"/>
        <v>79</v>
      </c>
      <c r="N16" s="19" t="str">
        <f t="shared" si="7"/>
        <v>B</v>
      </c>
      <c r="O16" s="35">
        <v>1</v>
      </c>
      <c r="P16" s="19" t="str">
        <f t="shared" si="8"/>
        <v>Memiliki ketrampilan menalar gejala sosial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76</v>
      </c>
      <c r="V16" s="1">
        <v>92</v>
      </c>
      <c r="W16" s="1">
        <v>76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83</v>
      </c>
      <c r="AI16" s="1">
        <v>76</v>
      </c>
      <c r="AJ16" s="1">
        <v>76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49373</v>
      </c>
      <c r="C17" s="19" t="s">
        <v>132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memahami pengetahuan sosiologi sebagai sebuah ilmu pengetahuan</v>
      </c>
      <c r="K17" s="19">
        <f t="shared" si="4"/>
        <v>81.400000000000006</v>
      </c>
      <c r="L17" s="19" t="str">
        <f t="shared" si="5"/>
        <v>B</v>
      </c>
      <c r="M17" s="19">
        <f t="shared" si="6"/>
        <v>81.400000000000006</v>
      </c>
      <c r="N17" s="19" t="str">
        <f t="shared" si="7"/>
        <v>B</v>
      </c>
      <c r="O17" s="35">
        <v>2</v>
      </c>
      <c r="P17" s="19" t="str">
        <f t="shared" si="8"/>
        <v>Memiliki ketrampilan menalar menggunakan pengetahuan sosiologisnya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76</v>
      </c>
      <c r="V17" s="1">
        <v>76</v>
      </c>
      <c r="W17" s="1">
        <v>76</v>
      </c>
      <c r="X17" s="1">
        <v>76.33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83</v>
      </c>
      <c r="AI17" s="1">
        <v>82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10743</v>
      </c>
      <c r="FK17" s="74">
        <v>10753</v>
      </c>
    </row>
    <row r="18" spans="1:167" x14ac:dyDescent="0.25">
      <c r="A18" s="19">
        <v>8</v>
      </c>
      <c r="B18" s="19">
        <v>49388</v>
      </c>
      <c r="C18" s="19" t="s">
        <v>133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dan mengkaji gejala sosial di masyarakat</v>
      </c>
      <c r="K18" s="19">
        <f t="shared" si="4"/>
        <v>79.8</v>
      </c>
      <c r="L18" s="19" t="str">
        <f t="shared" si="5"/>
        <v>B</v>
      </c>
      <c r="M18" s="19">
        <f t="shared" si="6"/>
        <v>79.8</v>
      </c>
      <c r="N18" s="19" t="str">
        <f t="shared" si="7"/>
        <v>B</v>
      </c>
      <c r="O18" s="35">
        <v>3</v>
      </c>
      <c r="P18" s="19" t="str">
        <f t="shared" si="8"/>
        <v>Memiliki ketrampilan mengolah realitas individu</v>
      </c>
      <c r="Q18" s="19" t="str">
        <f t="shared" si="9"/>
        <v>B</v>
      </c>
      <c r="R18" s="19" t="str">
        <f t="shared" si="10"/>
        <v>B</v>
      </c>
      <c r="S18" s="18"/>
      <c r="T18" s="1">
        <v>88</v>
      </c>
      <c r="U18" s="1">
        <v>76</v>
      </c>
      <c r="V18" s="1">
        <v>94</v>
      </c>
      <c r="W18" s="1">
        <v>76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83</v>
      </c>
      <c r="AI18" s="1">
        <v>78</v>
      </c>
      <c r="AJ18" s="1">
        <v>78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49403</v>
      </c>
      <c r="C19" s="19" t="s">
        <v>134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3</v>
      </c>
      <c r="J19" s="19" t="str">
        <f t="shared" si="3"/>
        <v>Memiliki kemampuan memahami dan mengkaji gejala sosial di masyarakat</v>
      </c>
      <c r="K19" s="19">
        <f t="shared" si="4"/>
        <v>80.2</v>
      </c>
      <c r="L19" s="19" t="str">
        <f t="shared" si="5"/>
        <v>B</v>
      </c>
      <c r="M19" s="19">
        <f t="shared" si="6"/>
        <v>80.2</v>
      </c>
      <c r="N19" s="19" t="str">
        <f t="shared" si="7"/>
        <v>B</v>
      </c>
      <c r="O19" s="35">
        <v>5</v>
      </c>
      <c r="P19" s="19" t="str">
        <f t="shared" si="8"/>
        <v>Memiliki ketrampilan mengolah hubungan sosial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76</v>
      </c>
      <c r="V19" s="1">
        <v>82</v>
      </c>
      <c r="W19" s="1">
        <v>76</v>
      </c>
      <c r="X19" s="1">
        <v>84.67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83</v>
      </c>
      <c r="AI19" s="1">
        <v>79</v>
      </c>
      <c r="AJ19" s="1">
        <v>79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10744</v>
      </c>
      <c r="FK19" s="74">
        <v>10754</v>
      </c>
    </row>
    <row r="20" spans="1:167" x14ac:dyDescent="0.25">
      <c r="A20" s="19">
        <v>10</v>
      </c>
      <c r="B20" s="19">
        <v>49418</v>
      </c>
      <c r="C20" s="19" t="s">
        <v>135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pengetahuan dasar sosiologi </v>
      </c>
      <c r="K20" s="19">
        <f t="shared" si="4"/>
        <v>80.2</v>
      </c>
      <c r="L20" s="19" t="str">
        <f t="shared" si="5"/>
        <v>B</v>
      </c>
      <c r="M20" s="19">
        <f t="shared" si="6"/>
        <v>80.2</v>
      </c>
      <c r="N20" s="19" t="str">
        <f t="shared" si="7"/>
        <v>B</v>
      </c>
      <c r="O20" s="35">
        <v>2</v>
      </c>
      <c r="P20" s="19" t="str">
        <f t="shared" si="8"/>
        <v>Memiliki ketrampilan menalar menggunakan pengetahuan sosiologisnya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76</v>
      </c>
      <c r="V20" s="1">
        <v>84</v>
      </c>
      <c r="W20" s="1">
        <v>76</v>
      </c>
      <c r="X20" s="1">
        <v>84.67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83</v>
      </c>
      <c r="AI20" s="1">
        <v>79</v>
      </c>
      <c r="AJ20" s="1">
        <v>79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49433</v>
      </c>
      <c r="C21" s="19" t="s">
        <v>136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3</v>
      </c>
      <c r="J21" s="19" t="str">
        <f t="shared" si="3"/>
        <v>Memiliki kemampuan memahami dan mengkaji gejala sosial di masyarakat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2</v>
      </c>
      <c r="P21" s="19" t="str">
        <f t="shared" si="8"/>
        <v>Memiliki ketrampilan menalar menggunakan pengetahuan sosiologisnya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76</v>
      </c>
      <c r="V21" s="1">
        <v>80</v>
      </c>
      <c r="W21" s="1">
        <v>76</v>
      </c>
      <c r="X21" s="1">
        <v>85.33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83</v>
      </c>
      <c r="AI21" s="1">
        <v>76</v>
      </c>
      <c r="AJ21" s="1">
        <v>76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82</v>
      </c>
      <c r="FI21" s="73" t="s">
        <v>83</v>
      </c>
      <c r="FJ21" s="74">
        <v>10745</v>
      </c>
      <c r="FK21" s="74">
        <v>10755</v>
      </c>
    </row>
    <row r="22" spans="1:167" x14ac:dyDescent="0.25">
      <c r="A22" s="19">
        <v>12</v>
      </c>
      <c r="B22" s="19">
        <v>49448</v>
      </c>
      <c r="C22" s="19" t="s">
        <v>137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 xml:space="preserve">Memiliki kemampuan memahami pengetahuan dasar sosiologi </v>
      </c>
      <c r="K22" s="19">
        <f t="shared" si="4"/>
        <v>79.8</v>
      </c>
      <c r="L22" s="19" t="str">
        <f t="shared" si="5"/>
        <v>B</v>
      </c>
      <c r="M22" s="19">
        <f t="shared" si="6"/>
        <v>79.8</v>
      </c>
      <c r="N22" s="19" t="str">
        <f t="shared" si="7"/>
        <v>B</v>
      </c>
      <c r="O22" s="35">
        <v>5</v>
      </c>
      <c r="P22" s="19" t="str">
        <f t="shared" si="8"/>
        <v>Memiliki ketrampilan mengolah hubungan sosial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76</v>
      </c>
      <c r="V22" s="1">
        <v>70</v>
      </c>
      <c r="W22" s="1">
        <v>76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83</v>
      </c>
      <c r="AI22" s="1">
        <v>78</v>
      </c>
      <c r="AJ22" s="1">
        <v>78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49463</v>
      </c>
      <c r="C23" s="19" t="s">
        <v>138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3</v>
      </c>
      <c r="J23" s="19" t="str">
        <f t="shared" si="3"/>
        <v>Memiliki kemampuan memahami dan mengkaji gejala sosial di masyarakat</v>
      </c>
      <c r="K23" s="19">
        <f t="shared" si="4"/>
        <v>79.8</v>
      </c>
      <c r="L23" s="19" t="str">
        <f t="shared" si="5"/>
        <v>B</v>
      </c>
      <c r="M23" s="19">
        <f t="shared" si="6"/>
        <v>79.8</v>
      </c>
      <c r="N23" s="19" t="str">
        <f t="shared" si="7"/>
        <v>B</v>
      </c>
      <c r="O23" s="35">
        <v>3</v>
      </c>
      <c r="P23" s="19" t="str">
        <f t="shared" si="8"/>
        <v>Memiliki ketrampilan mengolah realitas individu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76</v>
      </c>
      <c r="V23" s="1">
        <v>92</v>
      </c>
      <c r="W23" s="1">
        <v>76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83</v>
      </c>
      <c r="AI23" s="1">
        <v>78</v>
      </c>
      <c r="AJ23" s="1">
        <v>78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10746</v>
      </c>
      <c r="FK23" s="74">
        <v>10756</v>
      </c>
    </row>
    <row r="24" spans="1:167" x14ac:dyDescent="0.25">
      <c r="A24" s="19">
        <v>14</v>
      </c>
      <c r="B24" s="19">
        <v>49478</v>
      </c>
      <c r="C24" s="19" t="s">
        <v>139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5</v>
      </c>
      <c r="J24" s="19" t="str">
        <f t="shared" si="3"/>
        <v>Memiliki kemampuan mengidentifikasi realitas individu</v>
      </c>
      <c r="K24" s="19">
        <f t="shared" si="4"/>
        <v>79.8</v>
      </c>
      <c r="L24" s="19" t="str">
        <f t="shared" si="5"/>
        <v>B</v>
      </c>
      <c r="M24" s="19">
        <f t="shared" si="6"/>
        <v>79.8</v>
      </c>
      <c r="N24" s="19" t="str">
        <f t="shared" si="7"/>
        <v>B</v>
      </c>
      <c r="O24" s="35">
        <v>2</v>
      </c>
      <c r="P24" s="19" t="str">
        <f t="shared" si="8"/>
        <v>Memiliki ketrampilan menalar menggunakan pengetahuan sosiologisnya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82</v>
      </c>
      <c r="W24" s="1">
        <v>76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83</v>
      </c>
      <c r="AI24" s="1">
        <v>78</v>
      </c>
      <c r="AJ24" s="1">
        <v>78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49493</v>
      </c>
      <c r="C25" s="19" t="s">
        <v>140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3</v>
      </c>
      <c r="J25" s="19" t="str">
        <f t="shared" si="3"/>
        <v>Memiliki kemampuan memahami dan mengkaji gejala sosial di masyarakat</v>
      </c>
      <c r="K25" s="19">
        <f t="shared" si="4"/>
        <v>81.400000000000006</v>
      </c>
      <c r="L25" s="19" t="str">
        <f t="shared" si="5"/>
        <v>B</v>
      </c>
      <c r="M25" s="19">
        <f t="shared" si="6"/>
        <v>81.400000000000006</v>
      </c>
      <c r="N25" s="19" t="str">
        <f t="shared" si="7"/>
        <v>B</v>
      </c>
      <c r="O25" s="35">
        <v>1</v>
      </c>
      <c r="P25" s="19" t="str">
        <f t="shared" si="8"/>
        <v>Memiliki ketrampilan menalar gejala sosial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76</v>
      </c>
      <c r="V25" s="1">
        <v>68</v>
      </c>
      <c r="W25" s="1">
        <v>76</v>
      </c>
      <c r="X25" s="1">
        <v>83.67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82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88</v>
      </c>
      <c r="FD25" s="45"/>
      <c r="FE25" s="45"/>
      <c r="FG25" s="71">
        <v>7</v>
      </c>
      <c r="FH25" s="73"/>
      <c r="FI25" s="73"/>
      <c r="FJ25" s="74">
        <v>10747</v>
      </c>
      <c r="FK25" s="74">
        <v>10757</v>
      </c>
    </row>
    <row r="26" spans="1:167" x14ac:dyDescent="0.25">
      <c r="A26" s="19">
        <v>16</v>
      </c>
      <c r="B26" s="19">
        <v>49508</v>
      </c>
      <c r="C26" s="19" t="s">
        <v>141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79.8</v>
      </c>
      <c r="L26" s="19" t="str">
        <f t="shared" si="5"/>
        <v>B</v>
      </c>
      <c r="M26" s="19">
        <f t="shared" si="6"/>
        <v>79.8</v>
      </c>
      <c r="N26" s="19" t="str">
        <f t="shared" si="7"/>
        <v>B</v>
      </c>
      <c r="O26" s="35">
        <v>5</v>
      </c>
      <c r="P26" s="19" t="str">
        <f t="shared" si="8"/>
        <v>Memiliki ketrampilan mengolah hubungan sosial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76</v>
      </c>
      <c r="V26" s="1">
        <v>74</v>
      </c>
      <c r="W26" s="1">
        <v>76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83</v>
      </c>
      <c r="AI26" s="1">
        <v>78</v>
      </c>
      <c r="AJ26" s="1">
        <v>78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49523</v>
      </c>
      <c r="C27" s="19" t="s">
        <v>142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memahami pengetahuan sosiologi sebagai sebuah ilmu pengetahuan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3</v>
      </c>
      <c r="P27" s="19" t="str">
        <f t="shared" si="8"/>
        <v>Memiliki ketrampilan mengolah realitas individu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76</v>
      </c>
      <c r="V27" s="1">
        <v>78</v>
      </c>
      <c r="W27" s="1">
        <v>76</v>
      </c>
      <c r="X27" s="1">
        <v>80.67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>
        <v>81</v>
      </c>
      <c r="AJ27" s="1">
        <v>81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10748</v>
      </c>
      <c r="FK27" s="74">
        <v>10758</v>
      </c>
    </row>
    <row r="28" spans="1:167" x14ac:dyDescent="0.25">
      <c r="A28" s="19">
        <v>18</v>
      </c>
      <c r="B28" s="19">
        <v>49538</v>
      </c>
      <c r="C28" s="19" t="s">
        <v>143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>Memiliki ketrampilan menalar menggunakan pengetahuan sosiologisnya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76</v>
      </c>
      <c r="V28" s="1">
        <v>84</v>
      </c>
      <c r="W28" s="1">
        <v>76</v>
      </c>
      <c r="X28" s="1">
        <v>81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76</v>
      </c>
      <c r="AJ28" s="1">
        <v>76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49553</v>
      </c>
      <c r="C29" s="19" t="s">
        <v>144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memahami pengetahuan sosiologi sebagai sebuah ilmu pengetahuan</v>
      </c>
      <c r="K29" s="19">
        <f t="shared" si="4"/>
        <v>81.8</v>
      </c>
      <c r="L29" s="19" t="str">
        <f t="shared" si="5"/>
        <v>B</v>
      </c>
      <c r="M29" s="19">
        <f t="shared" si="6"/>
        <v>81.8</v>
      </c>
      <c r="N29" s="19" t="str">
        <f t="shared" si="7"/>
        <v>B</v>
      </c>
      <c r="O29" s="35">
        <v>3</v>
      </c>
      <c r="P29" s="19" t="str">
        <f t="shared" si="8"/>
        <v>Memiliki ketrampilan mengolah realitas individu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76</v>
      </c>
      <c r="V29" s="1">
        <v>82</v>
      </c>
      <c r="W29" s="1">
        <v>76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>
        <v>83</v>
      </c>
      <c r="AJ29" s="1">
        <v>83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10749</v>
      </c>
      <c r="FK29" s="74">
        <v>10759</v>
      </c>
    </row>
    <row r="30" spans="1:167" x14ac:dyDescent="0.25">
      <c r="A30" s="19">
        <v>20</v>
      </c>
      <c r="B30" s="19">
        <v>49568</v>
      </c>
      <c r="C30" s="19" t="s">
        <v>145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memahami pengetahuan sosiologi sebagai sebuah ilmu pengetahuan</v>
      </c>
      <c r="K30" s="19">
        <f t="shared" si="4"/>
        <v>81.400000000000006</v>
      </c>
      <c r="L30" s="19" t="str">
        <f t="shared" si="5"/>
        <v>B</v>
      </c>
      <c r="M30" s="19">
        <f t="shared" si="6"/>
        <v>81.400000000000006</v>
      </c>
      <c r="N30" s="19" t="str">
        <f t="shared" si="7"/>
        <v>B</v>
      </c>
      <c r="O30" s="35">
        <v>3</v>
      </c>
      <c r="P30" s="19" t="str">
        <f t="shared" si="8"/>
        <v>Memiliki ketrampilan mengolah realitas individu</v>
      </c>
      <c r="Q30" s="19" t="str">
        <f t="shared" si="9"/>
        <v>B</v>
      </c>
      <c r="R30" s="19" t="str">
        <f t="shared" si="10"/>
        <v>B</v>
      </c>
      <c r="S30" s="18"/>
      <c r="T30" s="1">
        <v>76</v>
      </c>
      <c r="U30" s="1">
        <v>76</v>
      </c>
      <c r="V30" s="1">
        <v>76</v>
      </c>
      <c r="W30" s="1">
        <v>76</v>
      </c>
      <c r="X30" s="1">
        <v>82.67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83</v>
      </c>
      <c r="AI30" s="1">
        <v>82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49583</v>
      </c>
      <c r="C31" s="19" t="s">
        <v>146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 xml:space="preserve">Memiliki kemampuan memahami pengetahuan dasar sosiologi </v>
      </c>
      <c r="K31" s="19">
        <f t="shared" si="4"/>
        <v>80.2</v>
      </c>
      <c r="L31" s="19" t="str">
        <f t="shared" si="5"/>
        <v>B</v>
      </c>
      <c r="M31" s="19">
        <f t="shared" si="6"/>
        <v>80.2</v>
      </c>
      <c r="N31" s="19" t="str">
        <f t="shared" si="7"/>
        <v>B</v>
      </c>
      <c r="O31" s="35">
        <v>3</v>
      </c>
      <c r="P31" s="19" t="str">
        <f t="shared" si="8"/>
        <v>Memiliki ketrampilan mengolah realitas individu</v>
      </c>
      <c r="Q31" s="19" t="str">
        <f t="shared" si="9"/>
        <v>B</v>
      </c>
      <c r="R31" s="19" t="str">
        <f t="shared" si="10"/>
        <v>B</v>
      </c>
      <c r="S31" s="18"/>
      <c r="T31" s="1">
        <v>87</v>
      </c>
      <c r="U31" s="1">
        <v>76</v>
      </c>
      <c r="V31" s="1">
        <v>88</v>
      </c>
      <c r="W31" s="1">
        <v>76</v>
      </c>
      <c r="X31" s="1">
        <v>85.67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83</v>
      </c>
      <c r="AI31" s="1">
        <v>79</v>
      </c>
      <c r="AJ31" s="1">
        <v>79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10750</v>
      </c>
      <c r="FK31" s="74">
        <v>10760</v>
      </c>
    </row>
    <row r="32" spans="1:167" x14ac:dyDescent="0.25">
      <c r="A32" s="19">
        <v>22</v>
      </c>
      <c r="B32" s="19">
        <v>49598</v>
      </c>
      <c r="C32" s="19" t="s">
        <v>147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 xml:space="preserve">Memiliki kemampuan memahami pengetahuan dasar sosiologi </v>
      </c>
      <c r="K32" s="19">
        <f t="shared" si="4"/>
        <v>80.2</v>
      </c>
      <c r="L32" s="19" t="str">
        <f t="shared" si="5"/>
        <v>B</v>
      </c>
      <c r="M32" s="19">
        <f t="shared" si="6"/>
        <v>80.2</v>
      </c>
      <c r="N32" s="19" t="str">
        <f t="shared" si="7"/>
        <v>B</v>
      </c>
      <c r="O32" s="35">
        <v>5</v>
      </c>
      <c r="P32" s="19" t="str">
        <f t="shared" si="8"/>
        <v>Memiliki ketrampilan mengolah hubungan sosial</v>
      </c>
      <c r="Q32" s="19" t="str">
        <f t="shared" si="9"/>
        <v>B</v>
      </c>
      <c r="R32" s="19" t="str">
        <f t="shared" si="10"/>
        <v>B</v>
      </c>
      <c r="S32" s="18"/>
      <c r="T32" s="1">
        <v>57</v>
      </c>
      <c r="U32" s="1">
        <v>76</v>
      </c>
      <c r="V32" s="1">
        <v>88</v>
      </c>
      <c r="W32" s="1">
        <v>76</v>
      </c>
      <c r="X32" s="1">
        <v>87.33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>
        <v>79</v>
      </c>
      <c r="AJ32" s="1">
        <v>79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49613</v>
      </c>
      <c r="C33" s="19" t="s">
        <v>148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 xml:space="preserve">Memiliki kemampuan memahami pengetahuan dasar sosiologi </v>
      </c>
      <c r="K33" s="19">
        <f t="shared" si="4"/>
        <v>81.8</v>
      </c>
      <c r="L33" s="19" t="str">
        <f t="shared" si="5"/>
        <v>B</v>
      </c>
      <c r="M33" s="19">
        <f t="shared" si="6"/>
        <v>81.8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>A</v>
      </c>
      <c r="S33" s="18"/>
      <c r="T33" s="1">
        <v>76</v>
      </c>
      <c r="U33" s="1">
        <v>76</v>
      </c>
      <c r="V33" s="1">
        <v>82</v>
      </c>
      <c r="W33" s="1">
        <v>76</v>
      </c>
      <c r="X33" s="1">
        <v>73.67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83</v>
      </c>
      <c r="AI33" s="1">
        <v>83</v>
      </c>
      <c r="AJ33" s="1">
        <v>83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49628</v>
      </c>
      <c r="C34" s="19" t="s">
        <v>149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3</v>
      </c>
      <c r="J34" s="19" t="str">
        <f t="shared" si="3"/>
        <v>Memiliki kemampuan memahami dan mengkaji gejala sosial di masyarakat</v>
      </c>
      <c r="K34" s="19">
        <f t="shared" si="4"/>
        <v>79.8</v>
      </c>
      <c r="L34" s="19" t="str">
        <f t="shared" si="5"/>
        <v>B</v>
      </c>
      <c r="M34" s="19">
        <f t="shared" si="6"/>
        <v>79.8</v>
      </c>
      <c r="N34" s="19" t="str">
        <f t="shared" si="7"/>
        <v>B</v>
      </c>
      <c r="O34" s="35">
        <v>1</v>
      </c>
      <c r="P34" s="19" t="str">
        <f t="shared" si="8"/>
        <v>Memiliki ketrampilan menalar gejala sosial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76</v>
      </c>
      <c r="V34" s="1">
        <v>82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83</v>
      </c>
      <c r="AI34" s="1">
        <v>78</v>
      </c>
      <c r="AJ34" s="1">
        <v>78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49643</v>
      </c>
      <c r="C35" s="19" t="s">
        <v>150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4</v>
      </c>
      <c r="J35" s="19" t="str">
        <f t="shared" si="3"/>
        <v>Memiliki kemampuan mengenali gejala sosial</v>
      </c>
      <c r="K35" s="19">
        <f t="shared" si="4"/>
        <v>79.8</v>
      </c>
      <c r="L35" s="19" t="str">
        <f t="shared" si="5"/>
        <v>B</v>
      </c>
      <c r="M35" s="19">
        <f t="shared" si="6"/>
        <v>79.8</v>
      </c>
      <c r="N35" s="19" t="str">
        <f t="shared" si="7"/>
        <v>B</v>
      </c>
      <c r="O35" s="35">
        <v>2</v>
      </c>
      <c r="P35" s="19" t="str">
        <f t="shared" si="8"/>
        <v>Memiliki ketrampilan menalar menggunakan pengetahuan sosiologisnya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76</v>
      </c>
      <c r="V35" s="1">
        <v>74</v>
      </c>
      <c r="W35" s="1">
        <v>76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83</v>
      </c>
      <c r="AI35" s="1">
        <v>78</v>
      </c>
      <c r="AJ35" s="1">
        <v>78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49658</v>
      </c>
      <c r="C36" s="19" t="s">
        <v>151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5</v>
      </c>
      <c r="J36" s="19" t="str">
        <f t="shared" si="3"/>
        <v>Memiliki kemampuan mengidentifikasi realitas individu</v>
      </c>
      <c r="K36" s="19">
        <f t="shared" si="4"/>
        <v>80.2</v>
      </c>
      <c r="L36" s="19" t="str">
        <f t="shared" si="5"/>
        <v>B</v>
      </c>
      <c r="M36" s="19">
        <f t="shared" si="6"/>
        <v>80.2</v>
      </c>
      <c r="N36" s="19" t="str">
        <f t="shared" si="7"/>
        <v>B</v>
      </c>
      <c r="O36" s="35">
        <v>3</v>
      </c>
      <c r="P36" s="19" t="str">
        <f t="shared" si="8"/>
        <v>Memiliki ketrampilan mengolah realitas individu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76</v>
      </c>
      <c r="V36" s="1">
        <v>76</v>
      </c>
      <c r="W36" s="1">
        <v>76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>
        <v>79</v>
      </c>
      <c r="AJ36" s="1">
        <v>79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49673</v>
      </c>
      <c r="C37" s="19" t="s">
        <v>152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5</v>
      </c>
      <c r="J37" s="19" t="str">
        <f t="shared" si="3"/>
        <v>Memiliki kemampuan mengidentifikasi realitas individu</v>
      </c>
      <c r="K37" s="19">
        <f t="shared" si="4"/>
        <v>81.400000000000006</v>
      </c>
      <c r="L37" s="19" t="str">
        <f t="shared" si="5"/>
        <v>B</v>
      </c>
      <c r="M37" s="19">
        <f t="shared" si="6"/>
        <v>81.400000000000006</v>
      </c>
      <c r="N37" s="19" t="str">
        <f t="shared" si="7"/>
        <v>B</v>
      </c>
      <c r="O37" s="35">
        <v>5</v>
      </c>
      <c r="P37" s="19" t="str">
        <f t="shared" si="8"/>
        <v>Memiliki ketrampilan mengolah hubungan sosial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76</v>
      </c>
      <c r="V37" s="1">
        <v>76</v>
      </c>
      <c r="W37" s="1">
        <v>76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83</v>
      </c>
      <c r="AI37" s="1">
        <v>82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49688</v>
      </c>
      <c r="C38" s="19" t="s">
        <v>153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3</v>
      </c>
      <c r="J38" s="19" t="str">
        <f t="shared" si="3"/>
        <v>Memiliki kemampuan memahami dan mengkaji gejala sosial di masyarakat</v>
      </c>
      <c r="K38" s="19">
        <f t="shared" si="4"/>
        <v>80.2</v>
      </c>
      <c r="L38" s="19" t="str">
        <f t="shared" si="5"/>
        <v>B</v>
      </c>
      <c r="M38" s="19">
        <f t="shared" si="6"/>
        <v>80.2</v>
      </c>
      <c r="N38" s="19" t="str">
        <f t="shared" si="7"/>
        <v>B</v>
      </c>
      <c r="O38" s="35">
        <v>3</v>
      </c>
      <c r="P38" s="19" t="str">
        <f t="shared" si="8"/>
        <v>Memiliki ketrampilan mengolah realitas individu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76</v>
      </c>
      <c r="V38" s="1">
        <v>76</v>
      </c>
      <c r="W38" s="1">
        <v>76</v>
      </c>
      <c r="X38" s="1">
        <v>84.33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83</v>
      </c>
      <c r="AI38" s="1">
        <v>79</v>
      </c>
      <c r="AJ38" s="1">
        <v>79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49703</v>
      </c>
      <c r="C39" s="19" t="s">
        <v>154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memahami pengetahuan sosiologi sebagai sebuah ilmu pengetahuan</v>
      </c>
      <c r="K39" s="19">
        <f t="shared" si="4"/>
        <v>81.400000000000006</v>
      </c>
      <c r="L39" s="19" t="str">
        <f t="shared" si="5"/>
        <v>B</v>
      </c>
      <c r="M39" s="19">
        <f t="shared" si="6"/>
        <v>81.400000000000006</v>
      </c>
      <c r="N39" s="19" t="str">
        <f t="shared" si="7"/>
        <v>B</v>
      </c>
      <c r="O39" s="35">
        <v>5</v>
      </c>
      <c r="P39" s="19" t="str">
        <f t="shared" si="8"/>
        <v>Memiliki ketrampilan mengolah hubungan sosial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76</v>
      </c>
      <c r="V39" s="1">
        <v>76</v>
      </c>
      <c r="W39" s="1">
        <v>76</v>
      </c>
      <c r="X39" s="1">
        <v>81.33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>
        <v>82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49718</v>
      </c>
      <c r="C40" s="19" t="s">
        <v>155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3</v>
      </c>
      <c r="J40" s="19" t="str">
        <f t="shared" si="3"/>
        <v>Memiliki kemampuan memahami dan mengkaji gejala sosial di masyarakat</v>
      </c>
      <c r="K40" s="19">
        <f t="shared" si="4"/>
        <v>79.8</v>
      </c>
      <c r="L40" s="19" t="str">
        <f t="shared" si="5"/>
        <v>B</v>
      </c>
      <c r="M40" s="19">
        <f t="shared" si="6"/>
        <v>79.8</v>
      </c>
      <c r="N40" s="19" t="str">
        <f t="shared" si="7"/>
        <v>B</v>
      </c>
      <c r="O40" s="35">
        <v>3</v>
      </c>
      <c r="P40" s="19" t="str">
        <f t="shared" si="8"/>
        <v>Memiliki ketrampilan mengolah realitas individu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76</v>
      </c>
      <c r="V40" s="1">
        <v>74</v>
      </c>
      <c r="W40" s="1">
        <v>76</v>
      </c>
      <c r="X40" s="1">
        <v>82.33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83</v>
      </c>
      <c r="AI40" s="1">
        <v>78</v>
      </c>
      <c r="AJ40" s="1">
        <v>78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49733</v>
      </c>
      <c r="C41" s="19" t="s">
        <v>156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memahami pengetahuan sosiologi sebagai sebuah ilmu pengetahuan</v>
      </c>
      <c r="K41" s="19">
        <f t="shared" si="4"/>
        <v>79.8</v>
      </c>
      <c r="L41" s="19" t="str">
        <f t="shared" si="5"/>
        <v>B</v>
      </c>
      <c r="M41" s="19">
        <f t="shared" si="6"/>
        <v>79.8</v>
      </c>
      <c r="N41" s="19" t="str">
        <f t="shared" si="7"/>
        <v>B</v>
      </c>
      <c r="O41" s="35">
        <v>4</v>
      </c>
      <c r="P41" s="19" t="str">
        <f t="shared" si="8"/>
        <v>Memiliki ketrampilan mengolah realitas kelompok</v>
      </c>
      <c r="Q41" s="19" t="str">
        <f t="shared" si="9"/>
        <v>B</v>
      </c>
      <c r="R41" s="19" t="str">
        <f t="shared" si="10"/>
        <v>B</v>
      </c>
      <c r="S41" s="18"/>
      <c r="T41" s="1">
        <v>92</v>
      </c>
      <c r="U41" s="1">
        <v>76</v>
      </c>
      <c r="V41" s="1">
        <v>76</v>
      </c>
      <c r="W41" s="1">
        <v>76</v>
      </c>
      <c r="X41" s="1">
        <v>83.67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83</v>
      </c>
      <c r="AI41" s="1">
        <v>78</v>
      </c>
      <c r="AJ41" s="1">
        <v>78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49763</v>
      </c>
      <c r="C42" s="19" t="s">
        <v>157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79.8</v>
      </c>
      <c r="L42" s="19" t="str">
        <f t="shared" si="5"/>
        <v>B</v>
      </c>
      <c r="M42" s="19">
        <f t="shared" si="6"/>
        <v>79.8</v>
      </c>
      <c r="N42" s="19" t="str">
        <f t="shared" si="7"/>
        <v>B</v>
      </c>
      <c r="O42" s="35">
        <v>3</v>
      </c>
      <c r="P42" s="19" t="str">
        <f t="shared" si="8"/>
        <v>Memiliki ketrampilan mengolah realitas individu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76</v>
      </c>
      <c r="V42" s="1">
        <v>70</v>
      </c>
      <c r="W42" s="1">
        <v>76</v>
      </c>
      <c r="X42" s="1">
        <v>80.33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83</v>
      </c>
      <c r="AI42" s="1">
        <v>78</v>
      </c>
      <c r="AJ42" s="1">
        <v>78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49748</v>
      </c>
      <c r="C43" s="19" t="s">
        <v>158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memahami pengetahuan sosiologi sebagai sebuah ilmu pengetahuan</v>
      </c>
      <c r="K43" s="19">
        <f t="shared" si="4"/>
        <v>79.8</v>
      </c>
      <c r="L43" s="19" t="str">
        <f t="shared" si="5"/>
        <v>B</v>
      </c>
      <c r="M43" s="19">
        <f t="shared" si="6"/>
        <v>79.8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76</v>
      </c>
      <c r="V43" s="1">
        <v>76</v>
      </c>
      <c r="W43" s="1">
        <v>76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83</v>
      </c>
      <c r="AI43" s="1">
        <v>78</v>
      </c>
      <c r="AJ43" s="1">
        <v>78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49778</v>
      </c>
      <c r="C44" s="19" t="s">
        <v>159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5</v>
      </c>
      <c r="J44" s="19" t="str">
        <f t="shared" si="3"/>
        <v>Memiliki kemampuan mengidentifikasi realitas individu</v>
      </c>
      <c r="K44" s="19">
        <f t="shared" si="4"/>
        <v>80.599999999999994</v>
      </c>
      <c r="L44" s="19" t="str">
        <f t="shared" si="5"/>
        <v>B</v>
      </c>
      <c r="M44" s="19">
        <f t="shared" si="6"/>
        <v>80.599999999999994</v>
      </c>
      <c r="N44" s="19" t="str">
        <f t="shared" si="7"/>
        <v>B</v>
      </c>
      <c r="O44" s="35">
        <v>2</v>
      </c>
      <c r="P44" s="19" t="str">
        <f t="shared" si="8"/>
        <v>Memiliki ketrampilan menalar menggunakan pengetahuan sosiologisnya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76</v>
      </c>
      <c r="V44" s="1">
        <v>94</v>
      </c>
      <c r="W44" s="1">
        <v>76</v>
      </c>
      <c r="X44" s="1">
        <v>89.33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83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49793</v>
      </c>
      <c r="C45" s="19" t="s">
        <v>160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 xml:space="preserve">Memiliki kemampuan memahami pengetahuan dasar sosiologi </v>
      </c>
      <c r="K45" s="19">
        <f t="shared" si="4"/>
        <v>81.400000000000006</v>
      </c>
      <c r="L45" s="19" t="str">
        <f t="shared" si="5"/>
        <v>B</v>
      </c>
      <c r="M45" s="19">
        <f t="shared" si="6"/>
        <v>81.400000000000006</v>
      </c>
      <c r="N45" s="19" t="str">
        <f t="shared" si="7"/>
        <v>B</v>
      </c>
      <c r="O45" s="35">
        <v>2</v>
      </c>
      <c r="P45" s="19" t="str">
        <f t="shared" si="8"/>
        <v>Memiliki ketrampilan menalar menggunakan pengetahuan sosiologisnya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76</v>
      </c>
      <c r="V45" s="1">
        <v>80</v>
      </c>
      <c r="W45" s="1">
        <v>76</v>
      </c>
      <c r="X45" s="1">
        <v>74.33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83</v>
      </c>
      <c r="AI45" s="1">
        <v>82</v>
      </c>
      <c r="AJ45" s="1">
        <v>82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49808</v>
      </c>
      <c r="C46" s="19" t="s">
        <v>161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3</v>
      </c>
      <c r="J46" s="19" t="str">
        <f t="shared" si="3"/>
        <v>Memiliki kemampuan memahami dan mengkaji gejala sosial di masyarakat</v>
      </c>
      <c r="K46" s="19">
        <f t="shared" si="4"/>
        <v>79.8</v>
      </c>
      <c r="L46" s="19" t="str">
        <f t="shared" si="5"/>
        <v>B</v>
      </c>
      <c r="M46" s="19">
        <f t="shared" si="6"/>
        <v>79.8</v>
      </c>
      <c r="N46" s="19" t="str">
        <f t="shared" si="7"/>
        <v>B</v>
      </c>
      <c r="O46" s="35">
        <v>2</v>
      </c>
      <c r="P46" s="19" t="str">
        <f t="shared" si="8"/>
        <v>Memiliki ketrampilan menalar menggunakan pengetahuan sosiologisnya</v>
      </c>
      <c r="Q46" s="19" t="str">
        <f t="shared" si="9"/>
        <v>B</v>
      </c>
      <c r="R46" s="19" t="str">
        <f t="shared" si="10"/>
        <v>B</v>
      </c>
      <c r="S46" s="18"/>
      <c r="T46" s="1">
        <v>81</v>
      </c>
      <c r="U46" s="1">
        <v>76</v>
      </c>
      <c r="V46" s="1">
        <v>76</v>
      </c>
      <c r="W46" s="1">
        <v>76</v>
      </c>
      <c r="X46" s="1">
        <v>88.67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83</v>
      </c>
      <c r="AI46" s="1">
        <v>78</v>
      </c>
      <c r="AJ46" s="1">
        <v>78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49823</v>
      </c>
      <c r="C47" s="19" t="s">
        <v>162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memahami pengetahuan sosiologi sebagai sebuah ilmu pengetahuan</v>
      </c>
      <c r="K47" s="19">
        <f t="shared" si="4"/>
        <v>81.400000000000006</v>
      </c>
      <c r="L47" s="19" t="str">
        <f t="shared" si="5"/>
        <v>B</v>
      </c>
      <c r="M47" s="19">
        <f t="shared" si="6"/>
        <v>81.400000000000006</v>
      </c>
      <c r="N47" s="19" t="str">
        <f t="shared" si="7"/>
        <v>B</v>
      </c>
      <c r="O47" s="35">
        <v>4</v>
      </c>
      <c r="P47" s="19" t="str">
        <f t="shared" si="8"/>
        <v>Memiliki ketrampilan mengolah realitas kelompok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76</v>
      </c>
      <c r="V47" s="1">
        <v>70</v>
      </c>
      <c r="W47" s="1">
        <v>76</v>
      </c>
      <c r="X47" s="1">
        <v>83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83</v>
      </c>
      <c r="AI47" s="1">
        <v>82</v>
      </c>
      <c r="AJ47" s="1">
        <v>82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49838</v>
      </c>
      <c r="C48" s="19" t="s">
        <v>163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5</v>
      </c>
      <c r="J48" s="19" t="str">
        <f t="shared" si="3"/>
        <v>Memiliki kemampuan mengidentifikasi realitas individu</v>
      </c>
      <c r="K48" s="19">
        <f t="shared" si="4"/>
        <v>81.400000000000006</v>
      </c>
      <c r="L48" s="19" t="str">
        <f t="shared" si="5"/>
        <v>B</v>
      </c>
      <c r="M48" s="19">
        <f t="shared" si="6"/>
        <v>81.400000000000006</v>
      </c>
      <c r="N48" s="19" t="str">
        <f t="shared" si="7"/>
        <v>B</v>
      </c>
      <c r="O48" s="35">
        <v>4</v>
      </c>
      <c r="P48" s="19" t="str">
        <f t="shared" si="8"/>
        <v>Memiliki ketrampilan mengolah realitas kelompok</v>
      </c>
      <c r="Q48" s="19" t="str">
        <f t="shared" si="9"/>
        <v>B</v>
      </c>
      <c r="R48" s="19" t="str">
        <f t="shared" si="10"/>
        <v>B</v>
      </c>
      <c r="S48" s="18"/>
      <c r="T48" s="1">
        <v>76</v>
      </c>
      <c r="U48" s="1">
        <v>76</v>
      </c>
      <c r="V48" s="1">
        <v>76</v>
      </c>
      <c r="W48" s="1">
        <v>76</v>
      </c>
      <c r="X48" s="1">
        <v>74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83</v>
      </c>
      <c r="AI48" s="1">
        <v>82</v>
      </c>
      <c r="AJ48" s="1">
        <v>82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18"/>
      <c r="F52" s="18"/>
      <c r="G52" s="39" t="s">
        <v>113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18"/>
      <c r="F53" s="18"/>
      <c r="G53" s="39" t="s">
        <v>116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121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123</v>
      </c>
      <c r="N57" s="18"/>
      <c r="O57" s="36"/>
      <c r="P57" s="18"/>
      <c r="Q57" s="18" t="s">
        <v>124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49853</v>
      </c>
      <c r="C11" s="19" t="s">
        <v>165</v>
      </c>
      <c r="D11" s="18"/>
      <c r="E11" s="19">
        <f t="shared" ref="E11:E50" si="0">IF((COUNTA(T11:AA11)&gt;0),(ROUND( AVERAGE(T11:AA11),0)),"")</f>
        <v>62</v>
      </c>
      <c r="F11" s="19" t="str">
        <f t="shared" ref="F11:F50" si="1">IF(AND(ISNUMBER(E11),E11&gt;=1),IF(E11&lt;=$FD$13,$FE$13,IF(E11&lt;=$FD$14,$FE$14,IF(E11&lt;=$FD$15,$FE$15,IF(E11&lt;=$FD$16,$FE$16,)))), "")</f>
        <v>D</v>
      </c>
      <c r="G11" s="19">
        <f>IF((COUNTA(T11:AC11)&gt;0),(ROUND((AVERAGE(T11:AD11)),0)),"")</f>
        <v>62</v>
      </c>
      <c r="H11" s="19" t="str">
        <f t="shared" ref="H11:H50" si="2">IF(AND(ISNUMBER(G11),G11&gt;=1),IF(G11&lt;=$FD$13,$FE$13,IF(G11&lt;=$FD$14,$FE$14,IF(G11&lt;=$FD$15,$FE$15,IF(G11&lt;=$FD$16,$FE$16,)))), "")</f>
        <v>D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pengetahuan dasar sosiologi </v>
      </c>
      <c r="K11" s="19">
        <f t="shared" ref="K11:K50" si="4">IF((COUNTA(AF11:AN11)&gt;0),AVERAGE(AF11:AN11),"")</f>
        <v>62.4</v>
      </c>
      <c r="L11" s="19" t="str">
        <f t="shared" ref="L11:L50" si="5">IF(AND(ISNUMBER(K11),K11&gt;=1), IF(K11&lt;=$FD$27,$FE$27,IF(K11&lt;=$FD$28,$FE$28,IF(K11&lt;=$FD$29,$FE$29,IF(K11&lt;=$FD$30,$FE$30,)))), "")</f>
        <v>D</v>
      </c>
      <c r="M11" s="19">
        <f t="shared" ref="M11:M50" si="6">IF((COUNTA(AF11:AO11)&gt;0),AVERAGE(AF11:AO11),"")</f>
        <v>62.4</v>
      </c>
      <c r="N11" s="19" t="str">
        <f t="shared" ref="N11:N50" si="7">IF(AND(ISNUMBER(M11),M11&gt;=1), IF(M11&lt;=$FD$27,$FE$27,IF(M11&lt;=$FD$28,$FE$28,IF(M11&lt;=$FD$29,$FE$29,IF(M11&lt;=$FD$30,$FE$30,)))), "")</f>
        <v>D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menggunakan pengetahuan sosiologisnya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60</v>
      </c>
      <c r="U11" s="1">
        <v>76</v>
      </c>
      <c r="V11" s="1">
        <v>76</v>
      </c>
      <c r="W11" s="1">
        <v>58</v>
      </c>
      <c r="X11" s="1">
        <v>38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78</v>
      </c>
      <c r="AH11" s="1">
        <v>50</v>
      </c>
      <c r="AI11" s="1">
        <v>50</v>
      </c>
      <c r="AJ11" s="1">
        <v>50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49868</v>
      </c>
      <c r="C12" s="19" t="s">
        <v>166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4</v>
      </c>
      <c r="J12" s="19" t="str">
        <f t="shared" si="3"/>
        <v>Memiliki kemampuan mengenali gejala sosial</v>
      </c>
      <c r="K12" s="19">
        <f t="shared" si="4"/>
        <v>81.599999999999994</v>
      </c>
      <c r="L12" s="19" t="str">
        <f t="shared" si="5"/>
        <v>B</v>
      </c>
      <c r="M12" s="19">
        <f t="shared" si="6"/>
        <v>81.599999999999994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B</v>
      </c>
      <c r="R12" s="19" t="str">
        <f t="shared" si="10"/>
        <v>B</v>
      </c>
      <c r="S12" s="18"/>
      <c r="T12" s="1">
        <v>54</v>
      </c>
      <c r="U12" s="1">
        <v>76</v>
      </c>
      <c r="V12" s="1">
        <v>70</v>
      </c>
      <c r="W12" s="1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78</v>
      </c>
      <c r="AH12" s="1">
        <v>82</v>
      </c>
      <c r="AI12" s="1">
        <v>82</v>
      </c>
      <c r="AJ12" s="1">
        <v>84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49883</v>
      </c>
      <c r="C13" s="19" t="s">
        <v>167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5</v>
      </c>
      <c r="J13" s="19" t="str">
        <f t="shared" si="3"/>
        <v>Memiliki kemampuan mengidentifikasi realitas individu</v>
      </c>
      <c r="K13" s="19">
        <f t="shared" si="4"/>
        <v>81.2</v>
      </c>
      <c r="L13" s="19" t="str">
        <f t="shared" si="5"/>
        <v>B</v>
      </c>
      <c r="M13" s="19">
        <f t="shared" si="6"/>
        <v>81.2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76</v>
      </c>
      <c r="V13" s="1">
        <v>76</v>
      </c>
      <c r="W13" s="1">
        <v>88</v>
      </c>
      <c r="X13" s="1">
        <v>75.67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78</v>
      </c>
      <c r="AH13" s="1">
        <v>80</v>
      </c>
      <c r="AI13" s="1">
        <v>80</v>
      </c>
      <c r="AJ13" s="1">
        <v>84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10761</v>
      </c>
      <c r="FK13" s="74">
        <v>10771</v>
      </c>
    </row>
    <row r="14" spans="1:167" x14ac:dyDescent="0.25">
      <c r="A14" s="19">
        <v>4</v>
      </c>
      <c r="B14" s="19">
        <v>49898</v>
      </c>
      <c r="C14" s="19" t="s">
        <v>168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4</v>
      </c>
      <c r="J14" s="19" t="str">
        <f t="shared" si="3"/>
        <v>Memiliki kemampuan mengenali gejala sosial</v>
      </c>
      <c r="K14" s="19">
        <f t="shared" si="4"/>
        <v>81.599999999999994</v>
      </c>
      <c r="L14" s="19" t="str">
        <f t="shared" si="5"/>
        <v>B</v>
      </c>
      <c r="M14" s="19">
        <f t="shared" si="6"/>
        <v>81.599999999999994</v>
      </c>
      <c r="N14" s="19" t="str">
        <f t="shared" si="7"/>
        <v>B</v>
      </c>
      <c r="O14" s="35">
        <v>5</v>
      </c>
      <c r="P14" s="19" t="str">
        <f t="shared" si="8"/>
        <v>Memiliki ketrampilan mengolah hubungan sosial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76</v>
      </c>
      <c r="V14" s="1">
        <v>76</v>
      </c>
      <c r="W14" s="1">
        <v>76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78</v>
      </c>
      <c r="AH14" s="1">
        <v>82</v>
      </c>
      <c r="AI14" s="1">
        <v>82</v>
      </c>
      <c r="AJ14" s="1">
        <v>84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49913</v>
      </c>
      <c r="C15" s="19" t="s">
        <v>169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3</v>
      </c>
      <c r="J15" s="19" t="str">
        <f t="shared" si="3"/>
        <v>Memiliki kemampuan memahami dan mengkaji gejala sosial di masyarakat</v>
      </c>
      <c r="K15" s="19">
        <f t="shared" si="4"/>
        <v>82.4</v>
      </c>
      <c r="L15" s="19" t="str">
        <f t="shared" si="5"/>
        <v>B</v>
      </c>
      <c r="M15" s="19">
        <f t="shared" si="6"/>
        <v>82.4</v>
      </c>
      <c r="N15" s="19" t="str">
        <f t="shared" si="7"/>
        <v>B</v>
      </c>
      <c r="O15" s="35">
        <v>2</v>
      </c>
      <c r="P15" s="19" t="str">
        <f t="shared" si="8"/>
        <v>Memiliki ketrampilan menalar menggunakan pengetahuan sosiologisnya</v>
      </c>
      <c r="Q15" s="19" t="str">
        <f t="shared" si="9"/>
        <v>B</v>
      </c>
      <c r="R15" s="19" t="str">
        <f t="shared" si="10"/>
        <v>B</v>
      </c>
      <c r="S15" s="18"/>
      <c r="T15" s="1">
        <v>81</v>
      </c>
      <c r="U15" s="1">
        <v>76</v>
      </c>
      <c r="V15" s="1">
        <v>76</v>
      </c>
      <c r="W15" s="1">
        <v>80</v>
      </c>
      <c r="X15" s="1">
        <v>79.67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78</v>
      </c>
      <c r="AH15" s="1">
        <v>83</v>
      </c>
      <c r="AI15" s="1">
        <v>83</v>
      </c>
      <c r="AJ15" s="1">
        <v>84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10762</v>
      </c>
      <c r="FK15" s="74">
        <v>10772</v>
      </c>
    </row>
    <row r="16" spans="1:167" x14ac:dyDescent="0.25">
      <c r="A16" s="19">
        <v>6</v>
      </c>
      <c r="B16" s="19">
        <v>49928</v>
      </c>
      <c r="C16" s="19" t="s">
        <v>170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4</v>
      </c>
      <c r="J16" s="19" t="str">
        <f t="shared" si="3"/>
        <v>Memiliki kemampuan mengenali gejala sosial</v>
      </c>
      <c r="K16" s="19">
        <f t="shared" si="4"/>
        <v>82.4</v>
      </c>
      <c r="L16" s="19" t="str">
        <f t="shared" si="5"/>
        <v>B</v>
      </c>
      <c r="M16" s="19">
        <f t="shared" si="6"/>
        <v>82.4</v>
      </c>
      <c r="N16" s="19" t="str">
        <f t="shared" si="7"/>
        <v>B</v>
      </c>
      <c r="O16" s="35">
        <v>5</v>
      </c>
      <c r="P16" s="19" t="str">
        <f t="shared" si="8"/>
        <v>Memiliki ketrampilan mengolah hubungan sosial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76</v>
      </c>
      <c r="V16" s="1">
        <v>76</v>
      </c>
      <c r="W16" s="1">
        <v>100</v>
      </c>
      <c r="X16" s="1">
        <v>86.33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78</v>
      </c>
      <c r="AH16" s="1">
        <v>82</v>
      </c>
      <c r="AI16" s="1">
        <v>82</v>
      </c>
      <c r="AJ16" s="1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49943</v>
      </c>
      <c r="C17" s="19" t="s">
        <v>171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3</v>
      </c>
      <c r="J17" s="19" t="str">
        <f t="shared" si="3"/>
        <v>Memiliki kemampuan memahami dan mengkaji gejala sosial di masyarakat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ketrampilan menalar menggunakan pengetahuan sosiologisnya</v>
      </c>
      <c r="Q17" s="19" t="str">
        <f t="shared" si="9"/>
        <v>B</v>
      </c>
      <c r="R17" s="19" t="str">
        <f t="shared" si="10"/>
        <v>B</v>
      </c>
      <c r="S17" s="18"/>
      <c r="T17" s="1">
        <v>89</v>
      </c>
      <c r="U17" s="1">
        <v>76</v>
      </c>
      <c r="V17" s="1">
        <v>76</v>
      </c>
      <c r="W17" s="1">
        <v>90</v>
      </c>
      <c r="X17" s="1">
        <v>76.67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78</v>
      </c>
      <c r="AH17" s="1">
        <v>82</v>
      </c>
      <c r="AI17" s="1">
        <v>82</v>
      </c>
      <c r="AJ17" s="1">
        <v>84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10763</v>
      </c>
      <c r="FK17" s="74">
        <v>10773</v>
      </c>
    </row>
    <row r="18" spans="1:167" x14ac:dyDescent="0.25">
      <c r="A18" s="19">
        <v>8</v>
      </c>
      <c r="B18" s="19">
        <v>49958</v>
      </c>
      <c r="C18" s="19" t="s">
        <v>172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4</v>
      </c>
      <c r="J18" s="19" t="str">
        <f t="shared" si="3"/>
        <v>Memiliki kemampuan mengenali gejala sosial</v>
      </c>
      <c r="K18" s="19">
        <f t="shared" si="4"/>
        <v>81.599999999999994</v>
      </c>
      <c r="L18" s="19" t="str">
        <f t="shared" si="5"/>
        <v>B</v>
      </c>
      <c r="M18" s="19">
        <f t="shared" si="6"/>
        <v>81.599999999999994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B</v>
      </c>
      <c r="R18" s="19" t="str">
        <f t="shared" si="10"/>
        <v>B</v>
      </c>
      <c r="S18" s="18"/>
      <c r="T18" s="1">
        <v>83</v>
      </c>
      <c r="U18" s="1">
        <v>76</v>
      </c>
      <c r="V18" s="1">
        <v>76</v>
      </c>
      <c r="W18" s="1">
        <v>86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78</v>
      </c>
      <c r="AH18" s="1">
        <v>80</v>
      </c>
      <c r="AI18" s="1">
        <v>80</v>
      </c>
      <c r="AJ18" s="1">
        <v>84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49973</v>
      </c>
      <c r="C19" s="19" t="s">
        <v>173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1</v>
      </c>
      <c r="J19" s="19" t="str">
        <f t="shared" si="3"/>
        <v xml:space="preserve">Memiliki kemampuan memahami pengetahuan dasar sosiologi </v>
      </c>
      <c r="K19" s="19">
        <f t="shared" si="4"/>
        <v>81.599999999999994</v>
      </c>
      <c r="L19" s="19" t="str">
        <f t="shared" si="5"/>
        <v>B</v>
      </c>
      <c r="M19" s="19">
        <f t="shared" si="6"/>
        <v>81.599999999999994</v>
      </c>
      <c r="N19" s="19" t="str">
        <f t="shared" si="7"/>
        <v>B</v>
      </c>
      <c r="O19" s="35">
        <v>3</v>
      </c>
      <c r="P19" s="19" t="str">
        <f t="shared" si="8"/>
        <v>Memiliki ketrampilan mengolah realitas individu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76</v>
      </c>
      <c r="V19" s="1">
        <v>76</v>
      </c>
      <c r="W19" s="1">
        <v>74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78</v>
      </c>
      <c r="AH19" s="1">
        <v>82</v>
      </c>
      <c r="AI19" s="1">
        <v>82</v>
      </c>
      <c r="AJ19" s="1">
        <v>84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10764</v>
      </c>
      <c r="FK19" s="74">
        <v>10774</v>
      </c>
    </row>
    <row r="20" spans="1:167" x14ac:dyDescent="0.25">
      <c r="A20" s="19">
        <v>10</v>
      </c>
      <c r="B20" s="19">
        <v>49988</v>
      </c>
      <c r="C20" s="19" t="s">
        <v>174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pengetahuan dasar sosiologi </v>
      </c>
      <c r="K20" s="19">
        <f t="shared" si="4"/>
        <v>81.599999999999994</v>
      </c>
      <c r="L20" s="19" t="str">
        <f t="shared" si="5"/>
        <v>B</v>
      </c>
      <c r="M20" s="19">
        <f t="shared" si="6"/>
        <v>81.599999999999994</v>
      </c>
      <c r="N20" s="19" t="str">
        <f t="shared" si="7"/>
        <v>B</v>
      </c>
      <c r="O20" s="35">
        <v>2</v>
      </c>
      <c r="P20" s="19" t="str">
        <f t="shared" si="8"/>
        <v>Memiliki ketrampilan menalar menggunakan pengetahuan sosiologisnya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76</v>
      </c>
      <c r="V20" s="1">
        <v>76</v>
      </c>
      <c r="W20" s="1">
        <v>76</v>
      </c>
      <c r="X20" s="1">
        <v>86.67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78</v>
      </c>
      <c r="AH20" s="1">
        <v>82</v>
      </c>
      <c r="AI20" s="1">
        <v>82</v>
      </c>
      <c r="AJ20" s="1">
        <v>84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50003</v>
      </c>
      <c r="C21" s="19" t="s">
        <v>175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82.8</v>
      </c>
      <c r="L21" s="19" t="str">
        <f t="shared" si="5"/>
        <v>B</v>
      </c>
      <c r="M21" s="19">
        <f t="shared" si="6"/>
        <v>82.8</v>
      </c>
      <c r="N21" s="19" t="str">
        <f t="shared" si="7"/>
        <v>B</v>
      </c>
      <c r="O21" s="35">
        <v>3</v>
      </c>
      <c r="P21" s="19" t="str">
        <f t="shared" si="8"/>
        <v>Memiliki ketrampilan mengolah realitas individu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76</v>
      </c>
      <c r="V21" s="1">
        <v>76</v>
      </c>
      <c r="W21" s="1">
        <v>76</v>
      </c>
      <c r="X21" s="1">
        <v>80.67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78</v>
      </c>
      <c r="AH21" s="1">
        <v>83</v>
      </c>
      <c r="AI21" s="1">
        <v>83</v>
      </c>
      <c r="AJ21" s="1">
        <v>84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82</v>
      </c>
      <c r="FI21" s="73" t="s">
        <v>83</v>
      </c>
      <c r="FJ21" s="74">
        <v>10765</v>
      </c>
      <c r="FK21" s="74">
        <v>10775</v>
      </c>
    </row>
    <row r="22" spans="1:167" x14ac:dyDescent="0.25">
      <c r="A22" s="19">
        <v>12</v>
      </c>
      <c r="B22" s="19">
        <v>50018</v>
      </c>
      <c r="C22" s="19" t="s">
        <v>176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81.599999999999994</v>
      </c>
      <c r="L22" s="19" t="str">
        <f t="shared" si="5"/>
        <v>B</v>
      </c>
      <c r="M22" s="19">
        <f t="shared" si="6"/>
        <v>81.599999999999994</v>
      </c>
      <c r="N22" s="19" t="str">
        <f t="shared" si="7"/>
        <v>B</v>
      </c>
      <c r="O22" s="35">
        <v>2</v>
      </c>
      <c r="P22" s="19" t="str">
        <f t="shared" si="8"/>
        <v>Memiliki ketrampilan menalar menggunakan pengetahuan sosiologisnya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76</v>
      </c>
      <c r="V22" s="1">
        <v>76</v>
      </c>
      <c r="W22" s="1">
        <v>76</v>
      </c>
      <c r="X22" s="1">
        <v>78.33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78</v>
      </c>
      <c r="AH22" s="1">
        <v>82</v>
      </c>
      <c r="AI22" s="1">
        <v>82</v>
      </c>
      <c r="AJ22" s="1">
        <v>84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50033</v>
      </c>
      <c r="C23" s="19" t="s">
        <v>177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3</v>
      </c>
      <c r="J23" s="19" t="str">
        <f t="shared" si="3"/>
        <v>Memiliki kemampuan memahami dan mengkaji gejala sosial di masyarakat</v>
      </c>
      <c r="K23" s="19">
        <f t="shared" si="4"/>
        <v>81.599999999999994</v>
      </c>
      <c r="L23" s="19" t="str">
        <f t="shared" si="5"/>
        <v>B</v>
      </c>
      <c r="M23" s="19">
        <f t="shared" si="6"/>
        <v>81.599999999999994</v>
      </c>
      <c r="N23" s="19" t="str">
        <f t="shared" si="7"/>
        <v>B</v>
      </c>
      <c r="O23" s="35">
        <v>5</v>
      </c>
      <c r="P23" s="19" t="str">
        <f t="shared" si="8"/>
        <v>Memiliki ketrampilan mengolah hubungan sosial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76</v>
      </c>
      <c r="V23" s="1">
        <v>76</v>
      </c>
      <c r="W23" s="1">
        <v>88</v>
      </c>
      <c r="X23" s="1">
        <v>80.67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78</v>
      </c>
      <c r="AH23" s="1">
        <v>82</v>
      </c>
      <c r="AI23" s="1">
        <v>82</v>
      </c>
      <c r="AJ23" s="1">
        <v>84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10766</v>
      </c>
      <c r="FK23" s="74">
        <v>10776</v>
      </c>
    </row>
    <row r="24" spans="1:167" x14ac:dyDescent="0.25">
      <c r="A24" s="19">
        <v>14</v>
      </c>
      <c r="B24" s="19">
        <v>50048</v>
      </c>
      <c r="C24" s="19" t="s">
        <v>178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memahami pengetahuan sosiologi sebagai sebuah ilmu pengetahuan</v>
      </c>
      <c r="K24" s="19">
        <f t="shared" si="4"/>
        <v>83.2</v>
      </c>
      <c r="L24" s="19" t="str">
        <f t="shared" si="5"/>
        <v>B</v>
      </c>
      <c r="M24" s="19">
        <f t="shared" si="6"/>
        <v>83.2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76</v>
      </c>
      <c r="W24" s="1">
        <v>84</v>
      </c>
      <c r="X24" s="1">
        <v>84.33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78</v>
      </c>
      <c r="AH24" s="1">
        <v>86</v>
      </c>
      <c r="AI24" s="1">
        <v>86</v>
      </c>
      <c r="AJ24" s="1">
        <v>84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50063</v>
      </c>
      <c r="C25" s="19" t="s">
        <v>179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3</v>
      </c>
      <c r="J25" s="19" t="str">
        <f t="shared" si="3"/>
        <v>Memiliki kemampuan memahami dan mengkaji gejala sosial di masyarakat</v>
      </c>
      <c r="K25" s="19">
        <f t="shared" si="4"/>
        <v>81.599999999999994</v>
      </c>
      <c r="L25" s="19" t="str">
        <f t="shared" si="5"/>
        <v>B</v>
      </c>
      <c r="M25" s="19">
        <f t="shared" si="6"/>
        <v>81.599999999999994</v>
      </c>
      <c r="N25" s="19" t="str">
        <f t="shared" si="7"/>
        <v>B</v>
      </c>
      <c r="O25" s="35">
        <v>3</v>
      </c>
      <c r="P25" s="19" t="str">
        <f t="shared" si="8"/>
        <v>Memiliki ketrampilan mengolah realitas individu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76</v>
      </c>
      <c r="V25" s="1">
        <v>76</v>
      </c>
      <c r="W25" s="1">
        <v>74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78</v>
      </c>
      <c r="AH25" s="1">
        <v>82</v>
      </c>
      <c r="AI25" s="1">
        <v>82</v>
      </c>
      <c r="AJ25" s="1">
        <v>84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88</v>
      </c>
      <c r="FD25" s="45"/>
      <c r="FE25" s="45"/>
      <c r="FG25" s="71">
        <v>7</v>
      </c>
      <c r="FH25" s="73"/>
      <c r="FI25" s="73"/>
      <c r="FJ25" s="74">
        <v>10767</v>
      </c>
      <c r="FK25" s="74">
        <v>10777</v>
      </c>
    </row>
    <row r="26" spans="1:167" x14ac:dyDescent="0.25">
      <c r="A26" s="19">
        <v>16</v>
      </c>
      <c r="B26" s="19">
        <v>50078</v>
      </c>
      <c r="C26" s="19" t="s">
        <v>180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memahami pengetahuan sosiologi sebagai sebuah ilmu pengetahuan</v>
      </c>
      <c r="K26" s="19">
        <f t="shared" si="4"/>
        <v>82.4</v>
      </c>
      <c r="L26" s="19" t="str">
        <f t="shared" si="5"/>
        <v>B</v>
      </c>
      <c r="M26" s="19">
        <f t="shared" si="6"/>
        <v>82.4</v>
      </c>
      <c r="N26" s="19" t="str">
        <f t="shared" si="7"/>
        <v>B</v>
      </c>
      <c r="O26" s="35">
        <v>2</v>
      </c>
      <c r="P26" s="19" t="str">
        <f t="shared" si="8"/>
        <v>Memiliki ketrampilan menalar menggunakan pengetahuan sosiologisnya</v>
      </c>
      <c r="Q26" s="19" t="str">
        <f t="shared" si="9"/>
        <v>B</v>
      </c>
      <c r="R26" s="19" t="str">
        <f t="shared" si="10"/>
        <v>B</v>
      </c>
      <c r="S26" s="18"/>
      <c r="T26" s="1">
        <v>89</v>
      </c>
      <c r="U26" s="1">
        <v>76</v>
      </c>
      <c r="V26" s="1">
        <v>76</v>
      </c>
      <c r="W26" s="1">
        <v>86</v>
      </c>
      <c r="X26" s="1">
        <v>91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78</v>
      </c>
      <c r="AH26" s="1">
        <v>82</v>
      </c>
      <c r="AI26" s="1">
        <v>82</v>
      </c>
      <c r="AJ26" s="1">
        <v>84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50093</v>
      </c>
      <c r="C27" s="19" t="s">
        <v>181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3</v>
      </c>
      <c r="J27" s="19" t="str">
        <f t="shared" si="3"/>
        <v>Memiliki kemampuan memahami dan mengkaji gejala sosial di masyarakat</v>
      </c>
      <c r="K27" s="19">
        <f t="shared" si="4"/>
        <v>83.2</v>
      </c>
      <c r="L27" s="19" t="str">
        <f t="shared" si="5"/>
        <v>B</v>
      </c>
      <c r="M27" s="19">
        <f t="shared" si="6"/>
        <v>83.2</v>
      </c>
      <c r="N27" s="19" t="str">
        <f t="shared" si="7"/>
        <v>B</v>
      </c>
      <c r="O27" s="35">
        <v>2</v>
      </c>
      <c r="P27" s="19" t="str">
        <f t="shared" si="8"/>
        <v>Memiliki ketrampilan menalar menggunakan pengetahuan sosiologisnya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76</v>
      </c>
      <c r="V27" s="1">
        <v>76</v>
      </c>
      <c r="W27" s="1">
        <v>94</v>
      </c>
      <c r="X27" s="1">
        <v>76.67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78</v>
      </c>
      <c r="AH27" s="1">
        <v>86</v>
      </c>
      <c r="AI27" s="1">
        <v>86</v>
      </c>
      <c r="AJ27" s="1">
        <v>84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10768</v>
      </c>
      <c r="FK27" s="74">
        <v>10778</v>
      </c>
    </row>
    <row r="28" spans="1:167" x14ac:dyDescent="0.25">
      <c r="A28" s="19">
        <v>18</v>
      </c>
      <c r="B28" s="19">
        <v>50108</v>
      </c>
      <c r="C28" s="19" t="s">
        <v>182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4</v>
      </c>
      <c r="J28" s="19" t="str">
        <f t="shared" si="3"/>
        <v>Memiliki kemampuan mengenali gejala sosial</v>
      </c>
      <c r="K28" s="19">
        <f t="shared" si="4"/>
        <v>81.599999999999994</v>
      </c>
      <c r="L28" s="19" t="str">
        <f t="shared" si="5"/>
        <v>B</v>
      </c>
      <c r="M28" s="19">
        <f t="shared" si="6"/>
        <v>81.599999999999994</v>
      </c>
      <c r="N28" s="19" t="str">
        <f t="shared" si="7"/>
        <v>B</v>
      </c>
      <c r="O28" s="35">
        <v>4</v>
      </c>
      <c r="P28" s="19" t="str">
        <f t="shared" si="8"/>
        <v>Memiliki ketrampilan mengolah realitas kelompok</v>
      </c>
      <c r="Q28" s="19" t="str">
        <f t="shared" si="9"/>
        <v>B</v>
      </c>
      <c r="R28" s="19" t="str">
        <f t="shared" si="10"/>
        <v>B</v>
      </c>
      <c r="S28" s="18"/>
      <c r="T28" s="1">
        <v>69</v>
      </c>
      <c r="U28" s="1">
        <v>76</v>
      </c>
      <c r="V28" s="1">
        <v>76</v>
      </c>
      <c r="W28" s="1">
        <v>76</v>
      </c>
      <c r="X28" s="1">
        <v>74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83</v>
      </c>
      <c r="AI28" s="1">
        <v>83</v>
      </c>
      <c r="AJ28" s="1">
        <v>84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50123</v>
      </c>
      <c r="C29" s="19" t="s">
        <v>183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memahami pengetahuan sosiologi sebagai sebuah ilmu pengetahuan</v>
      </c>
      <c r="K29" s="19">
        <f t="shared" si="4"/>
        <v>79.2</v>
      </c>
      <c r="L29" s="19" t="str">
        <f t="shared" si="5"/>
        <v>B</v>
      </c>
      <c r="M29" s="19">
        <f t="shared" si="6"/>
        <v>79.2</v>
      </c>
      <c r="N29" s="19" t="str">
        <f t="shared" si="7"/>
        <v>B</v>
      </c>
      <c r="O29" s="35">
        <v>2</v>
      </c>
      <c r="P29" s="19" t="str">
        <f t="shared" si="8"/>
        <v>Memiliki ketrampilan menalar menggunakan pengetahuan sosiologisnya</v>
      </c>
      <c r="Q29" s="19" t="str">
        <f t="shared" si="9"/>
        <v>B</v>
      </c>
      <c r="R29" s="19" t="str">
        <f t="shared" si="10"/>
        <v>B</v>
      </c>
      <c r="S29" s="18"/>
      <c r="T29" s="1">
        <v>77</v>
      </c>
      <c r="U29" s="1">
        <v>76</v>
      </c>
      <c r="V29" s="1">
        <v>76</v>
      </c>
      <c r="W29" s="1">
        <v>90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78</v>
      </c>
      <c r="AH29" s="1">
        <v>76</v>
      </c>
      <c r="AI29" s="1">
        <v>76</v>
      </c>
      <c r="AJ29" s="1">
        <v>84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10769</v>
      </c>
      <c r="FK29" s="74">
        <v>10779</v>
      </c>
    </row>
    <row r="30" spans="1:167" x14ac:dyDescent="0.25">
      <c r="A30" s="19">
        <v>20</v>
      </c>
      <c r="B30" s="19">
        <v>50138</v>
      </c>
      <c r="C30" s="19" t="s">
        <v>184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3</v>
      </c>
      <c r="J30" s="19" t="str">
        <f t="shared" si="3"/>
        <v>Memiliki kemampuan memahami dan mengkaji gejala sosial di masyarakat</v>
      </c>
      <c r="K30" s="19">
        <f t="shared" si="4"/>
        <v>81.2</v>
      </c>
      <c r="L30" s="19" t="str">
        <f t="shared" si="5"/>
        <v>B</v>
      </c>
      <c r="M30" s="19">
        <f t="shared" si="6"/>
        <v>81.2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B</v>
      </c>
      <c r="R30" s="19" t="str">
        <f t="shared" si="10"/>
        <v>B</v>
      </c>
      <c r="S30" s="18"/>
      <c r="T30" s="1">
        <v>76</v>
      </c>
      <c r="U30" s="1">
        <v>76</v>
      </c>
      <c r="V30" s="1">
        <v>76</v>
      </c>
      <c r="W30" s="1">
        <v>80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82</v>
      </c>
      <c r="AI30" s="1">
        <v>82</v>
      </c>
      <c r="AJ30" s="1">
        <v>84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50153</v>
      </c>
      <c r="C31" s="19" t="s">
        <v>185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5</v>
      </c>
      <c r="J31" s="19" t="str">
        <f t="shared" si="3"/>
        <v>Memiliki kemampuan mengidentifikasi realitas individu</v>
      </c>
      <c r="K31" s="19">
        <f t="shared" si="4"/>
        <v>82.4</v>
      </c>
      <c r="L31" s="19" t="str">
        <f t="shared" si="5"/>
        <v>B</v>
      </c>
      <c r="M31" s="19">
        <f t="shared" si="6"/>
        <v>82.4</v>
      </c>
      <c r="N31" s="19" t="str">
        <f t="shared" si="7"/>
        <v>B</v>
      </c>
      <c r="O31" s="35">
        <v>2</v>
      </c>
      <c r="P31" s="19" t="str">
        <f t="shared" si="8"/>
        <v>Memiliki ketrampilan menalar menggunakan pengetahuan sosiologisnya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76</v>
      </c>
      <c r="V31" s="1">
        <v>76</v>
      </c>
      <c r="W31" s="1">
        <v>80</v>
      </c>
      <c r="X31" s="1">
        <v>76.67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78</v>
      </c>
      <c r="AH31" s="1">
        <v>82</v>
      </c>
      <c r="AI31" s="1">
        <v>82</v>
      </c>
      <c r="AJ31" s="1">
        <v>84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10770</v>
      </c>
      <c r="FK31" s="74">
        <v>10780</v>
      </c>
    </row>
    <row r="32" spans="1:167" x14ac:dyDescent="0.25">
      <c r="A32" s="19">
        <v>22</v>
      </c>
      <c r="B32" s="19">
        <v>50168</v>
      </c>
      <c r="C32" s="19" t="s">
        <v>186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80.8</v>
      </c>
      <c r="L32" s="19" t="str">
        <f t="shared" si="5"/>
        <v>B</v>
      </c>
      <c r="M32" s="19">
        <f t="shared" si="6"/>
        <v>80.8</v>
      </c>
      <c r="N32" s="19" t="str">
        <f t="shared" si="7"/>
        <v>B</v>
      </c>
      <c r="O32" s="35">
        <v>5</v>
      </c>
      <c r="P32" s="19" t="str">
        <f t="shared" si="8"/>
        <v>Memiliki ketrampilan mengolah hubungan sosial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76</v>
      </c>
      <c r="V32" s="1">
        <v>76</v>
      </c>
      <c r="W32" s="1">
        <v>80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78</v>
      </c>
      <c r="AH32" s="1">
        <v>80</v>
      </c>
      <c r="AI32" s="1">
        <v>80</v>
      </c>
      <c r="AJ32" s="1">
        <v>84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50183</v>
      </c>
      <c r="C33" s="19" t="s">
        <v>187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 xml:space="preserve">Memiliki kemampuan memahami pengetahuan dasar sosiologi </v>
      </c>
      <c r="K33" s="19">
        <f t="shared" si="4"/>
        <v>80.400000000000006</v>
      </c>
      <c r="L33" s="19" t="str">
        <f t="shared" si="5"/>
        <v>B</v>
      </c>
      <c r="M33" s="19">
        <f t="shared" si="6"/>
        <v>80.400000000000006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76</v>
      </c>
      <c r="V33" s="1">
        <v>76</v>
      </c>
      <c r="W33" s="1">
        <v>78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80</v>
      </c>
      <c r="AI33" s="1">
        <v>80</v>
      </c>
      <c r="AJ33" s="1">
        <v>84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50198</v>
      </c>
      <c r="C34" s="19" t="s">
        <v>188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 xml:space="preserve">Memiliki kemampuan memahami pengetahuan dasar sosiologi </v>
      </c>
      <c r="K34" s="19">
        <f t="shared" si="4"/>
        <v>81.599999999999994</v>
      </c>
      <c r="L34" s="19" t="str">
        <f t="shared" si="5"/>
        <v>B</v>
      </c>
      <c r="M34" s="19">
        <f t="shared" si="6"/>
        <v>81.599999999999994</v>
      </c>
      <c r="N34" s="19" t="str">
        <f t="shared" si="7"/>
        <v>B</v>
      </c>
      <c r="O34" s="35">
        <v>2</v>
      </c>
      <c r="P34" s="19" t="str">
        <f t="shared" si="8"/>
        <v>Memiliki ketrampilan menalar menggunakan pengetahuan sosiologisnya</v>
      </c>
      <c r="Q34" s="19" t="str">
        <f t="shared" si="9"/>
        <v>B</v>
      </c>
      <c r="R34" s="19" t="str">
        <f t="shared" si="10"/>
        <v>B</v>
      </c>
      <c r="S34" s="18"/>
      <c r="T34" s="1">
        <v>84</v>
      </c>
      <c r="U34" s="1">
        <v>76</v>
      </c>
      <c r="V34" s="1">
        <v>76</v>
      </c>
      <c r="W34" s="1">
        <v>70</v>
      </c>
      <c r="X34" s="1">
        <v>74.67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78</v>
      </c>
      <c r="AH34" s="1">
        <v>82</v>
      </c>
      <c r="AI34" s="1">
        <v>82</v>
      </c>
      <c r="AJ34" s="1">
        <v>84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50213</v>
      </c>
      <c r="C35" s="19" t="s">
        <v>189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 xml:space="preserve">Memiliki kemampuan memahami pengetahuan dasar sosiologi </v>
      </c>
      <c r="K35" s="19">
        <f t="shared" si="4"/>
        <v>80.8</v>
      </c>
      <c r="L35" s="19" t="str">
        <f t="shared" si="5"/>
        <v>B</v>
      </c>
      <c r="M35" s="19">
        <f t="shared" si="6"/>
        <v>80.8</v>
      </c>
      <c r="N35" s="19" t="str">
        <f t="shared" si="7"/>
        <v>B</v>
      </c>
      <c r="O35" s="35">
        <v>2</v>
      </c>
      <c r="P35" s="19" t="str">
        <f t="shared" si="8"/>
        <v>Memiliki ketrampilan menalar menggunakan pengetahuan sosiologisnya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76</v>
      </c>
      <c r="V35" s="1">
        <v>76</v>
      </c>
      <c r="W35" s="1">
        <v>92</v>
      </c>
      <c r="X35" s="1">
        <v>78.67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78</v>
      </c>
      <c r="AH35" s="1">
        <v>80</v>
      </c>
      <c r="AI35" s="1">
        <v>80</v>
      </c>
      <c r="AJ35" s="1">
        <v>84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50228</v>
      </c>
      <c r="C36" s="19" t="s">
        <v>190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1</v>
      </c>
      <c r="J36" s="19" t="str">
        <f t="shared" si="3"/>
        <v xml:space="preserve">Memiliki kemampuan memahami pengetahuan dasar sosiologi 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menalar gejala sosial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76</v>
      </c>
      <c r="V36" s="1">
        <v>76</v>
      </c>
      <c r="W36" s="1">
        <v>76</v>
      </c>
      <c r="X36" s="1">
        <v>77.67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78</v>
      </c>
      <c r="AH36" s="1">
        <v>83</v>
      </c>
      <c r="AI36" s="1">
        <v>83</v>
      </c>
      <c r="AJ36" s="1">
        <v>84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50243</v>
      </c>
      <c r="C37" s="19" t="s">
        <v>191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82.4</v>
      </c>
      <c r="L37" s="19" t="str">
        <f t="shared" si="5"/>
        <v>B</v>
      </c>
      <c r="M37" s="19">
        <f t="shared" si="6"/>
        <v>82.4</v>
      </c>
      <c r="N37" s="19" t="str">
        <f t="shared" si="7"/>
        <v>B</v>
      </c>
      <c r="O37" s="35">
        <v>1</v>
      </c>
      <c r="P37" s="19" t="str">
        <f t="shared" si="8"/>
        <v>Memiliki ketrampilan menalar gejala sosial</v>
      </c>
      <c r="Q37" s="19" t="str">
        <f t="shared" si="9"/>
        <v>B</v>
      </c>
      <c r="R37" s="19" t="str">
        <f t="shared" si="10"/>
        <v>B</v>
      </c>
      <c r="S37" s="18"/>
      <c r="T37" s="1">
        <v>82</v>
      </c>
      <c r="U37" s="1">
        <v>76</v>
      </c>
      <c r="V37" s="1">
        <v>76</v>
      </c>
      <c r="W37" s="1">
        <v>76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78</v>
      </c>
      <c r="AH37" s="1">
        <v>83</v>
      </c>
      <c r="AI37" s="1">
        <v>83</v>
      </c>
      <c r="AJ37" s="1">
        <v>84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50258</v>
      </c>
      <c r="C38" s="19" t="s">
        <v>192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3</v>
      </c>
      <c r="J38" s="19" t="str">
        <f t="shared" si="3"/>
        <v>Memiliki kemampuan memahami dan mengkaji gejala sosial di masyarakat</v>
      </c>
      <c r="K38" s="19">
        <f t="shared" si="4"/>
        <v>80.8</v>
      </c>
      <c r="L38" s="19" t="str">
        <f t="shared" si="5"/>
        <v>B</v>
      </c>
      <c r="M38" s="19">
        <f t="shared" si="6"/>
        <v>80.8</v>
      </c>
      <c r="N38" s="19" t="str">
        <f t="shared" si="7"/>
        <v>B</v>
      </c>
      <c r="O38" s="35">
        <v>5</v>
      </c>
      <c r="P38" s="19" t="str">
        <f t="shared" si="8"/>
        <v>Memiliki ketrampilan mengolah hubungan sosial</v>
      </c>
      <c r="Q38" s="19" t="str">
        <f t="shared" si="9"/>
        <v>B</v>
      </c>
      <c r="R38" s="19" t="str">
        <f t="shared" si="10"/>
        <v>B</v>
      </c>
      <c r="S38" s="18"/>
      <c r="T38" s="1">
        <v>77</v>
      </c>
      <c r="U38" s="1">
        <v>76</v>
      </c>
      <c r="V38" s="1">
        <v>76</v>
      </c>
      <c r="W38" s="1">
        <v>76</v>
      </c>
      <c r="X38" s="1">
        <v>82.67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78</v>
      </c>
      <c r="AH38" s="1">
        <v>80</v>
      </c>
      <c r="AI38" s="1">
        <v>80</v>
      </c>
      <c r="AJ38" s="1"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50273</v>
      </c>
      <c r="C39" s="19" t="s">
        <v>193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80.400000000000006</v>
      </c>
      <c r="L39" s="19" t="str">
        <f t="shared" si="5"/>
        <v>B</v>
      </c>
      <c r="M39" s="19">
        <f t="shared" si="6"/>
        <v>80.400000000000006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76</v>
      </c>
      <c r="V39" s="1">
        <v>76</v>
      </c>
      <c r="W39" s="1">
        <v>86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>
        <v>80</v>
      </c>
      <c r="AJ39" s="1">
        <v>84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50288</v>
      </c>
      <c r="C40" s="19" t="s">
        <v>194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4</v>
      </c>
      <c r="J40" s="19" t="str">
        <f t="shared" si="3"/>
        <v>Memiliki kemampuan mengenali gejala sosial</v>
      </c>
      <c r="K40" s="19">
        <f t="shared" si="4"/>
        <v>81.2</v>
      </c>
      <c r="L40" s="19" t="str">
        <f t="shared" si="5"/>
        <v>B</v>
      </c>
      <c r="M40" s="19">
        <f t="shared" si="6"/>
        <v>81.2</v>
      </c>
      <c r="N40" s="19" t="str">
        <f t="shared" si="7"/>
        <v>B</v>
      </c>
      <c r="O40" s="35">
        <v>3</v>
      </c>
      <c r="P40" s="19" t="str">
        <f t="shared" si="8"/>
        <v>Memiliki ketrampilan mengolah realitas individu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76</v>
      </c>
      <c r="V40" s="1">
        <v>76</v>
      </c>
      <c r="W40" s="1">
        <v>98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82</v>
      </c>
      <c r="AI40" s="1">
        <v>82</v>
      </c>
      <c r="AJ40" s="1">
        <v>84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50303</v>
      </c>
      <c r="C41" s="19" t="s">
        <v>195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3</v>
      </c>
      <c r="J41" s="19" t="str">
        <f t="shared" si="3"/>
        <v>Memiliki kemampuan memahami dan mengkaji gejala sosial di masyarakat</v>
      </c>
      <c r="K41" s="19">
        <f t="shared" si="4"/>
        <v>80.8</v>
      </c>
      <c r="L41" s="19" t="str">
        <f t="shared" si="5"/>
        <v>B</v>
      </c>
      <c r="M41" s="19">
        <f t="shared" si="6"/>
        <v>80.8</v>
      </c>
      <c r="N41" s="19" t="str">
        <f t="shared" si="7"/>
        <v>B</v>
      </c>
      <c r="O41" s="35">
        <v>2</v>
      </c>
      <c r="P41" s="19" t="str">
        <f t="shared" si="8"/>
        <v>Memiliki ketrampilan menalar menggunakan pengetahuan sosiologisnya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76</v>
      </c>
      <c r="V41" s="1">
        <v>76</v>
      </c>
      <c r="W41" s="1">
        <v>78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78</v>
      </c>
      <c r="AH41" s="1">
        <v>80</v>
      </c>
      <c r="AI41" s="1">
        <v>80</v>
      </c>
      <c r="AJ41" s="1">
        <v>84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50318</v>
      </c>
      <c r="C42" s="19" t="s">
        <v>196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memahami dan mengkaji gejala sosial di masyarakat</v>
      </c>
      <c r="K42" s="19">
        <f t="shared" si="4"/>
        <v>84.4</v>
      </c>
      <c r="L42" s="19" t="str">
        <f t="shared" si="5"/>
        <v>A</v>
      </c>
      <c r="M42" s="19">
        <f t="shared" si="6"/>
        <v>84.4</v>
      </c>
      <c r="N42" s="19" t="str">
        <f t="shared" si="7"/>
        <v>A</v>
      </c>
      <c r="O42" s="35">
        <v>1</v>
      </c>
      <c r="P42" s="19" t="str">
        <f t="shared" si="8"/>
        <v>Memiliki ketrampilan menalar gejala sosial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76</v>
      </c>
      <c r="V42" s="1">
        <v>76</v>
      </c>
      <c r="W42" s="1">
        <v>90</v>
      </c>
      <c r="X42" s="1">
        <v>84.33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78</v>
      </c>
      <c r="AH42" s="1">
        <v>86</v>
      </c>
      <c r="AI42" s="1">
        <v>86</v>
      </c>
      <c r="AJ42" s="1">
        <v>84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50333</v>
      </c>
      <c r="C43" s="19" t="s">
        <v>197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5</v>
      </c>
      <c r="J43" s="19" t="str">
        <f t="shared" si="3"/>
        <v>Memiliki kemampuan mengidentifikasi realitas individu</v>
      </c>
      <c r="K43" s="19">
        <f t="shared" si="4"/>
        <v>81.599999999999994</v>
      </c>
      <c r="L43" s="19" t="str">
        <f t="shared" si="5"/>
        <v>B</v>
      </c>
      <c r="M43" s="19">
        <f t="shared" si="6"/>
        <v>81.599999999999994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76</v>
      </c>
      <c r="V43" s="1">
        <v>76</v>
      </c>
      <c r="W43" s="1">
        <v>76</v>
      </c>
      <c r="X43" s="1">
        <v>82.33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78</v>
      </c>
      <c r="AH43" s="1">
        <v>82</v>
      </c>
      <c r="AI43" s="1">
        <v>82</v>
      </c>
      <c r="AJ43" s="1">
        <v>84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50348</v>
      </c>
      <c r="C44" s="19" t="s">
        <v>198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3</v>
      </c>
      <c r="J44" s="19" t="str">
        <f t="shared" si="3"/>
        <v>Memiliki kemampuan memahami dan mengkaji gejala sosial di masyarakat</v>
      </c>
      <c r="K44" s="19">
        <f t="shared" si="4"/>
        <v>81.2</v>
      </c>
      <c r="L44" s="19" t="str">
        <f t="shared" si="5"/>
        <v>B</v>
      </c>
      <c r="M44" s="19">
        <f t="shared" si="6"/>
        <v>81.2</v>
      </c>
      <c r="N44" s="19" t="str">
        <f t="shared" si="7"/>
        <v>B</v>
      </c>
      <c r="O44" s="35">
        <v>5</v>
      </c>
      <c r="P44" s="19" t="str">
        <f t="shared" si="8"/>
        <v>Memiliki ketrampilan mengolah hubungan sosial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76</v>
      </c>
      <c r="V44" s="1">
        <v>76</v>
      </c>
      <c r="W44" s="1">
        <v>76</v>
      </c>
      <c r="X44" s="1">
        <v>79.33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82</v>
      </c>
      <c r="AI44" s="1">
        <v>82</v>
      </c>
      <c r="AJ44" s="1"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50363</v>
      </c>
      <c r="C45" s="19" t="s">
        <v>199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5</v>
      </c>
      <c r="J45" s="19" t="str">
        <f t="shared" si="3"/>
        <v>Memiliki kemampuan mengidentifikasi realitas individu</v>
      </c>
      <c r="K45" s="19">
        <f t="shared" si="4"/>
        <v>83.2</v>
      </c>
      <c r="L45" s="19" t="str">
        <f t="shared" si="5"/>
        <v>B</v>
      </c>
      <c r="M45" s="19">
        <f t="shared" si="6"/>
        <v>83.2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76</v>
      </c>
      <c r="V45" s="1">
        <v>76</v>
      </c>
      <c r="W45" s="1">
        <v>76</v>
      </c>
      <c r="X45" s="1">
        <v>74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78</v>
      </c>
      <c r="AH45" s="1">
        <v>86</v>
      </c>
      <c r="AI45" s="1">
        <v>86</v>
      </c>
      <c r="AJ45" s="1">
        <v>84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50378</v>
      </c>
      <c r="C46" s="19" t="s">
        <v>200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memahami pengetahuan sosiologi sebagai sebuah ilmu pengetahuan</v>
      </c>
      <c r="K46" s="19">
        <f t="shared" si="4"/>
        <v>79.599999999999994</v>
      </c>
      <c r="L46" s="19" t="str">
        <f t="shared" si="5"/>
        <v>B</v>
      </c>
      <c r="M46" s="19">
        <f t="shared" si="6"/>
        <v>79.599999999999994</v>
      </c>
      <c r="N46" s="19" t="str">
        <f t="shared" si="7"/>
        <v>B</v>
      </c>
      <c r="O46" s="35">
        <v>2</v>
      </c>
      <c r="P46" s="19" t="str">
        <f t="shared" si="8"/>
        <v>Memiliki ketrampilan menalar menggunakan pengetahuan sosiologisnya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76</v>
      </c>
      <c r="V46" s="1">
        <v>76</v>
      </c>
      <c r="W46" s="1">
        <v>70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78</v>
      </c>
      <c r="AH46" s="1">
        <v>76</v>
      </c>
      <c r="AI46" s="1">
        <v>76</v>
      </c>
      <c r="AJ46" s="1">
        <v>84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50393</v>
      </c>
      <c r="C47" s="19" t="s">
        <v>201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3</v>
      </c>
      <c r="J47" s="19" t="str">
        <f t="shared" si="3"/>
        <v>Memiliki kemampuan memahami dan mengkaji gejala sosial di masyarakat</v>
      </c>
      <c r="K47" s="19">
        <f t="shared" si="4"/>
        <v>81.599999999999994</v>
      </c>
      <c r="L47" s="19" t="str">
        <f t="shared" si="5"/>
        <v>B</v>
      </c>
      <c r="M47" s="19">
        <f t="shared" si="6"/>
        <v>81.599999999999994</v>
      </c>
      <c r="N47" s="19" t="str">
        <f t="shared" si="7"/>
        <v>B</v>
      </c>
      <c r="O47" s="35">
        <v>3</v>
      </c>
      <c r="P47" s="19" t="str">
        <f t="shared" si="8"/>
        <v>Memiliki ketrampilan mengolah realitas individu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76</v>
      </c>
      <c r="V47" s="1">
        <v>76</v>
      </c>
      <c r="W47" s="1">
        <v>84</v>
      </c>
      <c r="X47" s="1">
        <v>73</v>
      </c>
      <c r="Y47" s="1"/>
      <c r="Z47" s="1"/>
      <c r="AA47" s="1"/>
      <c r="AB47" s="1"/>
      <c r="AC47" s="1"/>
      <c r="AD47" s="1"/>
      <c r="AE47" s="18"/>
      <c r="AF47" s="1">
        <v>82</v>
      </c>
      <c r="AG47" s="1">
        <v>78</v>
      </c>
      <c r="AH47" s="1">
        <v>82</v>
      </c>
      <c r="AI47" s="1">
        <v>82</v>
      </c>
      <c r="AJ47" s="1">
        <v>84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18"/>
      <c r="F52" s="18"/>
      <c r="G52" s="39" t="s">
        <v>113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18"/>
      <c r="F53" s="18"/>
      <c r="G53" s="39" t="s">
        <v>116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121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123</v>
      </c>
      <c r="N57" s="18"/>
      <c r="O57" s="36"/>
      <c r="P57" s="18"/>
      <c r="Q57" s="18" t="s">
        <v>124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2017-12-19T00:48:27Z</dcterms:modified>
  <cp:category/>
</cp:coreProperties>
</file>