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9440" windowHeight="9405" activeTab="2"/>
  </bookViews>
  <sheets>
    <sheet name="XI-MIPA 1" sheetId="1" r:id="rId1"/>
    <sheet name="XI-MIPA 2" sheetId="2" r:id="rId2"/>
    <sheet name="XI-MIPA 3" sheetId="3" r:id="rId3"/>
  </sheets>
  <calcPr calcId="124519"/>
</workbook>
</file>

<file path=xl/calcChain.xml><?xml version="1.0" encoding="utf-8"?>
<calcChain xmlns="http://schemas.openxmlformats.org/spreadsheetml/2006/main">
  <c r="X28" i="3"/>
  <c r="X27"/>
  <c r="X26"/>
  <c r="K55" l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2"/>
  <c r="R50"/>
  <c r="Q50"/>
  <c r="P50"/>
  <c r="N50"/>
  <c r="M50"/>
  <c r="K50"/>
  <c r="L50" s="1"/>
  <c r="J50"/>
  <c r="G50"/>
  <c r="H50" s="1"/>
  <c r="E50"/>
  <c r="F50" s="1"/>
  <c r="R49"/>
  <c r="Q49"/>
  <c r="P49"/>
  <c r="N49"/>
  <c r="M49"/>
  <c r="K49"/>
  <c r="L49" s="1"/>
  <c r="J49"/>
  <c r="G49"/>
  <c r="H49" s="1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N49"/>
  <c r="M49"/>
  <c r="K49"/>
  <c r="L49" s="1"/>
  <c r="J49"/>
  <c r="G49"/>
  <c r="H49" s="1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4" i="2" l="1"/>
  <c r="H11"/>
  <c r="K54" i="1"/>
  <c r="K52"/>
  <c r="K53"/>
  <c r="K52" i="2"/>
  <c r="K52" i="3"/>
  <c r="K53" i="2"/>
  <c r="K53" i="3"/>
  <c r="K54"/>
</calcChain>
</file>

<file path=xl/sharedStrings.xml><?xml version="1.0" encoding="utf-8"?>
<sst xmlns="http://schemas.openxmlformats.org/spreadsheetml/2006/main" count="489" uniqueCount="197">
  <si>
    <t>DAFTAR NILAI SISWA SMAN 9 SEMARANG SEMESTER GASAL TAHUN PELAJARAN 2017/2018</t>
  </si>
  <si>
    <t>Guru :</t>
  </si>
  <si>
    <t>Dra. Widhiati R. M.Pd.</t>
  </si>
  <si>
    <t>Kelas XI-MIPA 1</t>
  </si>
  <si>
    <t>Mapel :</t>
  </si>
  <si>
    <t>Fisika [ Kelompok C (Peminatan) ]</t>
  </si>
  <si>
    <t>didownload 24/10/2017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</si>
  <si>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</si>
  <si>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</si>
  <si>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</si>
  <si>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</si>
  <si>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</si>
  <si>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</si>
  <si>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</si>
  <si>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</si>
  <si>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</si>
  <si>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</si>
  <si>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</si>
  <si>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</si>
  <si>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</si>
  <si>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</si>
  <si>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</si>
  <si>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</si>
  <si>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</si>
  <si>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</si>
  <si>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</si>
  <si>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</si>
  <si>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</si>
  <si>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</si>
  <si>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</si>
  <si>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</si>
  <si>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</si>
  <si>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</si>
  <si>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</si>
  <si>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</si>
  <si>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</si>
  <si>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</si>
  <si>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</si>
  <si>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</si>
  <si>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</si>
  <si>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</si>
  <si>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</si>
  <si>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</si>
  <si>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</si>
  <si>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</si>
  <si>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</si>
  <si>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</si>
  <si>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</si>
  <si>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</si>
  <si>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</si>
  <si>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</si>
  <si>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</si>
  <si>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</si>
  <si>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</si>
  <si>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</si>
  <si>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</si>
  <si>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</si>
  <si>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</si>
  <si>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</si>
  <si>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</si>
  <si>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</si>
  <si>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</si>
  <si>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</si>
  <si>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</si>
  <si>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</si>
  <si>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</si>
  <si>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</si>
  <si>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</si>
  <si>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</si>
  <si>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</si>
  <si>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</si>
  <si>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</si>
  <si>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</si>
  <si>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</si>
  <si>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</si>
  <si>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</si>
  <si>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</si>
  <si>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</si>
  <si>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</si>
  <si>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</si>
  <si>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</si>
  <si>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</si>
  <si>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</si>
  <si>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</si>
  <si>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</si>
  <si>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</si>
  <si>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</si>
  <si>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</si>
  <si>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</si>
  <si>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</si>
  <si>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</si>
  <si>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</si>
  <si>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</si>
  <si>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</si>
  <si>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</si>
  <si>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</si>
  <si>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</si>
  <si>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</si>
  <si>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</si>
  <si>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</si>
  <si>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</si>
  <si>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</si>
  <si>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</si>
  <si>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</si>
  <si>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</si>
  <si>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</si>
  <si>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</si>
  <si>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</si>
  <si>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</si>
  <si>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</si>
  <si>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</si>
  <si>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19651121 199112 2 001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</si>
  <si>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</si>
  <si>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</si>
  <si>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</si>
  <si>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</si>
  <si>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</si>
  <si>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</si>
  <si>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</si>
  <si>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</si>
  <si>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</si>
  <si>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</si>
  <si>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</si>
  <si>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</si>
  <si>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</si>
  <si>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</si>
  <si>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</si>
  <si>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</si>
  <si>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</si>
  <si>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</si>
  <si>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</si>
  <si>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</si>
  <si>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</si>
  <si>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</si>
  <si>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</si>
  <si>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</si>
  <si>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</si>
  <si>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</si>
  <si>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</si>
  <si>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</si>
  <si>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</si>
  <si>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</si>
  <si>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</si>
  <si>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</si>
  <si>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</si>
  <si>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</si>
  <si>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</si>
  <si>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</si>
  <si>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</si>
  <si>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</si>
  <si>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</si>
  <si>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</si>
  <si>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</si>
  <si>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</si>
  <si>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</si>
  <si>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</si>
  <si>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</si>
  <si>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</si>
  <si>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</si>
  <si>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</si>
  <si>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</si>
  <si>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</si>
  <si>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</si>
  <si>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</si>
  <si>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</si>
  <si>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</si>
  <si>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</si>
  <si>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</si>
  <si>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</si>
  <si>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</si>
  <si>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</si>
  <si>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</si>
  <si>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</si>
  <si>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</si>
  <si>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</si>
  <si>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</si>
  <si>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</si>
  <si>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</si>
  <si>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</si>
  <si>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</si>
  <si>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</si>
  <si>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</si>
  <si>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</si>
  <si>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</si>
  <si>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</si>
  <si>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</si>
  <si>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</si>
  <si>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</si>
  <si>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</si>
  <si>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</si>
  <si>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Semua Kompetensi Dasar telah memenuhi KKM</t>
  </si>
  <si>
    <t>Memiliki kemampuan menganalisis teori kinetik gas, namun perlu meningkatkan kemampuan menganalisis termodinamika</t>
  </si>
  <si>
    <t xml:space="preserve">Memiliki ketrampilan menyajikan data dan gambar  hasil percobaan titik berat </t>
  </si>
  <si>
    <t>Memiliki ketrampilan mengukur dan mengolah data pada percobaan pegas</t>
  </si>
  <si>
    <t>Memiliki kemampuan menerapkan pengaruh kalor, namun perlu meningkatkan kemampuan menganalisis dinamika rotasi</t>
  </si>
  <si>
    <t>Memiliki kemampuan menganalisis  elastisitas, namun perlu meningkatkan kemampuan menerapkan hukum  fluida statik dan dinamik</t>
  </si>
  <si>
    <t>Memiliki kemampuan menganalisis dinamika rotasi, namun perlu meningkatkan kemampuan menganalisis elastisitas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</si>
</sst>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10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7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D46" sqref="D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391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34449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pengaruh kalor, namun perlu meningkatkan kemampuan menganalisis dinamika rotasi</v>
      </c>
      <c r="K11" s="19">
        <f t="shared" ref="K11:K50" si="4">IF((COUNTA(AF11:AN11)&gt;0),AVERAGE(AF11:AN11),"")</f>
        <v>86.714285714285708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86.714285714285708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mengukur dan mengolah data pada percobaan pegas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75</v>
      </c>
      <c r="V11" s="1">
        <v>75</v>
      </c>
      <c r="W11" s="1">
        <v>79</v>
      </c>
      <c r="X11" s="1">
        <v>77</v>
      </c>
      <c r="Y11" s="1">
        <v>80</v>
      </c>
      <c r="Z11" s="1">
        <v>76</v>
      </c>
      <c r="AA11" s="1"/>
      <c r="AB11" s="1"/>
      <c r="AC11" s="1"/>
      <c r="AD11" s="1"/>
      <c r="AE11" s="18"/>
      <c r="AF11" s="1">
        <v>90</v>
      </c>
      <c r="AG11" s="1">
        <v>87</v>
      </c>
      <c r="AH11" s="40">
        <v>83</v>
      </c>
      <c r="AI11" s="39">
        <v>90</v>
      </c>
      <c r="AJ11" s="39">
        <v>87</v>
      </c>
      <c r="AK11" s="1">
        <v>85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34464</v>
      </c>
      <c r="C12" s="19" t="s">
        <v>56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>Semua Kompetensi Dasar telah memenuhi KKM</v>
      </c>
      <c r="K12" s="19">
        <f t="shared" si="4"/>
        <v>88</v>
      </c>
      <c r="L12" s="19" t="str">
        <f t="shared" si="5"/>
        <v>A</v>
      </c>
      <c r="M12" s="19">
        <f t="shared" si="6"/>
        <v>88</v>
      </c>
      <c r="N12" s="19" t="str">
        <f t="shared" si="7"/>
        <v>A</v>
      </c>
      <c r="O12" s="35">
        <v>1</v>
      </c>
      <c r="P12" s="19" t="str">
        <f t="shared" si="8"/>
        <v xml:space="preserve">Memiliki ketrampilan menyajikan data dan gambar  hasil percobaan titik berat 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100</v>
      </c>
      <c r="V12" s="1">
        <v>92</v>
      </c>
      <c r="W12" s="1">
        <v>85</v>
      </c>
      <c r="X12" s="1">
        <v>90</v>
      </c>
      <c r="Y12" s="1">
        <v>90</v>
      </c>
      <c r="Z12" s="1">
        <v>90</v>
      </c>
      <c r="AA12" s="1"/>
      <c r="AB12" s="1"/>
      <c r="AC12" s="1"/>
      <c r="AD12" s="1"/>
      <c r="AE12" s="18"/>
      <c r="AF12" s="1">
        <v>87</v>
      </c>
      <c r="AG12" s="1">
        <v>90</v>
      </c>
      <c r="AH12" s="40">
        <v>90</v>
      </c>
      <c r="AI12" s="39">
        <v>87</v>
      </c>
      <c r="AJ12" s="39">
        <v>87</v>
      </c>
      <c r="AK12" s="1">
        <v>90</v>
      </c>
      <c r="AL12" s="1">
        <v>85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34479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Semua Kompetensi Dasar telah memenuhi KKM</v>
      </c>
      <c r="K13" s="19">
        <f t="shared" si="4"/>
        <v>85.142857142857139</v>
      </c>
      <c r="L13" s="19" t="str">
        <f t="shared" si="5"/>
        <v>A</v>
      </c>
      <c r="M13" s="19">
        <f t="shared" si="6"/>
        <v>85.142857142857139</v>
      </c>
      <c r="N13" s="19" t="str">
        <f t="shared" si="7"/>
        <v>A</v>
      </c>
      <c r="O13" s="35">
        <v>1</v>
      </c>
      <c r="P13" s="19" t="str">
        <f t="shared" si="8"/>
        <v xml:space="preserve">Memiliki ketrampilan menyajikan data dan gambar  hasil percobaan titik berat 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78</v>
      </c>
      <c r="W13" s="1">
        <v>80</v>
      </c>
      <c r="X13" s="1">
        <v>87</v>
      </c>
      <c r="Y13" s="1">
        <v>85</v>
      </c>
      <c r="Z13" s="1">
        <v>89</v>
      </c>
      <c r="AA13" s="1"/>
      <c r="AB13" s="1"/>
      <c r="AC13" s="1"/>
      <c r="AD13" s="1"/>
      <c r="AE13" s="18"/>
      <c r="AF13" s="1">
        <v>85</v>
      </c>
      <c r="AG13" s="1">
        <v>87</v>
      </c>
      <c r="AH13" s="40">
        <v>90</v>
      </c>
      <c r="AI13" s="39">
        <v>87</v>
      </c>
      <c r="AJ13" s="39">
        <v>87</v>
      </c>
      <c r="AK13" s="1">
        <v>80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190</v>
      </c>
      <c r="FI13" s="75" t="s">
        <v>192</v>
      </c>
      <c r="FJ13" s="76">
        <v>12861</v>
      </c>
      <c r="FK13" s="76">
        <v>12871</v>
      </c>
    </row>
    <row r="14" spans="1:167">
      <c r="A14" s="19">
        <v>4</v>
      </c>
      <c r="B14" s="19">
        <v>34494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Semua Kompetensi Dasar telah memenuhi KKM</v>
      </c>
      <c r="K14" s="19">
        <f t="shared" si="4"/>
        <v>86.142857142857139</v>
      </c>
      <c r="L14" s="19" t="str">
        <f t="shared" si="5"/>
        <v>A</v>
      </c>
      <c r="M14" s="19">
        <f t="shared" si="6"/>
        <v>86.142857142857139</v>
      </c>
      <c r="N14" s="19" t="str">
        <f t="shared" si="7"/>
        <v>A</v>
      </c>
      <c r="O14" s="35">
        <v>2</v>
      </c>
      <c r="P14" s="19" t="str">
        <f t="shared" si="8"/>
        <v>Memiliki ketrampilan mengukur dan mengolah data pada percobaan pegas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87</v>
      </c>
      <c r="V14" s="1">
        <v>93</v>
      </c>
      <c r="W14" s="1">
        <v>87</v>
      </c>
      <c r="X14" s="1">
        <v>86</v>
      </c>
      <c r="Y14" s="1">
        <v>90</v>
      </c>
      <c r="Z14" s="1">
        <v>88</v>
      </c>
      <c r="AA14" s="1"/>
      <c r="AB14" s="1"/>
      <c r="AC14" s="1"/>
      <c r="AD14" s="1"/>
      <c r="AE14" s="18"/>
      <c r="AF14" s="1">
        <v>87</v>
      </c>
      <c r="AG14" s="1">
        <v>90</v>
      </c>
      <c r="AH14" s="40">
        <v>87</v>
      </c>
      <c r="AI14" s="39">
        <v>85</v>
      </c>
      <c r="AJ14" s="39">
        <v>87</v>
      </c>
      <c r="AK14" s="1">
        <v>85</v>
      </c>
      <c r="AL14" s="1">
        <v>82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>
      <c r="A15" s="19">
        <v>5</v>
      </c>
      <c r="B15" s="19">
        <v>34509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menganalisis dinamika rotasi, namun perlu meningkatkan kemampuan menganalisis elastisitas</v>
      </c>
      <c r="K15" s="19">
        <f t="shared" si="4"/>
        <v>83.714285714285708</v>
      </c>
      <c r="L15" s="19" t="str">
        <f t="shared" si="5"/>
        <v>B</v>
      </c>
      <c r="M15" s="19">
        <f t="shared" si="6"/>
        <v>83.714285714285708</v>
      </c>
      <c r="N15" s="19" t="str">
        <f t="shared" si="7"/>
        <v>B</v>
      </c>
      <c r="O15" s="35">
        <v>1</v>
      </c>
      <c r="P15" s="19" t="str">
        <f t="shared" si="8"/>
        <v xml:space="preserve">Memiliki ketrampilan menyajikan data dan gambar  hasil percobaan titik berat 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83</v>
      </c>
      <c r="V15" s="1">
        <v>80</v>
      </c>
      <c r="W15" s="1">
        <v>85</v>
      </c>
      <c r="X15" s="1">
        <v>83</v>
      </c>
      <c r="Y15" s="1">
        <v>80</v>
      </c>
      <c r="Z15" s="1">
        <v>85</v>
      </c>
      <c r="AA15" s="1"/>
      <c r="AB15" s="1"/>
      <c r="AC15" s="1"/>
      <c r="AD15" s="1"/>
      <c r="AE15" s="18"/>
      <c r="AF15" s="1">
        <v>85</v>
      </c>
      <c r="AG15" s="1">
        <v>87</v>
      </c>
      <c r="AH15" s="40">
        <v>83</v>
      </c>
      <c r="AI15" s="39">
        <v>87</v>
      </c>
      <c r="AJ15" s="39">
        <v>87</v>
      </c>
      <c r="AK15" s="1">
        <v>77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196</v>
      </c>
      <c r="FI15" s="75" t="s">
        <v>193</v>
      </c>
      <c r="FJ15" s="76">
        <v>12862</v>
      </c>
      <c r="FK15" s="76">
        <v>12872</v>
      </c>
    </row>
    <row r="16" spans="1:167">
      <c r="A16" s="19">
        <v>6</v>
      </c>
      <c r="B16" s="19">
        <v>34524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3</v>
      </c>
      <c r="J16" s="19" t="str">
        <f t="shared" si="3"/>
        <v>Memiliki kemampuan menganalisis  elastisitas, namun perlu meningkatkan kemampuan menerapkan hukum  fluida statik dan dinamik</v>
      </c>
      <c r="K16" s="19">
        <f t="shared" si="4"/>
        <v>83.714285714285708</v>
      </c>
      <c r="L16" s="19" t="str">
        <f t="shared" si="5"/>
        <v>B</v>
      </c>
      <c r="M16" s="19">
        <f t="shared" si="6"/>
        <v>83.714285714285708</v>
      </c>
      <c r="N16" s="19" t="str">
        <f t="shared" si="7"/>
        <v>B</v>
      </c>
      <c r="O16" s="35">
        <v>1</v>
      </c>
      <c r="P16" s="19" t="str">
        <f t="shared" si="8"/>
        <v xml:space="preserve">Memiliki ketrampilan menyajikan data dan gambar  hasil percobaan titik berat 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85</v>
      </c>
      <c r="V16" s="1">
        <v>88</v>
      </c>
      <c r="W16" s="1">
        <v>80</v>
      </c>
      <c r="X16" s="1">
        <v>85</v>
      </c>
      <c r="Y16" s="1">
        <v>80</v>
      </c>
      <c r="Z16" s="1">
        <v>87</v>
      </c>
      <c r="AA16" s="1"/>
      <c r="AB16" s="1"/>
      <c r="AC16" s="1"/>
      <c r="AD16" s="1"/>
      <c r="AE16" s="18"/>
      <c r="AF16" s="1">
        <v>83</v>
      </c>
      <c r="AG16" s="1">
        <v>90</v>
      </c>
      <c r="AH16" s="40">
        <v>83</v>
      </c>
      <c r="AI16" s="39">
        <v>85</v>
      </c>
      <c r="AJ16" s="39">
        <v>87</v>
      </c>
      <c r="AK16" s="1">
        <v>83</v>
      </c>
      <c r="AL16" s="1">
        <v>75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>
      <c r="A17" s="19">
        <v>7</v>
      </c>
      <c r="B17" s="19">
        <v>34539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2</v>
      </c>
      <c r="J17" s="19" t="str">
        <f t="shared" si="3"/>
        <v>Memiliki kemampuan menganalisis dinamika rotasi, namun perlu meningkatkan kemampuan menganalisis elastisitas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2</v>
      </c>
      <c r="P17" s="19" t="str">
        <f t="shared" si="8"/>
        <v>Memiliki ketrampilan mengukur dan mengolah data pada percobaan pegas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90</v>
      </c>
      <c r="V17" s="1">
        <v>85</v>
      </c>
      <c r="W17" s="1">
        <v>90</v>
      </c>
      <c r="X17" s="1">
        <v>86</v>
      </c>
      <c r="Y17" s="1">
        <v>85</v>
      </c>
      <c r="Z17" s="1">
        <v>80</v>
      </c>
      <c r="AA17" s="1"/>
      <c r="AB17" s="1"/>
      <c r="AC17" s="1"/>
      <c r="AD17" s="1"/>
      <c r="AE17" s="18"/>
      <c r="AF17" s="1">
        <v>90</v>
      </c>
      <c r="AG17" s="1">
        <v>85</v>
      </c>
      <c r="AH17" s="40">
        <v>83</v>
      </c>
      <c r="AI17" s="39">
        <v>83</v>
      </c>
      <c r="AJ17" s="39">
        <v>87</v>
      </c>
      <c r="AK17" s="1">
        <v>87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195</v>
      </c>
      <c r="FI17" s="75"/>
      <c r="FJ17" s="76">
        <v>12863</v>
      </c>
      <c r="FK17" s="76">
        <v>12873</v>
      </c>
    </row>
    <row r="18" spans="1:167">
      <c r="A18" s="19">
        <v>8</v>
      </c>
      <c r="B18" s="19">
        <v>34554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Semua Kompetensi Dasar telah memenuhi KKM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2</v>
      </c>
      <c r="P18" s="19" t="str">
        <f t="shared" si="8"/>
        <v>Memiliki ketrampilan mengukur dan mengolah data pada percobaan pegas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90</v>
      </c>
      <c r="V18" s="1">
        <v>87</v>
      </c>
      <c r="W18" s="1">
        <v>85</v>
      </c>
      <c r="X18" s="1">
        <v>78</v>
      </c>
      <c r="Y18" s="1">
        <v>80</v>
      </c>
      <c r="Z18" s="1">
        <v>85</v>
      </c>
      <c r="AA18" s="1"/>
      <c r="AB18" s="1"/>
      <c r="AC18" s="1"/>
      <c r="AD18" s="1"/>
      <c r="AE18" s="18"/>
      <c r="AF18" s="1">
        <v>83</v>
      </c>
      <c r="AG18" s="1">
        <v>87</v>
      </c>
      <c r="AH18" s="40">
        <v>83</v>
      </c>
      <c r="AI18" s="39">
        <v>90</v>
      </c>
      <c r="AJ18" s="39">
        <v>87</v>
      </c>
      <c r="AK18" s="1">
        <v>80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>
      <c r="A19" s="19">
        <v>9</v>
      </c>
      <c r="B19" s="19">
        <v>50406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menganalisis dinamika rotasi, namun perlu meningkatkan kemampuan menganalisis elastisitas</v>
      </c>
      <c r="K19" s="19">
        <f t="shared" si="4"/>
        <v>84.571428571428569</v>
      </c>
      <c r="L19" s="19" t="str">
        <f t="shared" si="5"/>
        <v>A</v>
      </c>
      <c r="M19" s="19">
        <f t="shared" si="6"/>
        <v>84.571428571428569</v>
      </c>
      <c r="N19" s="19" t="str">
        <f t="shared" si="7"/>
        <v>A</v>
      </c>
      <c r="O19" s="35">
        <v>1</v>
      </c>
      <c r="P19" s="19" t="str">
        <f t="shared" si="8"/>
        <v xml:space="preserve">Memiliki ketrampilan menyajikan data dan gambar  hasil percobaan titik berat 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90</v>
      </c>
      <c r="V19" s="1">
        <v>78</v>
      </c>
      <c r="W19" s="1">
        <v>85</v>
      </c>
      <c r="X19" s="1">
        <v>80</v>
      </c>
      <c r="Y19" s="1">
        <v>80</v>
      </c>
      <c r="Z19" s="1">
        <v>85</v>
      </c>
      <c r="AA19" s="1"/>
      <c r="AB19" s="1"/>
      <c r="AC19" s="1"/>
      <c r="AD19" s="1"/>
      <c r="AE19" s="18"/>
      <c r="AF19" s="1">
        <v>85</v>
      </c>
      <c r="AG19" s="1">
        <v>90</v>
      </c>
      <c r="AH19" s="40">
        <v>87</v>
      </c>
      <c r="AI19" s="39">
        <v>83</v>
      </c>
      <c r="AJ19" s="39">
        <v>87</v>
      </c>
      <c r="AK19" s="1">
        <v>85</v>
      </c>
      <c r="AL19" s="1">
        <v>75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194</v>
      </c>
      <c r="FI19" s="75"/>
      <c r="FJ19" s="76">
        <v>12864</v>
      </c>
      <c r="FK19" s="76">
        <v>12874</v>
      </c>
    </row>
    <row r="20" spans="1:167">
      <c r="A20" s="19">
        <v>10</v>
      </c>
      <c r="B20" s="19">
        <v>34569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4</v>
      </c>
      <c r="J20" s="19" t="str">
        <f t="shared" si="3"/>
        <v>Memiliki kemampuan menerapkan pengaruh kalor, namun perlu meningkatkan kemampuan menganalisis dinamika rotasi</v>
      </c>
      <c r="K20" s="19">
        <f t="shared" si="4"/>
        <v>81.857142857142861</v>
      </c>
      <c r="L20" s="19" t="str">
        <f t="shared" si="5"/>
        <v>B</v>
      </c>
      <c r="M20" s="19">
        <f t="shared" si="6"/>
        <v>81.857142857142861</v>
      </c>
      <c r="N20" s="19" t="str">
        <f t="shared" si="7"/>
        <v>B</v>
      </c>
      <c r="O20" s="35">
        <v>2</v>
      </c>
      <c r="P20" s="19" t="str">
        <f t="shared" si="8"/>
        <v>Memiliki ketrampilan mengukur dan mengolah data pada percobaan pegas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70</v>
      </c>
      <c r="V20" s="1">
        <v>70</v>
      </c>
      <c r="W20" s="1">
        <v>75</v>
      </c>
      <c r="X20" s="1">
        <v>76</v>
      </c>
      <c r="Y20" s="1">
        <v>83</v>
      </c>
      <c r="Z20" s="1">
        <v>73</v>
      </c>
      <c r="AA20" s="1"/>
      <c r="AB20" s="1"/>
      <c r="AC20" s="1"/>
      <c r="AD20" s="1"/>
      <c r="AE20" s="18"/>
      <c r="AF20" s="1">
        <v>83</v>
      </c>
      <c r="AG20" s="1">
        <v>85</v>
      </c>
      <c r="AH20" s="40">
        <v>80</v>
      </c>
      <c r="AI20" s="39">
        <v>80</v>
      </c>
      <c r="AJ20" s="39">
        <v>80</v>
      </c>
      <c r="AK20" s="1">
        <v>85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>
      <c r="A21" s="19">
        <v>11</v>
      </c>
      <c r="B21" s="19">
        <v>34584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menganalisis dinamika rotasi, namun perlu meningkatkan kemampuan menganalisis elastisitas</v>
      </c>
      <c r="K21" s="19">
        <f t="shared" si="4"/>
        <v>85.285714285714292</v>
      </c>
      <c r="L21" s="19" t="str">
        <f t="shared" si="5"/>
        <v>A</v>
      </c>
      <c r="M21" s="19">
        <f t="shared" si="6"/>
        <v>85.285714285714292</v>
      </c>
      <c r="N21" s="19" t="str">
        <f t="shared" si="7"/>
        <v>A</v>
      </c>
      <c r="O21" s="35">
        <v>1</v>
      </c>
      <c r="P21" s="19" t="str">
        <f t="shared" si="8"/>
        <v xml:space="preserve">Memiliki ketrampilan menyajikan data dan gambar  hasil percobaan titik berat 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80</v>
      </c>
      <c r="V21" s="1">
        <v>82</v>
      </c>
      <c r="W21" s="1">
        <v>75</v>
      </c>
      <c r="X21" s="1">
        <v>80</v>
      </c>
      <c r="Y21" s="1">
        <v>85</v>
      </c>
      <c r="Z21" s="1">
        <v>80</v>
      </c>
      <c r="AA21" s="1"/>
      <c r="AB21" s="1"/>
      <c r="AC21" s="1"/>
      <c r="AD21" s="1"/>
      <c r="AE21" s="18"/>
      <c r="AF21" s="1">
        <v>90</v>
      </c>
      <c r="AG21" s="1">
        <v>87</v>
      </c>
      <c r="AH21" s="40">
        <v>85</v>
      </c>
      <c r="AI21" s="39">
        <v>83</v>
      </c>
      <c r="AJ21" s="39">
        <v>87</v>
      </c>
      <c r="AK21" s="1">
        <v>85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 t="s">
        <v>191</v>
      </c>
      <c r="FI21" s="75"/>
      <c r="FJ21" s="76">
        <v>12865</v>
      </c>
      <c r="FK21" s="76">
        <v>12875</v>
      </c>
    </row>
    <row r="22" spans="1:167">
      <c r="A22" s="19">
        <v>12</v>
      </c>
      <c r="B22" s="19">
        <v>34599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Semua Kompetensi Dasar telah memenuhi KKM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Memiliki ketrampilan menyajikan data dan gambar  hasil percobaan titik berat 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87</v>
      </c>
      <c r="V22" s="1">
        <v>88</v>
      </c>
      <c r="W22" s="1">
        <v>86</v>
      </c>
      <c r="X22" s="1">
        <v>80</v>
      </c>
      <c r="Y22" s="1">
        <v>90</v>
      </c>
      <c r="Z22" s="1">
        <v>85</v>
      </c>
      <c r="AA22" s="1"/>
      <c r="AB22" s="1"/>
      <c r="AC22" s="1"/>
      <c r="AD22" s="1"/>
      <c r="AE22" s="18"/>
      <c r="AF22" s="1">
        <v>83</v>
      </c>
      <c r="AG22" s="1">
        <v>87</v>
      </c>
      <c r="AH22" s="40">
        <v>83</v>
      </c>
      <c r="AI22" s="39">
        <v>90</v>
      </c>
      <c r="AJ22" s="39">
        <v>87</v>
      </c>
      <c r="AK22" s="1">
        <v>80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>
      <c r="A23" s="19">
        <v>13</v>
      </c>
      <c r="B23" s="19">
        <v>34614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Semua Kompetensi Dasar telah memenuhi KKM</v>
      </c>
      <c r="K23" s="19">
        <f t="shared" si="4"/>
        <v>85.285714285714292</v>
      </c>
      <c r="L23" s="19" t="str">
        <f t="shared" si="5"/>
        <v>A</v>
      </c>
      <c r="M23" s="19">
        <f t="shared" si="6"/>
        <v>85.285714285714292</v>
      </c>
      <c r="N23" s="19" t="str">
        <f t="shared" si="7"/>
        <v>A</v>
      </c>
      <c r="O23" s="35">
        <v>1</v>
      </c>
      <c r="P23" s="19" t="str">
        <f t="shared" si="8"/>
        <v xml:space="preserve">Memiliki ketrampilan menyajikan data dan gambar  hasil percobaan titik berat 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90</v>
      </c>
      <c r="V23" s="1">
        <v>90</v>
      </c>
      <c r="W23" s="1">
        <v>83</v>
      </c>
      <c r="X23" s="1">
        <v>85</v>
      </c>
      <c r="Y23" s="1">
        <v>85</v>
      </c>
      <c r="Z23" s="1">
        <v>85</v>
      </c>
      <c r="AA23" s="1"/>
      <c r="AB23" s="1"/>
      <c r="AC23" s="1"/>
      <c r="AD23" s="1"/>
      <c r="AE23" s="18"/>
      <c r="AF23" s="1">
        <v>83</v>
      </c>
      <c r="AG23" s="1">
        <v>87</v>
      </c>
      <c r="AH23" s="40">
        <v>83</v>
      </c>
      <c r="AI23" s="39">
        <v>85</v>
      </c>
      <c r="AJ23" s="39">
        <v>87</v>
      </c>
      <c r="AK23" s="1">
        <v>87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12866</v>
      </c>
      <c r="FK23" s="76">
        <v>12876</v>
      </c>
    </row>
    <row r="24" spans="1:167">
      <c r="A24" s="19">
        <v>14</v>
      </c>
      <c r="B24" s="19">
        <v>34629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menganalisis  elastisitas, namun perlu meningkatkan kemampuan menerapkan hukum  fluida statik dan dinamik</v>
      </c>
      <c r="K24" s="19">
        <f t="shared" si="4"/>
        <v>83.714285714285708</v>
      </c>
      <c r="L24" s="19" t="str">
        <f t="shared" si="5"/>
        <v>B</v>
      </c>
      <c r="M24" s="19">
        <f t="shared" si="6"/>
        <v>83.714285714285708</v>
      </c>
      <c r="N24" s="19" t="str">
        <f t="shared" si="7"/>
        <v>B</v>
      </c>
      <c r="O24" s="35">
        <v>2</v>
      </c>
      <c r="P24" s="19" t="str">
        <f t="shared" si="8"/>
        <v>Memiliki ketrampilan mengukur dan mengolah data pada percobaan pegas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77</v>
      </c>
      <c r="V24" s="1">
        <v>80</v>
      </c>
      <c r="W24" s="1">
        <v>78</v>
      </c>
      <c r="X24" s="1">
        <v>78</v>
      </c>
      <c r="Y24" s="1">
        <v>77</v>
      </c>
      <c r="Z24" s="1">
        <v>75</v>
      </c>
      <c r="AA24" s="1"/>
      <c r="AB24" s="1"/>
      <c r="AC24" s="1"/>
      <c r="AD24" s="1"/>
      <c r="AE24" s="18"/>
      <c r="AF24" s="1">
        <v>83</v>
      </c>
      <c r="AG24" s="1">
        <v>85</v>
      </c>
      <c r="AH24" s="40">
        <v>83</v>
      </c>
      <c r="AI24" s="39">
        <v>85</v>
      </c>
      <c r="AJ24" s="39">
        <v>85</v>
      </c>
      <c r="AK24" s="1">
        <v>85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>
      <c r="A25" s="19">
        <v>15</v>
      </c>
      <c r="B25" s="19">
        <v>34644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2</v>
      </c>
      <c r="J25" s="19" t="str">
        <f t="shared" si="3"/>
        <v>Memiliki kemampuan menganalisis dinamika rotasi, namun perlu meningkatkan kemampuan menganalisis elastisitas</v>
      </c>
      <c r="K25" s="19">
        <f t="shared" si="4"/>
        <v>84.571428571428569</v>
      </c>
      <c r="L25" s="19" t="str">
        <f t="shared" si="5"/>
        <v>A</v>
      </c>
      <c r="M25" s="19">
        <f t="shared" si="6"/>
        <v>84.571428571428569</v>
      </c>
      <c r="N25" s="19" t="str">
        <f t="shared" si="7"/>
        <v>A</v>
      </c>
      <c r="O25" s="35">
        <v>1</v>
      </c>
      <c r="P25" s="19" t="str">
        <f t="shared" si="8"/>
        <v xml:space="preserve">Memiliki ketrampilan menyajikan data dan gambar  hasil percobaan titik berat 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88</v>
      </c>
      <c r="V25" s="1">
        <v>90</v>
      </c>
      <c r="W25" s="1">
        <v>87</v>
      </c>
      <c r="X25" s="1">
        <v>85</v>
      </c>
      <c r="Y25" s="1">
        <v>90</v>
      </c>
      <c r="Z25" s="1">
        <v>85</v>
      </c>
      <c r="AA25" s="1"/>
      <c r="AB25" s="1"/>
      <c r="AC25" s="1"/>
      <c r="AD25" s="1"/>
      <c r="AE25" s="18"/>
      <c r="AF25" s="1">
        <v>83</v>
      </c>
      <c r="AG25" s="1">
        <v>87</v>
      </c>
      <c r="AH25" s="40">
        <v>83</v>
      </c>
      <c r="AI25" s="39">
        <v>80</v>
      </c>
      <c r="AJ25" s="39">
        <v>87</v>
      </c>
      <c r="AK25" s="1">
        <v>87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12867</v>
      </c>
      <c r="FK25" s="76">
        <v>12877</v>
      </c>
    </row>
    <row r="26" spans="1:167">
      <c r="A26" s="19">
        <v>16</v>
      </c>
      <c r="B26" s="19">
        <v>34659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4</v>
      </c>
      <c r="J26" s="19" t="str">
        <f t="shared" si="3"/>
        <v>Memiliki kemampuan menerapkan pengaruh kalor, namun perlu meningkatkan kemampuan menganalisis dinamika rotasi</v>
      </c>
      <c r="K26" s="19">
        <f t="shared" si="4"/>
        <v>86.714285714285708</v>
      </c>
      <c r="L26" s="19" t="str">
        <f t="shared" si="5"/>
        <v>A</v>
      </c>
      <c r="M26" s="19">
        <f t="shared" si="6"/>
        <v>86.714285714285708</v>
      </c>
      <c r="N26" s="19" t="str">
        <f t="shared" si="7"/>
        <v>A</v>
      </c>
      <c r="O26" s="35">
        <v>2</v>
      </c>
      <c r="P26" s="19" t="str">
        <f t="shared" si="8"/>
        <v>Memiliki ketrampilan mengukur dan mengolah data pada percobaan pegas</v>
      </c>
      <c r="Q26" s="19" t="str">
        <f t="shared" si="9"/>
        <v>A</v>
      </c>
      <c r="R26" s="19" t="str">
        <f t="shared" si="10"/>
        <v>A</v>
      </c>
      <c r="S26" s="18"/>
      <c r="T26" s="1">
        <v>79</v>
      </c>
      <c r="U26" s="1">
        <v>80</v>
      </c>
      <c r="V26" s="1">
        <v>80</v>
      </c>
      <c r="W26" s="1">
        <v>80</v>
      </c>
      <c r="X26" s="1">
        <v>78</v>
      </c>
      <c r="Y26" s="1">
        <v>76</v>
      </c>
      <c r="Z26" s="1">
        <v>80</v>
      </c>
      <c r="AA26" s="1"/>
      <c r="AB26" s="1"/>
      <c r="AC26" s="1"/>
      <c r="AD26" s="1"/>
      <c r="AE26" s="18"/>
      <c r="AF26" s="1">
        <v>87</v>
      </c>
      <c r="AG26" s="1">
        <v>90</v>
      </c>
      <c r="AH26" s="40">
        <v>83</v>
      </c>
      <c r="AI26" s="39">
        <v>85</v>
      </c>
      <c r="AJ26" s="39">
        <v>87</v>
      </c>
      <c r="AK26" s="1">
        <v>90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>
      <c r="A27" s="19">
        <v>17</v>
      </c>
      <c r="B27" s="19">
        <v>34674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Semua Kompetensi Dasar telah memenuhi KKM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1</v>
      </c>
      <c r="P27" s="19" t="str">
        <f t="shared" si="8"/>
        <v xml:space="preserve">Memiliki ketrampilan menyajikan data dan gambar  hasil percobaan titik berat 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90</v>
      </c>
      <c r="V27" s="1">
        <v>83</v>
      </c>
      <c r="W27" s="1">
        <v>85</v>
      </c>
      <c r="X27" s="1">
        <v>88</v>
      </c>
      <c r="Y27" s="1">
        <v>85</v>
      </c>
      <c r="Z27" s="1">
        <v>88</v>
      </c>
      <c r="AA27" s="1"/>
      <c r="AB27" s="1"/>
      <c r="AC27" s="1"/>
      <c r="AD27" s="1"/>
      <c r="AE27" s="18"/>
      <c r="AF27" s="1">
        <v>87</v>
      </c>
      <c r="AG27" s="1">
        <v>90</v>
      </c>
      <c r="AH27" s="40">
        <v>85</v>
      </c>
      <c r="AI27" s="39">
        <v>87</v>
      </c>
      <c r="AJ27" s="39">
        <v>87</v>
      </c>
      <c r="AK27" s="1">
        <v>90</v>
      </c>
      <c r="AL27" s="1">
        <v>90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12868</v>
      </c>
      <c r="FK27" s="76">
        <v>12878</v>
      </c>
    </row>
    <row r="28" spans="1:167">
      <c r="A28" s="19">
        <v>18</v>
      </c>
      <c r="B28" s="19">
        <v>34689</v>
      </c>
      <c r="C28" s="19" t="s">
        <v>81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Semua Kompetensi Dasar telah memenuhi KKM</v>
      </c>
      <c r="K28" s="19">
        <f t="shared" si="4"/>
        <v>87.285714285714292</v>
      </c>
      <c r="L28" s="19" t="str">
        <f t="shared" si="5"/>
        <v>A</v>
      </c>
      <c r="M28" s="19">
        <f t="shared" si="6"/>
        <v>87.285714285714292</v>
      </c>
      <c r="N28" s="19" t="str">
        <f t="shared" si="7"/>
        <v>A</v>
      </c>
      <c r="O28" s="35">
        <v>1</v>
      </c>
      <c r="P28" s="19" t="str">
        <f t="shared" si="8"/>
        <v xml:space="preserve">Memiliki ketrampilan menyajikan data dan gambar  hasil percobaan titik berat 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100</v>
      </c>
      <c r="V28" s="1">
        <v>90</v>
      </c>
      <c r="W28" s="1">
        <v>87</v>
      </c>
      <c r="X28" s="1">
        <v>90</v>
      </c>
      <c r="Y28" s="1">
        <v>85</v>
      </c>
      <c r="Z28" s="1">
        <v>90</v>
      </c>
      <c r="AA28" s="1"/>
      <c r="AB28" s="1"/>
      <c r="AC28" s="1"/>
      <c r="AD28" s="1"/>
      <c r="AE28" s="18"/>
      <c r="AF28" s="1">
        <v>85</v>
      </c>
      <c r="AG28" s="1">
        <v>90</v>
      </c>
      <c r="AH28" s="40">
        <v>87</v>
      </c>
      <c r="AI28" s="39">
        <v>90</v>
      </c>
      <c r="AJ28" s="39">
        <v>87</v>
      </c>
      <c r="AK28" s="1">
        <v>87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>
      <c r="A29" s="19">
        <v>19</v>
      </c>
      <c r="B29" s="19">
        <v>34704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5</v>
      </c>
      <c r="J29" s="19" t="str">
        <f t="shared" si="3"/>
        <v>Memiliki kemampuan menganalisis teori kinetik gas, namun perlu meningkatkan kemampuan menganalisis termodinamika</v>
      </c>
      <c r="K29" s="19">
        <f t="shared" si="4"/>
        <v>85.285714285714292</v>
      </c>
      <c r="L29" s="19" t="str">
        <f t="shared" si="5"/>
        <v>A</v>
      </c>
      <c r="M29" s="19">
        <f t="shared" si="6"/>
        <v>85.285714285714292</v>
      </c>
      <c r="N29" s="19" t="str">
        <f t="shared" si="7"/>
        <v>A</v>
      </c>
      <c r="O29" s="35">
        <v>2</v>
      </c>
      <c r="P29" s="19" t="str">
        <f t="shared" si="8"/>
        <v>Memiliki ketrampilan mengukur dan mengolah data pada percobaan pegas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100</v>
      </c>
      <c r="V29" s="1">
        <v>90</v>
      </c>
      <c r="W29" s="1">
        <v>80</v>
      </c>
      <c r="X29" s="1">
        <v>81</v>
      </c>
      <c r="Y29" s="1">
        <v>85</v>
      </c>
      <c r="Z29" s="1">
        <v>85</v>
      </c>
      <c r="AA29" s="1"/>
      <c r="AB29" s="1"/>
      <c r="AC29" s="1"/>
      <c r="AD29" s="1"/>
      <c r="AE29" s="18"/>
      <c r="AF29" s="1">
        <v>85</v>
      </c>
      <c r="AG29" s="1">
        <v>87</v>
      </c>
      <c r="AH29" s="40">
        <v>83</v>
      </c>
      <c r="AI29" s="39">
        <v>85</v>
      </c>
      <c r="AJ29" s="39">
        <v>87</v>
      </c>
      <c r="AK29" s="1">
        <v>90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12869</v>
      </c>
      <c r="FK29" s="76">
        <v>12879</v>
      </c>
    </row>
    <row r="30" spans="1:167">
      <c r="A30" s="19">
        <v>20</v>
      </c>
      <c r="B30" s="19">
        <v>34719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Semua Kompetensi Dasar telah memenuhi KKM</v>
      </c>
      <c r="K30" s="19">
        <f t="shared" si="4"/>
        <v>85.571428571428569</v>
      </c>
      <c r="L30" s="19" t="str">
        <f t="shared" si="5"/>
        <v>A</v>
      </c>
      <c r="M30" s="19">
        <f t="shared" si="6"/>
        <v>85.571428571428569</v>
      </c>
      <c r="N30" s="19" t="str">
        <f t="shared" si="7"/>
        <v>A</v>
      </c>
      <c r="O30" s="35">
        <v>1</v>
      </c>
      <c r="P30" s="19" t="str">
        <f t="shared" si="8"/>
        <v xml:space="preserve">Memiliki ketrampilan menyajikan data dan gambar  hasil percobaan titik berat 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90</v>
      </c>
      <c r="V30" s="1">
        <v>85</v>
      </c>
      <c r="W30" s="1">
        <v>87</v>
      </c>
      <c r="X30" s="1">
        <v>83</v>
      </c>
      <c r="Y30" s="1">
        <v>80</v>
      </c>
      <c r="Z30" s="1">
        <v>85</v>
      </c>
      <c r="AA30" s="1"/>
      <c r="AB30" s="1"/>
      <c r="AC30" s="1"/>
      <c r="AD30" s="1"/>
      <c r="AE30" s="18"/>
      <c r="AF30" s="1">
        <v>85</v>
      </c>
      <c r="AG30" s="1">
        <v>90</v>
      </c>
      <c r="AH30" s="40">
        <v>87</v>
      </c>
      <c r="AI30" s="39">
        <v>85</v>
      </c>
      <c r="AJ30" s="39">
        <v>87</v>
      </c>
      <c r="AK30" s="1">
        <v>85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>
      <c r="A31" s="19">
        <v>21</v>
      </c>
      <c r="B31" s="19">
        <v>34734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4</v>
      </c>
      <c r="J31" s="19" t="str">
        <f t="shared" si="3"/>
        <v>Memiliki kemampuan menerapkan pengaruh kalor, namun perlu meningkatkan kemampuan menganalisis dinamika rotasi</v>
      </c>
      <c r="K31" s="19">
        <f t="shared" si="4"/>
        <v>84.285714285714292</v>
      </c>
      <c r="L31" s="19" t="str">
        <f t="shared" si="5"/>
        <v>A</v>
      </c>
      <c r="M31" s="19">
        <f t="shared" si="6"/>
        <v>84.285714285714292</v>
      </c>
      <c r="N31" s="19" t="str">
        <f t="shared" si="7"/>
        <v>A</v>
      </c>
      <c r="O31" s="35">
        <v>2</v>
      </c>
      <c r="P31" s="19" t="str">
        <f t="shared" si="8"/>
        <v>Memiliki ketrampilan mengukur dan mengolah data pada percobaan pegas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78</v>
      </c>
      <c r="V31" s="1">
        <v>85</v>
      </c>
      <c r="W31" s="1">
        <v>80</v>
      </c>
      <c r="X31" s="1">
        <v>80</v>
      </c>
      <c r="Y31" s="1">
        <v>75</v>
      </c>
      <c r="Z31" s="1">
        <v>78</v>
      </c>
      <c r="AA31" s="1"/>
      <c r="AB31" s="1"/>
      <c r="AC31" s="1"/>
      <c r="AD31" s="1"/>
      <c r="AE31" s="18"/>
      <c r="AF31" s="1">
        <v>84</v>
      </c>
      <c r="AG31" s="1">
        <v>87</v>
      </c>
      <c r="AH31" s="40">
        <v>85</v>
      </c>
      <c r="AI31" s="39">
        <v>85</v>
      </c>
      <c r="AJ31" s="39">
        <v>87</v>
      </c>
      <c r="AK31" s="1">
        <v>87</v>
      </c>
      <c r="AL31" s="1">
        <v>75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12870</v>
      </c>
      <c r="FK31" s="76">
        <v>12880</v>
      </c>
    </row>
    <row r="32" spans="1:167">
      <c r="A32" s="19">
        <v>22</v>
      </c>
      <c r="B32" s="19">
        <v>34749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Semua Kompetensi Dasar telah memenuhi KKM</v>
      </c>
      <c r="K32" s="19">
        <f t="shared" si="4"/>
        <v>87.714285714285708</v>
      </c>
      <c r="L32" s="19" t="str">
        <f t="shared" si="5"/>
        <v>A</v>
      </c>
      <c r="M32" s="19">
        <f t="shared" si="6"/>
        <v>87.714285714285708</v>
      </c>
      <c r="N32" s="19" t="str">
        <f t="shared" si="7"/>
        <v>A</v>
      </c>
      <c r="O32" s="35">
        <v>1</v>
      </c>
      <c r="P32" s="19" t="str">
        <f t="shared" si="8"/>
        <v xml:space="preserve">Memiliki ketrampilan menyajikan data dan gambar  hasil percobaan titik berat 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85</v>
      </c>
      <c r="V32" s="1">
        <v>90</v>
      </c>
      <c r="W32" s="1">
        <v>85</v>
      </c>
      <c r="X32" s="1">
        <v>88</v>
      </c>
      <c r="Y32" s="1">
        <v>85</v>
      </c>
      <c r="Z32" s="1">
        <v>85</v>
      </c>
      <c r="AA32" s="1"/>
      <c r="AB32" s="1"/>
      <c r="AC32" s="1"/>
      <c r="AD32" s="1"/>
      <c r="AE32" s="18"/>
      <c r="AF32" s="1">
        <v>85</v>
      </c>
      <c r="AG32" s="1">
        <v>90</v>
      </c>
      <c r="AH32" s="40">
        <v>87</v>
      </c>
      <c r="AI32" s="39">
        <v>90</v>
      </c>
      <c r="AJ32" s="39">
        <v>87</v>
      </c>
      <c r="AK32" s="1">
        <v>90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>
      <c r="A33" s="19">
        <v>23</v>
      </c>
      <c r="B33" s="19">
        <v>34764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Semua Kompetensi Dasar telah memenuhi KKM</v>
      </c>
      <c r="K33" s="19">
        <f t="shared" si="4"/>
        <v>85.428571428571431</v>
      </c>
      <c r="L33" s="19" t="str">
        <f t="shared" si="5"/>
        <v>A</v>
      </c>
      <c r="M33" s="19">
        <f t="shared" si="6"/>
        <v>85.428571428571431</v>
      </c>
      <c r="N33" s="19" t="str">
        <f t="shared" si="7"/>
        <v>A</v>
      </c>
      <c r="O33" s="35">
        <v>1</v>
      </c>
      <c r="P33" s="19" t="str">
        <f t="shared" si="8"/>
        <v xml:space="preserve">Memiliki ketrampilan menyajikan data dan gambar  hasil percobaan titik berat 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85</v>
      </c>
      <c r="V33" s="1">
        <v>85</v>
      </c>
      <c r="W33" s="1">
        <v>90</v>
      </c>
      <c r="X33" s="1">
        <v>85</v>
      </c>
      <c r="Y33" s="1">
        <v>80</v>
      </c>
      <c r="Z33" s="1">
        <v>85</v>
      </c>
      <c r="AA33" s="1"/>
      <c r="AB33" s="1"/>
      <c r="AC33" s="1"/>
      <c r="AD33" s="1"/>
      <c r="AE33" s="18"/>
      <c r="AF33" s="1">
        <v>87</v>
      </c>
      <c r="AG33" s="1">
        <v>87</v>
      </c>
      <c r="AH33" s="40">
        <v>87</v>
      </c>
      <c r="AI33" s="39">
        <v>85</v>
      </c>
      <c r="AJ33" s="39">
        <v>87</v>
      </c>
      <c r="AK33" s="1">
        <v>90</v>
      </c>
      <c r="AL33" s="1">
        <v>75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34779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3</v>
      </c>
      <c r="J34" s="19" t="str">
        <f t="shared" si="3"/>
        <v>Memiliki kemampuan menganalisis  elastisitas, namun perlu meningkatkan kemampuan menerapkan hukum  fluida statik dan dinamik</v>
      </c>
      <c r="K34" s="19">
        <f t="shared" si="4"/>
        <v>84.285714285714292</v>
      </c>
      <c r="L34" s="19" t="str">
        <f t="shared" si="5"/>
        <v>A</v>
      </c>
      <c r="M34" s="19">
        <f t="shared" si="6"/>
        <v>84.285714285714292</v>
      </c>
      <c r="N34" s="19" t="str">
        <f t="shared" si="7"/>
        <v>A</v>
      </c>
      <c r="O34" s="35">
        <v>2</v>
      </c>
      <c r="P34" s="19" t="str">
        <f t="shared" si="8"/>
        <v>Memiliki ketrampilan mengukur dan mengolah data pada percobaan pegas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80</v>
      </c>
      <c r="V34" s="1">
        <v>85</v>
      </c>
      <c r="W34" s="1">
        <v>80</v>
      </c>
      <c r="X34" s="1">
        <v>77</v>
      </c>
      <c r="Y34" s="1">
        <v>75</v>
      </c>
      <c r="Z34" s="1">
        <v>75</v>
      </c>
      <c r="AA34" s="1"/>
      <c r="AB34" s="1"/>
      <c r="AC34" s="1"/>
      <c r="AD34" s="1"/>
      <c r="AE34" s="18"/>
      <c r="AF34" s="1">
        <v>83</v>
      </c>
      <c r="AG34" s="1">
        <v>85</v>
      </c>
      <c r="AH34" s="40">
        <v>85</v>
      </c>
      <c r="AI34" s="39">
        <v>83</v>
      </c>
      <c r="AJ34" s="39">
        <v>87</v>
      </c>
      <c r="AK34" s="1">
        <v>87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34794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Semua Kompetensi Dasar telah memenuhi KKM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 xml:space="preserve">Memiliki ketrampilan menyajikan data dan gambar  hasil percobaan titik berat 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85</v>
      </c>
      <c r="V35" s="1">
        <v>90</v>
      </c>
      <c r="W35" s="1">
        <v>85</v>
      </c>
      <c r="X35" s="1">
        <v>87</v>
      </c>
      <c r="Y35" s="1">
        <v>90</v>
      </c>
      <c r="Z35" s="1">
        <v>85</v>
      </c>
      <c r="AA35" s="1"/>
      <c r="AB35" s="1"/>
      <c r="AC35" s="1"/>
      <c r="AD35" s="1"/>
      <c r="AE35" s="18"/>
      <c r="AF35" s="1">
        <v>83</v>
      </c>
      <c r="AG35" s="1">
        <v>90</v>
      </c>
      <c r="AH35" s="40">
        <v>87</v>
      </c>
      <c r="AI35" s="39">
        <v>83</v>
      </c>
      <c r="AJ35" s="39">
        <v>87</v>
      </c>
      <c r="AK35" s="1">
        <v>87</v>
      </c>
      <c r="AL35" s="1">
        <v>85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34809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5</v>
      </c>
      <c r="J36" s="19" t="str">
        <f t="shared" si="3"/>
        <v>Memiliki kemampuan menganalisis teori kinetik gas, namun perlu meningkatkan kemampuan menganalisis termodinamika</v>
      </c>
      <c r="K36" s="19">
        <f t="shared" si="4"/>
        <v>81.571428571428569</v>
      </c>
      <c r="L36" s="19" t="str">
        <f t="shared" si="5"/>
        <v>B</v>
      </c>
      <c r="M36" s="19">
        <f t="shared" si="6"/>
        <v>81.571428571428569</v>
      </c>
      <c r="N36" s="19" t="str">
        <f t="shared" si="7"/>
        <v>B</v>
      </c>
      <c r="O36" s="35">
        <v>2</v>
      </c>
      <c r="P36" s="19" t="str">
        <f t="shared" si="8"/>
        <v>Memiliki ketrampilan mengukur dan mengolah data pada percobaan pegas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78</v>
      </c>
      <c r="V36" s="1">
        <v>75</v>
      </c>
      <c r="W36" s="1">
        <v>78</v>
      </c>
      <c r="X36" s="1">
        <v>78</v>
      </c>
      <c r="Y36" s="1">
        <v>78</v>
      </c>
      <c r="Z36" s="1">
        <v>75</v>
      </c>
      <c r="AA36" s="1"/>
      <c r="AB36" s="1"/>
      <c r="AC36" s="1"/>
      <c r="AD36" s="1"/>
      <c r="AE36" s="18"/>
      <c r="AF36" s="1">
        <v>80</v>
      </c>
      <c r="AG36" s="1">
        <v>85</v>
      </c>
      <c r="AH36" s="40">
        <v>83</v>
      </c>
      <c r="AI36" s="39">
        <v>83</v>
      </c>
      <c r="AJ36" s="39">
        <v>85</v>
      </c>
      <c r="AK36" s="1">
        <v>80</v>
      </c>
      <c r="AL36" s="1">
        <v>75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34824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Semua Kompetensi Dasar telah memenuhi KKM</v>
      </c>
      <c r="K37" s="19">
        <f t="shared" si="4"/>
        <v>86.142857142857139</v>
      </c>
      <c r="L37" s="19" t="str">
        <f t="shared" si="5"/>
        <v>A</v>
      </c>
      <c r="M37" s="19">
        <f t="shared" si="6"/>
        <v>86.142857142857139</v>
      </c>
      <c r="N37" s="19" t="str">
        <f t="shared" si="7"/>
        <v>A</v>
      </c>
      <c r="O37" s="35">
        <v>1</v>
      </c>
      <c r="P37" s="19" t="str">
        <f t="shared" si="8"/>
        <v xml:space="preserve">Memiliki ketrampilan menyajikan data dan gambar  hasil percobaan titik berat 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90</v>
      </c>
      <c r="V37" s="1">
        <v>87</v>
      </c>
      <c r="W37" s="1">
        <v>80</v>
      </c>
      <c r="X37" s="1">
        <v>85</v>
      </c>
      <c r="Y37" s="1">
        <v>85</v>
      </c>
      <c r="Z37" s="1">
        <v>85</v>
      </c>
      <c r="AA37" s="1"/>
      <c r="AB37" s="1"/>
      <c r="AC37" s="1"/>
      <c r="AD37" s="1"/>
      <c r="AE37" s="18"/>
      <c r="AF37" s="1">
        <v>87</v>
      </c>
      <c r="AG37" s="1">
        <v>87</v>
      </c>
      <c r="AH37" s="40">
        <v>87</v>
      </c>
      <c r="AI37" s="39">
        <v>90</v>
      </c>
      <c r="AJ37" s="39">
        <v>87</v>
      </c>
      <c r="AK37" s="1">
        <v>85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34839</v>
      </c>
      <c r="C38" s="19" t="s">
        <v>91</v>
      </c>
      <c r="D38" s="18"/>
      <c r="E38" s="19">
        <f t="shared" si="0"/>
        <v>92</v>
      </c>
      <c r="F38" s="19" t="str">
        <f t="shared" si="1"/>
        <v>A</v>
      </c>
      <c r="G38" s="19">
        <f>IF((COUNTA(T12:AC12)&gt;0),(ROUND((AVERAGE(T38:AD38)),0)),"")</f>
        <v>92</v>
      </c>
      <c r="H38" s="19" t="str">
        <f t="shared" si="2"/>
        <v>A</v>
      </c>
      <c r="I38" s="35">
        <v>1</v>
      </c>
      <c r="J38" s="19" t="str">
        <f t="shared" si="3"/>
        <v>Semua Kompetensi Dasar telah memenuhi KKM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 xml:space="preserve">Memiliki ketrampilan menyajikan data dan gambar  hasil percobaan titik berat 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100</v>
      </c>
      <c r="V38" s="1">
        <v>97</v>
      </c>
      <c r="W38" s="1">
        <v>85</v>
      </c>
      <c r="X38" s="1">
        <v>90</v>
      </c>
      <c r="Y38" s="1">
        <v>90</v>
      </c>
      <c r="Z38" s="1">
        <v>93</v>
      </c>
      <c r="AA38" s="1"/>
      <c r="AB38" s="1"/>
      <c r="AC38" s="1"/>
      <c r="AD38" s="1"/>
      <c r="AE38" s="18"/>
      <c r="AF38" s="1">
        <v>87</v>
      </c>
      <c r="AG38" s="1">
        <v>90</v>
      </c>
      <c r="AH38" s="40">
        <v>90</v>
      </c>
      <c r="AI38" s="39">
        <v>90</v>
      </c>
      <c r="AJ38" s="39">
        <v>87</v>
      </c>
      <c r="AK38" s="1">
        <v>87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34854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menganalisis dinamika rotasi, namun perlu meningkatkan kemampuan menganalisis elastisitas</v>
      </c>
      <c r="K39" s="19">
        <f t="shared" si="4"/>
        <v>85.428571428571431</v>
      </c>
      <c r="L39" s="19" t="str">
        <f t="shared" si="5"/>
        <v>A</v>
      </c>
      <c r="M39" s="19">
        <f t="shared" si="6"/>
        <v>85.428571428571431</v>
      </c>
      <c r="N39" s="19" t="str">
        <f t="shared" si="7"/>
        <v>A</v>
      </c>
      <c r="O39" s="35">
        <v>1</v>
      </c>
      <c r="P39" s="19" t="str">
        <f t="shared" si="8"/>
        <v xml:space="preserve">Memiliki ketrampilan menyajikan data dan gambar  hasil percobaan titik berat 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80</v>
      </c>
      <c r="V39" s="1">
        <v>76</v>
      </c>
      <c r="W39" s="1">
        <v>85</v>
      </c>
      <c r="X39" s="1">
        <v>78</v>
      </c>
      <c r="Y39" s="1">
        <v>90</v>
      </c>
      <c r="Z39" s="1">
        <v>75</v>
      </c>
      <c r="AA39" s="1"/>
      <c r="AB39" s="1"/>
      <c r="AC39" s="1"/>
      <c r="AD39" s="1"/>
      <c r="AE39" s="18"/>
      <c r="AF39" s="1">
        <v>85</v>
      </c>
      <c r="AG39" s="1">
        <v>87</v>
      </c>
      <c r="AH39" s="40">
        <v>87</v>
      </c>
      <c r="AI39" s="39">
        <v>87</v>
      </c>
      <c r="AJ39" s="39">
        <v>87</v>
      </c>
      <c r="AK39" s="1">
        <v>85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34869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menganalisis  elastisitas, namun perlu meningkatkan kemampuan menerapkan hukum  fluida statik dan dinamik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Memiliki ketrampilan mengukur dan mengolah data pada percobaan pegas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78</v>
      </c>
      <c r="V40" s="1">
        <v>80</v>
      </c>
      <c r="W40" s="1">
        <v>75</v>
      </c>
      <c r="X40" s="1">
        <v>80</v>
      </c>
      <c r="Y40" s="1">
        <v>78</v>
      </c>
      <c r="Z40" s="1">
        <v>83</v>
      </c>
      <c r="AA40" s="1"/>
      <c r="AB40" s="1"/>
      <c r="AC40" s="1"/>
      <c r="AD40" s="1"/>
      <c r="AE40" s="18"/>
      <c r="AF40" s="1">
        <v>83</v>
      </c>
      <c r="AG40" s="1">
        <v>85</v>
      </c>
      <c r="AH40" s="40">
        <v>85</v>
      </c>
      <c r="AI40" s="39">
        <v>83</v>
      </c>
      <c r="AJ40" s="39">
        <v>87</v>
      </c>
      <c r="AK40" s="1">
        <v>85</v>
      </c>
      <c r="AL40" s="1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34884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menganalisis  elastisitas, namun perlu meningkatkan kemampuan menerapkan hukum  fluida statik dan dinamik</v>
      </c>
      <c r="K41" s="19">
        <f t="shared" si="4"/>
        <v>83.285714285714292</v>
      </c>
      <c r="L41" s="19" t="str">
        <f t="shared" si="5"/>
        <v>B</v>
      </c>
      <c r="M41" s="19">
        <f t="shared" si="6"/>
        <v>83.285714285714292</v>
      </c>
      <c r="N41" s="19" t="str">
        <f t="shared" si="7"/>
        <v>B</v>
      </c>
      <c r="O41" s="35">
        <v>1</v>
      </c>
      <c r="P41" s="19" t="str">
        <f t="shared" si="8"/>
        <v xml:space="preserve">Memiliki ketrampilan menyajikan data dan gambar  hasil percobaan titik berat 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76</v>
      </c>
      <c r="Y41" s="1">
        <v>80</v>
      </c>
      <c r="Z41" s="1">
        <v>78</v>
      </c>
      <c r="AA41" s="1"/>
      <c r="AB41" s="1"/>
      <c r="AC41" s="1"/>
      <c r="AD41" s="1"/>
      <c r="AE41" s="18"/>
      <c r="AF41" s="1">
        <v>83</v>
      </c>
      <c r="AG41" s="1">
        <v>85</v>
      </c>
      <c r="AH41" s="40">
        <v>83</v>
      </c>
      <c r="AI41" s="39">
        <v>80</v>
      </c>
      <c r="AJ41" s="39">
        <v>87</v>
      </c>
      <c r="AK41" s="1">
        <v>85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34899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5</v>
      </c>
      <c r="J42" s="19" t="str">
        <f t="shared" si="3"/>
        <v>Memiliki kemampuan menganalisis teori kinetik gas, namun perlu meningkatkan kemampuan menganalisis termodinamika</v>
      </c>
      <c r="K42" s="19">
        <f t="shared" si="4"/>
        <v>83.714285714285708</v>
      </c>
      <c r="L42" s="19" t="str">
        <f t="shared" si="5"/>
        <v>B</v>
      </c>
      <c r="M42" s="19">
        <f t="shared" si="6"/>
        <v>83.714285714285708</v>
      </c>
      <c r="N42" s="19" t="str">
        <f t="shared" si="7"/>
        <v>B</v>
      </c>
      <c r="O42" s="35">
        <v>2</v>
      </c>
      <c r="P42" s="19" t="str">
        <f t="shared" si="8"/>
        <v>Memiliki ketrampilan mengukur dan mengolah data pada percobaan pegas</v>
      </c>
      <c r="Q42" s="19" t="str">
        <f t="shared" si="9"/>
        <v>A</v>
      </c>
      <c r="R42" s="19" t="str">
        <f t="shared" si="10"/>
        <v>A</v>
      </c>
      <c r="S42" s="18"/>
      <c r="T42" s="1">
        <v>74</v>
      </c>
      <c r="U42" s="1">
        <v>75</v>
      </c>
      <c r="V42" s="1">
        <v>84</v>
      </c>
      <c r="W42" s="1">
        <v>78</v>
      </c>
      <c r="X42" s="1">
        <v>77</v>
      </c>
      <c r="Y42" s="1">
        <v>72</v>
      </c>
      <c r="Z42" s="1">
        <v>80</v>
      </c>
      <c r="AA42" s="1"/>
      <c r="AB42" s="1"/>
      <c r="AC42" s="1"/>
      <c r="AD42" s="1"/>
      <c r="AE42" s="18"/>
      <c r="AF42" s="1">
        <v>84</v>
      </c>
      <c r="AG42" s="1">
        <v>85</v>
      </c>
      <c r="AH42" s="40">
        <v>85</v>
      </c>
      <c r="AI42" s="39">
        <v>87</v>
      </c>
      <c r="AJ42" s="39">
        <v>87</v>
      </c>
      <c r="AK42" s="1">
        <v>83</v>
      </c>
      <c r="AL42" s="1">
        <v>75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34914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Semua Kompetensi Dasar telah memenuhi KKM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 xml:space="preserve">Memiliki ketrampilan menyajikan data dan gambar  hasil percobaan titik berat 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80</v>
      </c>
      <c r="W43" s="1">
        <v>80</v>
      </c>
      <c r="X43" s="1">
        <v>78</v>
      </c>
      <c r="Y43" s="1">
        <v>80</v>
      </c>
      <c r="Z43" s="1">
        <v>75</v>
      </c>
      <c r="AA43" s="1"/>
      <c r="AB43" s="1"/>
      <c r="AC43" s="1"/>
      <c r="AD43" s="1"/>
      <c r="AE43" s="18"/>
      <c r="AF43" s="1">
        <v>84</v>
      </c>
      <c r="AG43" s="1">
        <v>87</v>
      </c>
      <c r="AH43" s="40">
        <v>87</v>
      </c>
      <c r="AI43" s="39">
        <v>90</v>
      </c>
      <c r="AJ43" s="39">
        <v>87</v>
      </c>
      <c r="AK43" s="1">
        <v>85</v>
      </c>
      <c r="AL43" s="1">
        <v>75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34929</v>
      </c>
      <c r="C44" s="19" t="s">
        <v>97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Semua Kompetensi Dasar telah memenuhi KKM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 xml:space="preserve">Memiliki ketrampilan menyajikan data dan gambar  hasil percobaan titik berat 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85</v>
      </c>
      <c r="V44" s="1">
        <v>90</v>
      </c>
      <c r="W44" s="1">
        <v>85</v>
      </c>
      <c r="X44" s="1">
        <v>86</v>
      </c>
      <c r="Y44" s="1">
        <v>90</v>
      </c>
      <c r="Z44" s="1">
        <v>90</v>
      </c>
      <c r="AA44" s="1"/>
      <c r="AB44" s="1"/>
      <c r="AC44" s="1"/>
      <c r="AD44" s="1"/>
      <c r="AE44" s="18"/>
      <c r="AF44" s="1">
        <v>85</v>
      </c>
      <c r="AG44" s="1">
        <v>90</v>
      </c>
      <c r="AH44" s="40">
        <v>87</v>
      </c>
      <c r="AI44" s="39">
        <v>90</v>
      </c>
      <c r="AJ44" s="39">
        <v>87</v>
      </c>
      <c r="AK44" s="1">
        <v>85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34944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Semua Kompetensi Dasar telah memenuhi KKM</v>
      </c>
      <c r="K45" s="19">
        <f t="shared" si="4"/>
        <v>87.285714285714292</v>
      </c>
      <c r="L45" s="19" t="str">
        <f t="shared" si="5"/>
        <v>A</v>
      </c>
      <c r="M45" s="19">
        <f t="shared" si="6"/>
        <v>87.285714285714292</v>
      </c>
      <c r="N45" s="19" t="str">
        <f t="shared" si="7"/>
        <v>A</v>
      </c>
      <c r="O45" s="35">
        <v>1</v>
      </c>
      <c r="P45" s="19" t="str">
        <f t="shared" si="8"/>
        <v xml:space="preserve">Memiliki ketrampilan menyajikan data dan gambar  hasil percobaan titik berat </v>
      </c>
      <c r="Q45" s="19" t="str">
        <f t="shared" si="9"/>
        <v>A</v>
      </c>
      <c r="R45" s="19" t="str">
        <f t="shared" si="10"/>
        <v>A</v>
      </c>
      <c r="S45" s="18"/>
      <c r="T45" s="1">
        <v>83</v>
      </c>
      <c r="U45" s="1">
        <v>85</v>
      </c>
      <c r="V45" s="1">
        <v>80</v>
      </c>
      <c r="W45" s="1">
        <v>83</v>
      </c>
      <c r="X45" s="1">
        <v>85</v>
      </c>
      <c r="Y45" s="1">
        <v>90</v>
      </c>
      <c r="Z45" s="1">
        <v>85</v>
      </c>
      <c r="AA45" s="1"/>
      <c r="AB45" s="1"/>
      <c r="AC45" s="1"/>
      <c r="AD45" s="1"/>
      <c r="AE45" s="18"/>
      <c r="AF45" s="1">
        <v>90</v>
      </c>
      <c r="AG45" s="1">
        <v>87</v>
      </c>
      <c r="AH45" s="40">
        <v>85</v>
      </c>
      <c r="AI45" s="39">
        <v>90</v>
      </c>
      <c r="AJ45" s="39">
        <v>87</v>
      </c>
      <c r="AK45" s="1">
        <v>87</v>
      </c>
      <c r="AL45" s="1">
        <v>85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34959</v>
      </c>
      <c r="C46" s="19" t="s">
        <v>99</v>
      </c>
      <c r="D46" s="18"/>
      <c r="E46" s="19">
        <f t="shared" si="0"/>
        <v>91</v>
      </c>
      <c r="F46" s="19" t="str">
        <f t="shared" si="1"/>
        <v>A</v>
      </c>
      <c r="G46" s="19">
        <f>IF((COUNTA(T12:AC12)&gt;0),(ROUND((AVERAGE(T46:AD46)),0)),"")</f>
        <v>91</v>
      </c>
      <c r="H46" s="19" t="str">
        <f t="shared" si="2"/>
        <v>A</v>
      </c>
      <c r="I46" s="35">
        <v>1</v>
      </c>
      <c r="J46" s="19" t="str">
        <f t="shared" si="3"/>
        <v>Semua Kompetensi Dasar telah memenuhi KKM</v>
      </c>
      <c r="K46" s="19">
        <f t="shared" si="4"/>
        <v>86.857142857142861</v>
      </c>
      <c r="L46" s="19" t="str">
        <f t="shared" si="5"/>
        <v>A</v>
      </c>
      <c r="M46" s="19">
        <f t="shared" si="6"/>
        <v>86.857142857142861</v>
      </c>
      <c r="N46" s="19" t="str">
        <f t="shared" si="7"/>
        <v>A</v>
      </c>
      <c r="O46" s="35">
        <v>1</v>
      </c>
      <c r="P46" s="19" t="str">
        <f t="shared" si="8"/>
        <v xml:space="preserve">Memiliki ketrampilan menyajikan data dan gambar  hasil percobaan titik berat 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95</v>
      </c>
      <c r="V46" s="1">
        <v>90</v>
      </c>
      <c r="W46" s="1">
        <v>87</v>
      </c>
      <c r="X46" s="1">
        <v>88</v>
      </c>
      <c r="Y46" s="1">
        <v>95</v>
      </c>
      <c r="Z46" s="1">
        <v>89</v>
      </c>
      <c r="AA46" s="1"/>
      <c r="AB46" s="1"/>
      <c r="AC46" s="1"/>
      <c r="AD46" s="1"/>
      <c r="AE46" s="18"/>
      <c r="AF46" s="1">
        <v>87</v>
      </c>
      <c r="AG46" s="1">
        <v>87</v>
      </c>
      <c r="AH46" s="40">
        <v>87</v>
      </c>
      <c r="AI46" s="39">
        <v>87</v>
      </c>
      <c r="AJ46" s="39">
        <v>87</v>
      </c>
      <c r="AK46" s="1">
        <v>83</v>
      </c>
      <c r="AL46" s="1">
        <v>90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40"/>
      <c r="AI47" s="39"/>
      <c r="AJ47" s="39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1" t="s">
        <v>101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1" t="s">
        <v>104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106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107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6" priority="1" operator="lessThan">
      <formula>$C$4</formula>
    </cfRule>
  </conditionalFormatting>
  <conditionalFormatting sqref="E12">
    <cfRule type="cellIs" dxfId="495" priority="2" operator="lessThan">
      <formula>$C$4</formula>
    </cfRule>
  </conditionalFormatting>
  <conditionalFormatting sqref="E13">
    <cfRule type="cellIs" dxfId="494" priority="3" operator="lessThan">
      <formula>$C$4</formula>
    </cfRule>
  </conditionalFormatting>
  <conditionalFormatting sqref="E14">
    <cfRule type="cellIs" dxfId="493" priority="4" operator="lessThan">
      <formula>$C$4</formula>
    </cfRule>
  </conditionalFormatting>
  <conditionalFormatting sqref="E15">
    <cfRule type="cellIs" dxfId="492" priority="5" operator="lessThan">
      <formula>$C$4</formula>
    </cfRule>
  </conditionalFormatting>
  <conditionalFormatting sqref="E16">
    <cfRule type="cellIs" dxfId="491" priority="6" operator="lessThan">
      <formula>$C$4</formula>
    </cfRule>
  </conditionalFormatting>
  <conditionalFormatting sqref="E17">
    <cfRule type="cellIs" dxfId="490" priority="7" operator="lessThan">
      <formula>$C$4</formula>
    </cfRule>
  </conditionalFormatting>
  <conditionalFormatting sqref="E18">
    <cfRule type="cellIs" dxfId="489" priority="8" operator="lessThan">
      <formula>$C$4</formula>
    </cfRule>
  </conditionalFormatting>
  <conditionalFormatting sqref="E19">
    <cfRule type="cellIs" dxfId="488" priority="9" operator="lessThan">
      <formula>$C$4</formula>
    </cfRule>
  </conditionalFormatting>
  <conditionalFormatting sqref="E20">
    <cfRule type="cellIs" dxfId="487" priority="10" operator="lessThan">
      <formula>$C$4</formula>
    </cfRule>
  </conditionalFormatting>
  <conditionalFormatting sqref="E21">
    <cfRule type="cellIs" dxfId="486" priority="11" operator="lessThan">
      <formula>$C$4</formula>
    </cfRule>
  </conditionalFormatting>
  <conditionalFormatting sqref="E22">
    <cfRule type="cellIs" dxfId="485" priority="12" operator="lessThan">
      <formula>$C$4</formula>
    </cfRule>
  </conditionalFormatting>
  <conditionalFormatting sqref="E23">
    <cfRule type="cellIs" dxfId="484" priority="13" operator="lessThan">
      <formula>$C$4</formula>
    </cfRule>
  </conditionalFormatting>
  <conditionalFormatting sqref="E24">
    <cfRule type="cellIs" dxfId="483" priority="14" operator="lessThan">
      <formula>$C$4</formula>
    </cfRule>
  </conditionalFormatting>
  <conditionalFormatting sqref="E25">
    <cfRule type="cellIs" dxfId="482" priority="15" operator="lessThan">
      <formula>$C$4</formula>
    </cfRule>
  </conditionalFormatting>
  <conditionalFormatting sqref="E26">
    <cfRule type="cellIs" dxfId="481" priority="16" operator="lessThan">
      <formula>$C$4</formula>
    </cfRule>
  </conditionalFormatting>
  <conditionalFormatting sqref="E27">
    <cfRule type="cellIs" dxfId="480" priority="17" operator="lessThan">
      <formula>$C$4</formula>
    </cfRule>
  </conditionalFormatting>
  <conditionalFormatting sqref="E28">
    <cfRule type="cellIs" dxfId="479" priority="18" operator="lessThan">
      <formula>$C$4</formula>
    </cfRule>
  </conditionalFormatting>
  <conditionalFormatting sqref="E29">
    <cfRule type="cellIs" dxfId="478" priority="19" operator="lessThan">
      <formula>$C$4</formula>
    </cfRule>
  </conditionalFormatting>
  <conditionalFormatting sqref="E30">
    <cfRule type="cellIs" dxfId="477" priority="20" operator="lessThan">
      <formula>$C$4</formula>
    </cfRule>
  </conditionalFormatting>
  <conditionalFormatting sqref="E31">
    <cfRule type="cellIs" dxfId="476" priority="21" operator="lessThan">
      <formula>$C$4</formula>
    </cfRule>
  </conditionalFormatting>
  <conditionalFormatting sqref="E32">
    <cfRule type="cellIs" dxfId="475" priority="22" operator="lessThan">
      <formula>$C$4</formula>
    </cfRule>
  </conditionalFormatting>
  <conditionalFormatting sqref="E33">
    <cfRule type="cellIs" dxfId="474" priority="23" operator="lessThan">
      <formula>$C$4</formula>
    </cfRule>
  </conditionalFormatting>
  <conditionalFormatting sqref="E34">
    <cfRule type="cellIs" dxfId="473" priority="24" operator="lessThan">
      <formula>$C$4</formula>
    </cfRule>
  </conditionalFormatting>
  <conditionalFormatting sqref="E35">
    <cfRule type="cellIs" dxfId="472" priority="25" operator="lessThan">
      <formula>$C$4</formula>
    </cfRule>
  </conditionalFormatting>
  <conditionalFormatting sqref="E36">
    <cfRule type="cellIs" dxfId="471" priority="26" operator="lessThan">
      <formula>$C$4</formula>
    </cfRule>
  </conditionalFormatting>
  <conditionalFormatting sqref="E37">
    <cfRule type="cellIs" dxfId="470" priority="27" operator="lessThan">
      <formula>$C$4</formula>
    </cfRule>
  </conditionalFormatting>
  <conditionalFormatting sqref="E38">
    <cfRule type="cellIs" dxfId="469" priority="28" operator="lessThan">
      <formula>$C$4</formula>
    </cfRule>
  </conditionalFormatting>
  <conditionalFormatting sqref="E39">
    <cfRule type="cellIs" dxfId="468" priority="29" operator="lessThan">
      <formula>$C$4</formula>
    </cfRule>
  </conditionalFormatting>
  <conditionalFormatting sqref="E40">
    <cfRule type="cellIs" dxfId="467" priority="30" operator="lessThan">
      <formula>$C$4</formula>
    </cfRule>
  </conditionalFormatting>
  <conditionalFormatting sqref="E41">
    <cfRule type="cellIs" dxfId="466" priority="31" operator="lessThan">
      <formula>$C$4</formula>
    </cfRule>
  </conditionalFormatting>
  <conditionalFormatting sqref="E42">
    <cfRule type="cellIs" dxfId="465" priority="32" operator="lessThan">
      <formula>$C$4</formula>
    </cfRule>
  </conditionalFormatting>
  <conditionalFormatting sqref="E43">
    <cfRule type="cellIs" dxfId="464" priority="33" operator="lessThan">
      <formula>$C$4</formula>
    </cfRule>
  </conditionalFormatting>
  <conditionalFormatting sqref="E44">
    <cfRule type="cellIs" dxfId="463" priority="34" operator="lessThan">
      <formula>$C$4</formula>
    </cfRule>
  </conditionalFormatting>
  <conditionalFormatting sqref="E45">
    <cfRule type="cellIs" dxfId="462" priority="35" operator="lessThan">
      <formula>$C$4</formula>
    </cfRule>
  </conditionalFormatting>
  <conditionalFormatting sqref="E46">
    <cfRule type="cellIs" dxfId="461" priority="36" operator="lessThan">
      <formula>$C$4</formula>
    </cfRule>
  </conditionalFormatting>
  <conditionalFormatting sqref="E47">
    <cfRule type="cellIs" dxfId="460" priority="37" operator="lessThan">
      <formula>$C$4</formula>
    </cfRule>
  </conditionalFormatting>
  <conditionalFormatting sqref="E48">
    <cfRule type="cellIs" dxfId="459" priority="38" operator="lessThan">
      <formula>$C$4</formula>
    </cfRule>
  </conditionalFormatting>
  <conditionalFormatting sqref="E49">
    <cfRule type="cellIs" dxfId="458" priority="39" operator="lessThan">
      <formula>$C$4</formula>
    </cfRule>
  </conditionalFormatting>
  <conditionalFormatting sqref="E50">
    <cfRule type="cellIs" dxfId="457" priority="40" operator="lessThan">
      <formula>$C$4</formula>
    </cfRule>
  </conditionalFormatting>
  <conditionalFormatting sqref="G11">
    <cfRule type="cellIs" dxfId="456" priority="41" operator="lessThan">
      <formula>$C$4</formula>
    </cfRule>
  </conditionalFormatting>
  <conditionalFormatting sqref="G12">
    <cfRule type="cellIs" dxfId="455" priority="42" operator="lessThan">
      <formula>$C$4</formula>
    </cfRule>
  </conditionalFormatting>
  <conditionalFormatting sqref="G13">
    <cfRule type="cellIs" dxfId="454" priority="43" operator="lessThan">
      <formula>$C$4</formula>
    </cfRule>
  </conditionalFormatting>
  <conditionalFormatting sqref="G14">
    <cfRule type="cellIs" dxfId="453" priority="44" operator="lessThan">
      <formula>$C$4</formula>
    </cfRule>
  </conditionalFormatting>
  <conditionalFormatting sqref="G15">
    <cfRule type="cellIs" dxfId="452" priority="45" operator="lessThan">
      <formula>$C$4</formula>
    </cfRule>
  </conditionalFormatting>
  <conditionalFormatting sqref="G16">
    <cfRule type="cellIs" dxfId="451" priority="46" operator="lessThan">
      <formula>$C$4</formula>
    </cfRule>
  </conditionalFormatting>
  <conditionalFormatting sqref="G17">
    <cfRule type="cellIs" dxfId="450" priority="47" operator="lessThan">
      <formula>$C$4</formula>
    </cfRule>
  </conditionalFormatting>
  <conditionalFormatting sqref="G18">
    <cfRule type="cellIs" dxfId="449" priority="48" operator="lessThan">
      <formula>$C$4</formula>
    </cfRule>
  </conditionalFormatting>
  <conditionalFormatting sqref="G19">
    <cfRule type="cellIs" dxfId="448" priority="49" operator="lessThan">
      <formula>$C$4</formula>
    </cfRule>
  </conditionalFormatting>
  <conditionalFormatting sqref="G20">
    <cfRule type="cellIs" dxfId="447" priority="50" operator="lessThan">
      <formula>$C$4</formula>
    </cfRule>
  </conditionalFormatting>
  <conditionalFormatting sqref="G21">
    <cfRule type="cellIs" dxfId="446" priority="51" operator="lessThan">
      <formula>$C$4</formula>
    </cfRule>
  </conditionalFormatting>
  <conditionalFormatting sqref="G22">
    <cfRule type="cellIs" dxfId="445" priority="52" operator="lessThan">
      <formula>$C$4</formula>
    </cfRule>
  </conditionalFormatting>
  <conditionalFormatting sqref="G23">
    <cfRule type="cellIs" dxfId="444" priority="53" operator="lessThan">
      <formula>$C$4</formula>
    </cfRule>
  </conditionalFormatting>
  <conditionalFormatting sqref="G24">
    <cfRule type="cellIs" dxfId="443" priority="54" operator="lessThan">
      <formula>$C$4</formula>
    </cfRule>
  </conditionalFormatting>
  <conditionalFormatting sqref="G25">
    <cfRule type="cellIs" dxfId="442" priority="55" operator="lessThan">
      <formula>$C$4</formula>
    </cfRule>
  </conditionalFormatting>
  <conditionalFormatting sqref="G26">
    <cfRule type="cellIs" dxfId="441" priority="56" operator="lessThan">
      <formula>$C$4</formula>
    </cfRule>
  </conditionalFormatting>
  <conditionalFormatting sqref="G27">
    <cfRule type="cellIs" dxfId="440" priority="57" operator="lessThan">
      <formula>$C$4</formula>
    </cfRule>
  </conditionalFormatting>
  <conditionalFormatting sqref="G28">
    <cfRule type="cellIs" dxfId="439" priority="58" operator="lessThan">
      <formula>$C$4</formula>
    </cfRule>
  </conditionalFormatting>
  <conditionalFormatting sqref="G29">
    <cfRule type="cellIs" dxfId="438" priority="59" operator="lessThan">
      <formula>$C$4</formula>
    </cfRule>
  </conditionalFormatting>
  <conditionalFormatting sqref="G30">
    <cfRule type="cellIs" dxfId="437" priority="60" operator="lessThan">
      <formula>$C$4</formula>
    </cfRule>
  </conditionalFormatting>
  <conditionalFormatting sqref="G31">
    <cfRule type="cellIs" dxfId="436" priority="61" operator="lessThan">
      <formula>$C$4</formula>
    </cfRule>
  </conditionalFormatting>
  <conditionalFormatting sqref="G32">
    <cfRule type="cellIs" dxfId="435" priority="62" operator="lessThan">
      <formula>$C$4</formula>
    </cfRule>
  </conditionalFormatting>
  <conditionalFormatting sqref="G33">
    <cfRule type="cellIs" dxfId="434" priority="63" operator="lessThan">
      <formula>$C$4</formula>
    </cfRule>
  </conditionalFormatting>
  <conditionalFormatting sqref="G34">
    <cfRule type="cellIs" dxfId="433" priority="64" operator="lessThan">
      <formula>$C$4</formula>
    </cfRule>
  </conditionalFormatting>
  <conditionalFormatting sqref="G35">
    <cfRule type="cellIs" dxfId="432" priority="65" operator="lessThan">
      <formula>$C$4</formula>
    </cfRule>
  </conditionalFormatting>
  <conditionalFormatting sqref="G36">
    <cfRule type="cellIs" dxfId="431" priority="66" operator="lessThan">
      <formula>$C$4</formula>
    </cfRule>
  </conditionalFormatting>
  <conditionalFormatting sqref="G37">
    <cfRule type="cellIs" dxfId="430" priority="67" operator="lessThan">
      <formula>$C$4</formula>
    </cfRule>
  </conditionalFormatting>
  <conditionalFormatting sqref="G38">
    <cfRule type="cellIs" dxfId="429" priority="68" operator="lessThan">
      <formula>$C$4</formula>
    </cfRule>
  </conditionalFormatting>
  <conditionalFormatting sqref="G39">
    <cfRule type="cellIs" dxfId="428" priority="69" operator="lessThan">
      <formula>$C$4</formula>
    </cfRule>
  </conditionalFormatting>
  <conditionalFormatting sqref="G40">
    <cfRule type="cellIs" dxfId="427" priority="70" operator="lessThan">
      <formula>$C$4</formula>
    </cfRule>
  </conditionalFormatting>
  <conditionalFormatting sqref="G41">
    <cfRule type="cellIs" dxfId="426" priority="71" operator="lessThan">
      <formula>$C$4</formula>
    </cfRule>
  </conditionalFormatting>
  <conditionalFormatting sqref="G42">
    <cfRule type="cellIs" dxfId="425" priority="72" operator="lessThan">
      <formula>$C$4</formula>
    </cfRule>
  </conditionalFormatting>
  <conditionalFormatting sqref="G43">
    <cfRule type="cellIs" dxfId="424" priority="73" operator="lessThan">
      <formula>$C$4</formula>
    </cfRule>
  </conditionalFormatting>
  <conditionalFormatting sqref="G44">
    <cfRule type="cellIs" dxfId="423" priority="74" operator="lessThan">
      <formula>$C$4</formula>
    </cfRule>
  </conditionalFormatting>
  <conditionalFormatting sqref="G45">
    <cfRule type="cellIs" dxfId="422" priority="75" operator="lessThan">
      <formula>$C$4</formula>
    </cfRule>
  </conditionalFormatting>
  <conditionalFormatting sqref="G46">
    <cfRule type="cellIs" dxfId="421" priority="76" operator="lessThan">
      <formula>$C$4</formula>
    </cfRule>
  </conditionalFormatting>
  <conditionalFormatting sqref="G47">
    <cfRule type="cellIs" dxfId="420" priority="77" operator="lessThan">
      <formula>$C$4</formula>
    </cfRule>
  </conditionalFormatting>
  <conditionalFormatting sqref="G48">
    <cfRule type="cellIs" dxfId="419" priority="78" operator="lessThan">
      <formula>$C$4</formula>
    </cfRule>
  </conditionalFormatting>
  <conditionalFormatting sqref="G49">
    <cfRule type="cellIs" dxfId="418" priority="79" operator="lessThan">
      <formula>$C$4</formula>
    </cfRule>
  </conditionalFormatting>
  <conditionalFormatting sqref="G50">
    <cfRule type="cellIs" dxfId="417" priority="80" operator="lessThan">
      <formula>$C$4</formula>
    </cfRule>
  </conditionalFormatting>
  <conditionalFormatting sqref="K11">
    <cfRule type="cellIs" dxfId="416" priority="81" operator="lessThan">
      <formula>$C$4</formula>
    </cfRule>
  </conditionalFormatting>
  <conditionalFormatting sqref="K12">
    <cfRule type="cellIs" dxfId="415" priority="82" operator="lessThan">
      <formula>$C$4</formula>
    </cfRule>
  </conditionalFormatting>
  <conditionalFormatting sqref="K13">
    <cfRule type="cellIs" dxfId="414" priority="83" operator="lessThan">
      <formula>$C$4</formula>
    </cfRule>
  </conditionalFormatting>
  <conditionalFormatting sqref="K14">
    <cfRule type="cellIs" dxfId="413" priority="84" operator="lessThan">
      <formula>$C$4</formula>
    </cfRule>
  </conditionalFormatting>
  <conditionalFormatting sqref="K15">
    <cfRule type="cellIs" dxfId="412" priority="85" operator="lessThan">
      <formula>$C$4</formula>
    </cfRule>
  </conditionalFormatting>
  <conditionalFormatting sqref="K16">
    <cfRule type="cellIs" dxfId="411" priority="86" operator="lessThan">
      <formula>$C$4</formula>
    </cfRule>
  </conditionalFormatting>
  <conditionalFormatting sqref="K17">
    <cfRule type="cellIs" dxfId="410" priority="87" operator="lessThan">
      <formula>$C$4</formula>
    </cfRule>
  </conditionalFormatting>
  <conditionalFormatting sqref="K18">
    <cfRule type="cellIs" dxfId="409" priority="88" operator="lessThan">
      <formula>$C$4</formula>
    </cfRule>
  </conditionalFormatting>
  <conditionalFormatting sqref="K19">
    <cfRule type="cellIs" dxfId="408" priority="89" operator="lessThan">
      <formula>$C$4</formula>
    </cfRule>
  </conditionalFormatting>
  <conditionalFormatting sqref="K20">
    <cfRule type="cellIs" dxfId="407" priority="90" operator="lessThan">
      <formula>$C$4</formula>
    </cfRule>
  </conditionalFormatting>
  <conditionalFormatting sqref="K21">
    <cfRule type="cellIs" dxfId="406" priority="91" operator="lessThan">
      <formula>$C$4</formula>
    </cfRule>
  </conditionalFormatting>
  <conditionalFormatting sqref="K22">
    <cfRule type="cellIs" dxfId="405" priority="92" operator="lessThan">
      <formula>$C$4</formula>
    </cfRule>
  </conditionalFormatting>
  <conditionalFormatting sqref="K23">
    <cfRule type="cellIs" dxfId="404" priority="93" operator="lessThan">
      <formula>$C$4</formula>
    </cfRule>
  </conditionalFormatting>
  <conditionalFormatting sqref="K24">
    <cfRule type="cellIs" dxfId="403" priority="94" operator="lessThan">
      <formula>$C$4</formula>
    </cfRule>
  </conditionalFormatting>
  <conditionalFormatting sqref="K25">
    <cfRule type="cellIs" dxfId="402" priority="95" operator="lessThan">
      <formula>$C$4</formula>
    </cfRule>
  </conditionalFormatting>
  <conditionalFormatting sqref="K26">
    <cfRule type="cellIs" dxfId="401" priority="96" operator="lessThan">
      <formula>$C$4</formula>
    </cfRule>
  </conditionalFormatting>
  <conditionalFormatting sqref="K27">
    <cfRule type="cellIs" dxfId="400" priority="97" operator="lessThan">
      <formula>$C$4</formula>
    </cfRule>
  </conditionalFormatting>
  <conditionalFormatting sqref="K28">
    <cfRule type="cellIs" dxfId="399" priority="98" operator="lessThan">
      <formula>$C$4</formula>
    </cfRule>
  </conditionalFormatting>
  <conditionalFormatting sqref="K29">
    <cfRule type="cellIs" dxfId="398" priority="99" operator="lessThan">
      <formula>$C$4</formula>
    </cfRule>
  </conditionalFormatting>
  <conditionalFormatting sqref="K30">
    <cfRule type="cellIs" dxfId="397" priority="100" operator="lessThan">
      <formula>$C$4</formula>
    </cfRule>
  </conditionalFormatting>
  <conditionalFormatting sqref="K31">
    <cfRule type="cellIs" dxfId="396" priority="101" operator="lessThan">
      <formula>$C$4</formula>
    </cfRule>
  </conditionalFormatting>
  <conditionalFormatting sqref="K32">
    <cfRule type="cellIs" dxfId="395" priority="102" operator="lessThan">
      <formula>$C$4</formula>
    </cfRule>
  </conditionalFormatting>
  <conditionalFormatting sqref="K33">
    <cfRule type="cellIs" dxfId="394" priority="103" operator="lessThan">
      <formula>$C$4</formula>
    </cfRule>
  </conditionalFormatting>
  <conditionalFormatting sqref="K34">
    <cfRule type="cellIs" dxfId="393" priority="104" operator="lessThan">
      <formula>$C$4</formula>
    </cfRule>
  </conditionalFormatting>
  <conditionalFormatting sqref="K35">
    <cfRule type="cellIs" dxfId="392" priority="105" operator="lessThan">
      <formula>$C$4</formula>
    </cfRule>
  </conditionalFormatting>
  <conditionalFormatting sqref="K36">
    <cfRule type="cellIs" dxfId="391" priority="106" operator="lessThan">
      <formula>$C$4</formula>
    </cfRule>
  </conditionalFormatting>
  <conditionalFormatting sqref="K37">
    <cfRule type="cellIs" dxfId="390" priority="107" operator="lessThan">
      <formula>$C$4</formula>
    </cfRule>
  </conditionalFormatting>
  <conditionalFormatting sqref="K38">
    <cfRule type="cellIs" dxfId="389" priority="108" operator="lessThan">
      <formula>$C$4</formula>
    </cfRule>
  </conditionalFormatting>
  <conditionalFormatting sqref="K39">
    <cfRule type="cellIs" dxfId="388" priority="109" operator="lessThan">
      <formula>$C$4</formula>
    </cfRule>
  </conditionalFormatting>
  <conditionalFormatting sqref="K40">
    <cfRule type="cellIs" dxfId="387" priority="110" operator="lessThan">
      <formula>$C$4</formula>
    </cfRule>
  </conditionalFormatting>
  <conditionalFormatting sqref="K41">
    <cfRule type="cellIs" dxfId="386" priority="111" operator="lessThan">
      <formula>$C$4</formula>
    </cfRule>
  </conditionalFormatting>
  <conditionalFormatting sqref="K42">
    <cfRule type="cellIs" dxfId="385" priority="112" operator="lessThan">
      <formula>$C$4</formula>
    </cfRule>
  </conditionalFormatting>
  <conditionalFormatting sqref="K43">
    <cfRule type="cellIs" dxfId="384" priority="113" operator="lessThan">
      <formula>$C$4</formula>
    </cfRule>
  </conditionalFormatting>
  <conditionalFormatting sqref="K44">
    <cfRule type="cellIs" dxfId="383" priority="114" operator="lessThan">
      <formula>$C$4</formula>
    </cfRule>
  </conditionalFormatting>
  <conditionalFormatting sqref="K45">
    <cfRule type="cellIs" dxfId="382" priority="115" operator="lessThan">
      <formula>$C$4</formula>
    </cfRule>
  </conditionalFormatting>
  <conditionalFormatting sqref="K46">
    <cfRule type="cellIs" dxfId="381" priority="116" operator="lessThan">
      <formula>$C$4</formula>
    </cfRule>
  </conditionalFormatting>
  <conditionalFormatting sqref="K47">
    <cfRule type="cellIs" dxfId="380" priority="117" operator="lessThan">
      <formula>$C$4</formula>
    </cfRule>
  </conditionalFormatting>
  <conditionalFormatting sqref="K48">
    <cfRule type="cellIs" dxfId="379" priority="118" operator="lessThan">
      <formula>$C$4</formula>
    </cfRule>
  </conditionalFormatting>
  <conditionalFormatting sqref="K49">
    <cfRule type="cellIs" dxfId="378" priority="119" operator="lessThan">
      <formula>$C$4</formula>
    </cfRule>
  </conditionalFormatting>
  <conditionalFormatting sqref="K50">
    <cfRule type="cellIs" dxfId="377" priority="120" operator="lessThan">
      <formula>$C$4</formula>
    </cfRule>
  </conditionalFormatting>
  <conditionalFormatting sqref="M11">
    <cfRule type="cellIs" dxfId="376" priority="121" operator="lessThan">
      <formula>$C$4</formula>
    </cfRule>
  </conditionalFormatting>
  <conditionalFormatting sqref="M12">
    <cfRule type="cellIs" dxfId="375" priority="122" operator="lessThan">
      <formula>$C$4</formula>
    </cfRule>
  </conditionalFormatting>
  <conditionalFormatting sqref="M13">
    <cfRule type="cellIs" dxfId="374" priority="123" operator="lessThan">
      <formula>$C$4</formula>
    </cfRule>
  </conditionalFormatting>
  <conditionalFormatting sqref="M14">
    <cfRule type="cellIs" dxfId="373" priority="124" operator="lessThan">
      <formula>$C$4</formula>
    </cfRule>
  </conditionalFormatting>
  <conditionalFormatting sqref="M15">
    <cfRule type="cellIs" dxfId="372" priority="125" operator="lessThan">
      <formula>$C$4</formula>
    </cfRule>
  </conditionalFormatting>
  <conditionalFormatting sqref="M16">
    <cfRule type="cellIs" dxfId="371" priority="126" operator="lessThan">
      <formula>$C$4</formula>
    </cfRule>
  </conditionalFormatting>
  <conditionalFormatting sqref="M17">
    <cfRule type="cellIs" dxfId="370" priority="127" operator="lessThan">
      <formula>$C$4</formula>
    </cfRule>
  </conditionalFormatting>
  <conditionalFormatting sqref="M18">
    <cfRule type="cellIs" dxfId="369" priority="128" operator="lessThan">
      <formula>$C$4</formula>
    </cfRule>
  </conditionalFormatting>
  <conditionalFormatting sqref="M19">
    <cfRule type="cellIs" dxfId="368" priority="129" operator="lessThan">
      <formula>$C$4</formula>
    </cfRule>
  </conditionalFormatting>
  <conditionalFormatting sqref="M20">
    <cfRule type="cellIs" dxfId="367" priority="130" operator="lessThan">
      <formula>$C$4</formula>
    </cfRule>
  </conditionalFormatting>
  <conditionalFormatting sqref="M21">
    <cfRule type="cellIs" dxfId="366" priority="131" operator="lessThan">
      <formula>$C$4</formula>
    </cfRule>
  </conditionalFormatting>
  <conditionalFormatting sqref="M22">
    <cfRule type="cellIs" dxfId="365" priority="132" operator="lessThan">
      <formula>$C$4</formula>
    </cfRule>
  </conditionalFormatting>
  <conditionalFormatting sqref="M23">
    <cfRule type="cellIs" dxfId="364" priority="133" operator="lessThan">
      <formula>$C$4</formula>
    </cfRule>
  </conditionalFormatting>
  <conditionalFormatting sqref="M24">
    <cfRule type="cellIs" dxfId="363" priority="134" operator="lessThan">
      <formula>$C$4</formula>
    </cfRule>
  </conditionalFormatting>
  <conditionalFormatting sqref="M25">
    <cfRule type="cellIs" dxfId="362" priority="135" operator="lessThan">
      <formula>$C$4</formula>
    </cfRule>
  </conditionalFormatting>
  <conditionalFormatting sqref="M26">
    <cfRule type="cellIs" dxfId="361" priority="136" operator="lessThan">
      <formula>$C$4</formula>
    </cfRule>
  </conditionalFormatting>
  <conditionalFormatting sqref="M27">
    <cfRule type="cellIs" dxfId="360" priority="137" operator="lessThan">
      <formula>$C$4</formula>
    </cfRule>
  </conditionalFormatting>
  <conditionalFormatting sqref="M28">
    <cfRule type="cellIs" dxfId="359" priority="138" operator="lessThan">
      <formula>$C$4</formula>
    </cfRule>
  </conditionalFormatting>
  <conditionalFormatting sqref="M29">
    <cfRule type="cellIs" dxfId="358" priority="139" operator="lessThan">
      <formula>$C$4</formula>
    </cfRule>
  </conditionalFormatting>
  <conditionalFormatting sqref="M30">
    <cfRule type="cellIs" dxfId="357" priority="140" operator="lessThan">
      <formula>$C$4</formula>
    </cfRule>
  </conditionalFormatting>
  <conditionalFormatting sqref="M31">
    <cfRule type="cellIs" dxfId="356" priority="141" operator="lessThan">
      <formula>$C$4</formula>
    </cfRule>
  </conditionalFormatting>
  <conditionalFormatting sqref="M32">
    <cfRule type="cellIs" dxfId="355" priority="142" operator="lessThan">
      <formula>$C$4</formula>
    </cfRule>
  </conditionalFormatting>
  <conditionalFormatting sqref="M33">
    <cfRule type="cellIs" dxfId="354" priority="143" operator="lessThan">
      <formula>$C$4</formula>
    </cfRule>
  </conditionalFormatting>
  <conditionalFormatting sqref="M34">
    <cfRule type="cellIs" dxfId="353" priority="144" operator="lessThan">
      <formula>$C$4</formula>
    </cfRule>
  </conditionalFormatting>
  <conditionalFormatting sqref="M35">
    <cfRule type="cellIs" dxfId="352" priority="145" operator="lessThan">
      <formula>$C$4</formula>
    </cfRule>
  </conditionalFormatting>
  <conditionalFormatting sqref="M36">
    <cfRule type="cellIs" dxfId="351" priority="146" operator="lessThan">
      <formula>$C$4</formula>
    </cfRule>
  </conditionalFormatting>
  <conditionalFormatting sqref="M37">
    <cfRule type="cellIs" dxfId="350" priority="147" operator="lessThan">
      <formula>$C$4</formula>
    </cfRule>
  </conditionalFormatting>
  <conditionalFormatting sqref="M38">
    <cfRule type="cellIs" dxfId="349" priority="148" operator="lessThan">
      <formula>$C$4</formula>
    </cfRule>
  </conditionalFormatting>
  <conditionalFormatting sqref="M39">
    <cfRule type="cellIs" dxfId="348" priority="149" operator="lessThan">
      <formula>$C$4</formula>
    </cfRule>
  </conditionalFormatting>
  <conditionalFormatting sqref="M40">
    <cfRule type="cellIs" dxfId="347" priority="150" operator="lessThan">
      <formula>$C$4</formula>
    </cfRule>
  </conditionalFormatting>
  <conditionalFormatting sqref="M41">
    <cfRule type="cellIs" dxfId="346" priority="151" operator="lessThan">
      <formula>$C$4</formula>
    </cfRule>
  </conditionalFormatting>
  <conditionalFormatting sqref="M42">
    <cfRule type="cellIs" dxfId="345" priority="152" operator="lessThan">
      <formula>$C$4</formula>
    </cfRule>
  </conditionalFormatting>
  <conditionalFormatting sqref="M43">
    <cfRule type="cellIs" dxfId="344" priority="153" operator="lessThan">
      <formula>$C$4</formula>
    </cfRule>
  </conditionalFormatting>
  <conditionalFormatting sqref="M44">
    <cfRule type="cellIs" dxfId="343" priority="154" operator="lessThan">
      <formula>$C$4</formula>
    </cfRule>
  </conditionalFormatting>
  <conditionalFormatting sqref="M45">
    <cfRule type="cellIs" dxfId="342" priority="155" operator="lessThan">
      <formula>$C$4</formula>
    </cfRule>
  </conditionalFormatting>
  <conditionalFormatting sqref="M46">
    <cfRule type="cellIs" dxfId="341" priority="156" operator="lessThan">
      <formula>$C$4</formula>
    </cfRule>
  </conditionalFormatting>
  <conditionalFormatting sqref="M47">
    <cfRule type="cellIs" dxfId="340" priority="157" operator="lessThan">
      <formula>$C$4</formula>
    </cfRule>
  </conditionalFormatting>
  <conditionalFormatting sqref="M48">
    <cfRule type="cellIs" dxfId="339" priority="158" operator="lessThan">
      <formula>$C$4</formula>
    </cfRule>
  </conditionalFormatting>
  <conditionalFormatting sqref="M49">
    <cfRule type="cellIs" dxfId="338" priority="159" operator="lessThan">
      <formula>$C$4</formula>
    </cfRule>
  </conditionalFormatting>
  <conditionalFormatting sqref="M50">
    <cfRule type="cellIs" dxfId="337" priority="160" operator="lessThan">
      <formula>$C$4</formula>
    </cfRule>
  </conditionalFormatting>
  <conditionalFormatting sqref="K52">
    <cfRule type="cellIs" dxfId="336" priority="161" operator="lessThan">
      <formula>$C$4</formula>
    </cfRule>
  </conditionalFormatting>
  <conditionalFormatting sqref="K53">
    <cfRule type="cellIs" dxfId="335" priority="162" operator="lessThan">
      <formula>$C$4</formula>
    </cfRule>
  </conditionalFormatting>
  <conditionalFormatting sqref="K54">
    <cfRule type="cellIs" dxfId="334" priority="163" operator="lessThan">
      <formula>$C$4</formula>
    </cfRule>
  </conditionalFormatting>
  <conditionalFormatting sqref="K55">
    <cfRule type="cellIs" dxfId="333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31" activePane="bottomRight" state="frozen"/>
      <selection pane="topRight"/>
      <selection pane="bottomLeft"/>
      <selection pane="bottomRight" activeCell="U47" sqref="U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391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34974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pengaruh kalor, namun perlu meningkatkan kemampuan menganalisis dinamika rotasi</v>
      </c>
      <c r="K11" s="19">
        <f t="shared" ref="K11:K50" si="4">IF((COUNTA(AF11:AN11)&gt;0),AVERAGE(AF11:AN11),"")</f>
        <v>83.714285714285708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83.714285714285708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mengukur dan mengolah data pada percobaan pegas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75</v>
      </c>
      <c r="U11" s="1">
        <v>76</v>
      </c>
      <c r="V11" s="1">
        <v>80</v>
      </c>
      <c r="W11" s="1">
        <v>80</v>
      </c>
      <c r="X11" s="1">
        <v>73</v>
      </c>
      <c r="Y11" s="1">
        <v>80</v>
      </c>
      <c r="Z11" s="1">
        <v>75</v>
      </c>
      <c r="AA11" s="1"/>
      <c r="AB11" s="1"/>
      <c r="AC11" s="1"/>
      <c r="AD11" s="1"/>
      <c r="AE11" s="18"/>
      <c r="AF11" s="1">
        <v>80</v>
      </c>
      <c r="AG11" s="1">
        <v>85</v>
      </c>
      <c r="AH11" s="40">
        <v>83</v>
      </c>
      <c r="AI11" s="39">
        <v>85</v>
      </c>
      <c r="AJ11" s="39">
        <v>85</v>
      </c>
      <c r="AK11" s="1">
        <v>83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34989</v>
      </c>
      <c r="C12" s="19" t="s">
        <v>115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Semua Kompetensi Dasar telah memenuhi KKM</v>
      </c>
      <c r="K12" s="19">
        <f t="shared" si="4"/>
        <v>85.428571428571431</v>
      </c>
      <c r="L12" s="19" t="str">
        <f t="shared" si="5"/>
        <v>A</v>
      </c>
      <c r="M12" s="19">
        <f t="shared" si="6"/>
        <v>85.428571428571431</v>
      </c>
      <c r="N12" s="19" t="str">
        <f t="shared" si="7"/>
        <v>A</v>
      </c>
      <c r="O12" s="35">
        <v>1</v>
      </c>
      <c r="P12" s="19" t="str">
        <f t="shared" si="8"/>
        <v xml:space="preserve">Memiliki ketrampilan menyajikan data dan gambar  hasil percobaan titik berat </v>
      </c>
      <c r="Q12" s="19" t="str">
        <f t="shared" si="9"/>
        <v/>
      </c>
      <c r="R12" s="19" t="str">
        <f t="shared" si="10"/>
        <v/>
      </c>
      <c r="S12" s="18"/>
      <c r="T12" s="1">
        <v>95</v>
      </c>
      <c r="U12" s="1">
        <v>80</v>
      </c>
      <c r="V12" s="1">
        <v>93</v>
      </c>
      <c r="W12" s="1">
        <v>87</v>
      </c>
      <c r="X12" s="1">
        <v>90</v>
      </c>
      <c r="Y12" s="1">
        <v>76</v>
      </c>
      <c r="Z12" s="1">
        <v>88</v>
      </c>
      <c r="AA12" s="1"/>
      <c r="AB12" s="1"/>
      <c r="AC12" s="1"/>
      <c r="AD12" s="1"/>
      <c r="AE12" s="18"/>
      <c r="AF12" s="1">
        <v>80</v>
      </c>
      <c r="AG12" s="1">
        <v>87</v>
      </c>
      <c r="AH12" s="40">
        <v>90</v>
      </c>
      <c r="AI12" s="39">
        <v>85</v>
      </c>
      <c r="AJ12" s="39">
        <v>87</v>
      </c>
      <c r="AK12" s="1">
        <v>84</v>
      </c>
      <c r="AL12" s="1">
        <v>85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35004</v>
      </c>
      <c r="C13" s="19" t="s">
        <v>116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menganalisis  elastisitas, namun perlu meningkatkan kemampuan menerapkan hukum  fluida statik dan dinamik</v>
      </c>
      <c r="K13" s="19">
        <f t="shared" si="4"/>
        <v>83.571428571428569</v>
      </c>
      <c r="L13" s="19" t="str">
        <f t="shared" si="5"/>
        <v>B</v>
      </c>
      <c r="M13" s="19">
        <f t="shared" si="6"/>
        <v>83.571428571428569</v>
      </c>
      <c r="N13" s="19" t="str">
        <f t="shared" si="7"/>
        <v>B</v>
      </c>
      <c r="O13" s="35">
        <v>2</v>
      </c>
      <c r="P13" s="19" t="str">
        <f t="shared" si="8"/>
        <v>Memiliki ketrampilan mengukur dan mengolah data pada percobaan pegas</v>
      </c>
      <c r="Q13" s="19" t="str">
        <f t="shared" si="9"/>
        <v/>
      </c>
      <c r="R13" s="19" t="str">
        <f t="shared" si="10"/>
        <v/>
      </c>
      <c r="S13" s="18"/>
      <c r="T13" s="1">
        <v>80</v>
      </c>
      <c r="U13" s="1">
        <v>75</v>
      </c>
      <c r="V13" s="1">
        <v>78</v>
      </c>
      <c r="W13" s="1">
        <v>75</v>
      </c>
      <c r="X13" s="1">
        <v>73</v>
      </c>
      <c r="Y13" s="1">
        <v>70</v>
      </c>
      <c r="Z13" s="1">
        <v>75</v>
      </c>
      <c r="AA13" s="1"/>
      <c r="AB13" s="1"/>
      <c r="AC13" s="1"/>
      <c r="AD13" s="1"/>
      <c r="AE13" s="18"/>
      <c r="AF13" s="1">
        <v>87</v>
      </c>
      <c r="AG13" s="1">
        <v>80</v>
      </c>
      <c r="AH13" s="40">
        <v>83</v>
      </c>
      <c r="AI13" s="39">
        <v>85</v>
      </c>
      <c r="AJ13" s="39">
        <v>83</v>
      </c>
      <c r="AK13" s="1">
        <v>84</v>
      </c>
      <c r="AL13" s="1">
        <v>83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190</v>
      </c>
      <c r="FI13" s="75" t="s">
        <v>192</v>
      </c>
      <c r="FJ13" s="76">
        <v>12881</v>
      </c>
      <c r="FK13" s="76">
        <v>12891</v>
      </c>
    </row>
    <row r="14" spans="1:167">
      <c r="A14" s="19">
        <v>4</v>
      </c>
      <c r="B14" s="19">
        <v>35019</v>
      </c>
      <c r="C14" s="19" t="s">
        <v>117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5</v>
      </c>
      <c r="J14" s="19" t="str">
        <f t="shared" si="3"/>
        <v>Memiliki kemampuan menganalisis teori kinetik gas, namun perlu meningkatkan kemampuan menganalisis termodinamika</v>
      </c>
      <c r="K14" s="19">
        <f t="shared" si="4"/>
        <v>85.428571428571431</v>
      </c>
      <c r="L14" s="19" t="str">
        <f t="shared" si="5"/>
        <v>A</v>
      </c>
      <c r="M14" s="19">
        <f t="shared" si="6"/>
        <v>85.428571428571431</v>
      </c>
      <c r="N14" s="19" t="str">
        <f t="shared" si="7"/>
        <v>A</v>
      </c>
      <c r="O14" s="35">
        <v>2</v>
      </c>
      <c r="P14" s="19" t="str">
        <f t="shared" si="8"/>
        <v>Memiliki ketrampilan mengukur dan mengolah data pada percobaan pegas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90</v>
      </c>
      <c r="V14" s="1">
        <v>85</v>
      </c>
      <c r="W14" s="1">
        <v>88</v>
      </c>
      <c r="X14" s="1">
        <v>80</v>
      </c>
      <c r="Y14" s="1">
        <v>85</v>
      </c>
      <c r="Z14" s="1">
        <v>87</v>
      </c>
      <c r="AA14" s="1"/>
      <c r="AB14" s="1"/>
      <c r="AC14" s="1"/>
      <c r="AD14" s="1"/>
      <c r="AE14" s="18"/>
      <c r="AF14" s="1">
        <v>85</v>
      </c>
      <c r="AG14" s="1">
        <v>87</v>
      </c>
      <c r="AH14" s="40">
        <v>85</v>
      </c>
      <c r="AI14" s="39">
        <v>85</v>
      </c>
      <c r="AJ14" s="39">
        <v>87</v>
      </c>
      <c r="AK14" s="1">
        <v>86</v>
      </c>
      <c r="AL14" s="1">
        <v>83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>
      <c r="A15" s="19">
        <v>5</v>
      </c>
      <c r="B15" s="19">
        <v>35034</v>
      </c>
      <c r="C15" s="19" t="s">
        <v>118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Semua Kompetensi Dasar telah memenuhi KKM</v>
      </c>
      <c r="K15" s="19">
        <f t="shared" si="4"/>
        <v>88.142857142857139</v>
      </c>
      <c r="L15" s="19" t="str">
        <f t="shared" si="5"/>
        <v>A</v>
      </c>
      <c r="M15" s="19">
        <f t="shared" si="6"/>
        <v>88.142857142857139</v>
      </c>
      <c r="N15" s="19" t="str">
        <f t="shared" si="7"/>
        <v>A</v>
      </c>
      <c r="O15" s="35">
        <v>1</v>
      </c>
      <c r="P15" s="19" t="str">
        <f t="shared" si="8"/>
        <v xml:space="preserve">Memiliki ketrampilan menyajikan data dan gambar  hasil percobaan titik berat </v>
      </c>
      <c r="Q15" s="19" t="str">
        <f t="shared" si="9"/>
        <v/>
      </c>
      <c r="R15" s="19" t="str">
        <f t="shared" si="10"/>
        <v/>
      </c>
      <c r="S15" s="18"/>
      <c r="T15" s="1">
        <v>85</v>
      </c>
      <c r="U15" s="1">
        <v>80</v>
      </c>
      <c r="V15" s="1">
        <v>90</v>
      </c>
      <c r="W15" s="1">
        <v>85</v>
      </c>
      <c r="X15" s="1">
        <v>87</v>
      </c>
      <c r="Y15" s="1">
        <v>86</v>
      </c>
      <c r="Z15" s="1">
        <v>85</v>
      </c>
      <c r="AA15" s="1"/>
      <c r="AB15" s="1"/>
      <c r="AC15" s="1"/>
      <c r="AD15" s="1"/>
      <c r="AE15" s="18"/>
      <c r="AF15" s="1">
        <v>90</v>
      </c>
      <c r="AG15" s="1">
        <v>90</v>
      </c>
      <c r="AH15" s="40">
        <v>90</v>
      </c>
      <c r="AI15" s="39">
        <v>87</v>
      </c>
      <c r="AJ15" s="39">
        <v>87</v>
      </c>
      <c r="AK15" s="1">
        <v>90</v>
      </c>
      <c r="AL15" s="1">
        <v>83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196</v>
      </c>
      <c r="FI15" s="75" t="s">
        <v>193</v>
      </c>
      <c r="FJ15" s="76">
        <v>12882</v>
      </c>
      <c r="FK15" s="76">
        <v>12892</v>
      </c>
    </row>
    <row r="16" spans="1:167">
      <c r="A16" s="19">
        <v>6</v>
      </c>
      <c r="B16" s="19">
        <v>35049</v>
      </c>
      <c r="C16" s="19" t="s">
        <v>119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Semua Kompetensi Dasar telah memenuhi KKM</v>
      </c>
      <c r="K16" s="19">
        <f t="shared" si="4"/>
        <v>88.714285714285708</v>
      </c>
      <c r="L16" s="19" t="str">
        <f t="shared" si="5"/>
        <v>A</v>
      </c>
      <c r="M16" s="19">
        <f t="shared" si="6"/>
        <v>88.714285714285708</v>
      </c>
      <c r="N16" s="19" t="str">
        <f t="shared" si="7"/>
        <v>A</v>
      </c>
      <c r="O16" s="35">
        <v>1</v>
      </c>
      <c r="P16" s="19" t="str">
        <f t="shared" si="8"/>
        <v xml:space="preserve">Memiliki ketrampilan menyajikan data dan gambar  hasil percobaan titik berat </v>
      </c>
      <c r="Q16" s="19" t="str">
        <f t="shared" si="9"/>
        <v/>
      </c>
      <c r="R16" s="19" t="str">
        <f t="shared" si="10"/>
        <v/>
      </c>
      <c r="S16" s="18"/>
      <c r="T16" s="1">
        <v>95</v>
      </c>
      <c r="U16" s="1">
        <v>85</v>
      </c>
      <c r="V16" s="1">
        <v>90</v>
      </c>
      <c r="W16" s="1">
        <v>95</v>
      </c>
      <c r="X16" s="1">
        <v>87</v>
      </c>
      <c r="Y16" s="1">
        <v>91</v>
      </c>
      <c r="Z16" s="1">
        <v>88</v>
      </c>
      <c r="AA16" s="1"/>
      <c r="AB16" s="1"/>
      <c r="AC16" s="1"/>
      <c r="AD16" s="1"/>
      <c r="AE16" s="18"/>
      <c r="AF16" s="1">
        <v>87</v>
      </c>
      <c r="AG16" s="1">
        <v>90</v>
      </c>
      <c r="AH16" s="40">
        <v>90</v>
      </c>
      <c r="AI16" s="39">
        <v>90</v>
      </c>
      <c r="AJ16" s="39">
        <v>87</v>
      </c>
      <c r="AK16" s="1">
        <v>89</v>
      </c>
      <c r="AL16" s="1">
        <v>88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>
      <c r="A17" s="19">
        <v>7</v>
      </c>
      <c r="B17" s="19">
        <v>35064</v>
      </c>
      <c r="C17" s="19" t="s">
        <v>120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Semua Kompetensi Dasar telah memenuhi KKM</v>
      </c>
      <c r="K17" s="19">
        <f t="shared" si="4"/>
        <v>86.857142857142861</v>
      </c>
      <c r="L17" s="19" t="str">
        <f t="shared" si="5"/>
        <v>A</v>
      </c>
      <c r="M17" s="19">
        <f t="shared" si="6"/>
        <v>86.857142857142861</v>
      </c>
      <c r="N17" s="19" t="str">
        <f t="shared" si="7"/>
        <v>A</v>
      </c>
      <c r="O17" s="35">
        <v>1</v>
      </c>
      <c r="P17" s="19" t="str">
        <f t="shared" si="8"/>
        <v xml:space="preserve">Memiliki ketrampilan menyajikan data dan gambar  hasil percobaan titik berat </v>
      </c>
      <c r="Q17" s="19" t="str">
        <f t="shared" si="9"/>
        <v/>
      </c>
      <c r="R17" s="19" t="str">
        <f t="shared" si="10"/>
        <v/>
      </c>
      <c r="S17" s="18"/>
      <c r="T17" s="1">
        <v>95</v>
      </c>
      <c r="U17" s="1">
        <v>90</v>
      </c>
      <c r="V17" s="1">
        <v>87</v>
      </c>
      <c r="W17" s="1">
        <v>95</v>
      </c>
      <c r="X17" s="1">
        <v>86</v>
      </c>
      <c r="Y17" s="1">
        <v>95</v>
      </c>
      <c r="Z17" s="1">
        <v>93</v>
      </c>
      <c r="AA17" s="1"/>
      <c r="AB17" s="1"/>
      <c r="AC17" s="1"/>
      <c r="AD17" s="1"/>
      <c r="AE17" s="18"/>
      <c r="AF17" s="1">
        <v>87</v>
      </c>
      <c r="AG17" s="1">
        <v>90</v>
      </c>
      <c r="AH17" s="40">
        <v>85</v>
      </c>
      <c r="AI17" s="39">
        <v>85</v>
      </c>
      <c r="AJ17" s="39">
        <v>87</v>
      </c>
      <c r="AK17" s="1">
        <v>89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195</v>
      </c>
      <c r="FI17" s="75"/>
      <c r="FJ17" s="76">
        <v>12883</v>
      </c>
      <c r="FK17" s="76">
        <v>12893</v>
      </c>
    </row>
    <row r="18" spans="1:167">
      <c r="A18" s="19">
        <v>8</v>
      </c>
      <c r="B18" s="19">
        <v>35079</v>
      </c>
      <c r="C18" s="19" t="s">
        <v>121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Semua Kompetensi Dasar telah memenuhi KKM</v>
      </c>
      <c r="K18" s="19">
        <f t="shared" si="4"/>
        <v>85.714285714285708</v>
      </c>
      <c r="L18" s="19" t="str">
        <f t="shared" si="5"/>
        <v>A</v>
      </c>
      <c r="M18" s="19">
        <f t="shared" si="6"/>
        <v>85.714285714285708</v>
      </c>
      <c r="N18" s="19" t="str">
        <f t="shared" si="7"/>
        <v>A</v>
      </c>
      <c r="O18" s="35">
        <v>1</v>
      </c>
      <c r="P18" s="19" t="str">
        <f t="shared" si="8"/>
        <v xml:space="preserve">Memiliki ketrampilan menyajikan data dan gambar  hasil percobaan titik berat </v>
      </c>
      <c r="Q18" s="19" t="str">
        <f t="shared" si="9"/>
        <v/>
      </c>
      <c r="R18" s="19" t="str">
        <f t="shared" si="10"/>
        <v/>
      </c>
      <c r="S18" s="18"/>
      <c r="T18" s="1">
        <v>90</v>
      </c>
      <c r="U18" s="1">
        <v>80</v>
      </c>
      <c r="V18" s="1">
        <v>75</v>
      </c>
      <c r="W18" s="1">
        <v>90</v>
      </c>
      <c r="X18" s="1">
        <v>80</v>
      </c>
      <c r="Y18" s="1">
        <v>80</v>
      </c>
      <c r="Z18" s="1">
        <v>85</v>
      </c>
      <c r="AA18" s="1"/>
      <c r="AB18" s="1"/>
      <c r="AC18" s="1"/>
      <c r="AD18" s="1"/>
      <c r="AE18" s="18"/>
      <c r="AF18" s="1">
        <v>87</v>
      </c>
      <c r="AG18" s="1">
        <v>87</v>
      </c>
      <c r="AH18" s="40">
        <v>87</v>
      </c>
      <c r="AI18" s="39">
        <v>85</v>
      </c>
      <c r="AJ18" s="39">
        <v>87</v>
      </c>
      <c r="AK18" s="1">
        <v>87</v>
      </c>
      <c r="AL18" s="1">
        <v>80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>
      <c r="A19" s="19">
        <v>9</v>
      </c>
      <c r="B19" s="19">
        <v>35094</v>
      </c>
      <c r="C19" s="19" t="s">
        <v>122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menganalisis dinamika rotasi, namun perlu meningkatkan kemampuan menganalisis elastisitas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 xml:space="preserve">Memiliki ketrampilan menyajikan data dan gambar  hasil percobaan titik berat </v>
      </c>
      <c r="Q19" s="19" t="str">
        <f t="shared" si="9"/>
        <v/>
      </c>
      <c r="R19" s="19" t="str">
        <f t="shared" si="10"/>
        <v/>
      </c>
      <c r="S19" s="18"/>
      <c r="T19" s="1">
        <v>80</v>
      </c>
      <c r="U19" s="1">
        <v>80</v>
      </c>
      <c r="V19" s="1">
        <v>87</v>
      </c>
      <c r="W19" s="1">
        <v>75</v>
      </c>
      <c r="X19" s="1">
        <v>78</v>
      </c>
      <c r="Y19" s="1">
        <v>80</v>
      </c>
      <c r="Z19" s="1">
        <v>85</v>
      </c>
      <c r="AA19" s="1"/>
      <c r="AB19" s="1"/>
      <c r="AC19" s="1"/>
      <c r="AD19" s="1"/>
      <c r="AE19" s="18"/>
      <c r="AF19" s="1">
        <v>85</v>
      </c>
      <c r="AG19" s="1">
        <v>87</v>
      </c>
      <c r="AH19" s="40">
        <v>87</v>
      </c>
      <c r="AI19" s="39">
        <v>87</v>
      </c>
      <c r="AJ19" s="39">
        <v>87</v>
      </c>
      <c r="AK19" s="1">
        <v>86</v>
      </c>
      <c r="AL19" s="1">
        <v>83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194</v>
      </c>
      <c r="FI19" s="75"/>
      <c r="FJ19" s="76">
        <v>12884</v>
      </c>
      <c r="FK19" s="76">
        <v>12894</v>
      </c>
    </row>
    <row r="20" spans="1:167">
      <c r="A20" s="19">
        <v>10</v>
      </c>
      <c r="B20" s="19">
        <v>35109</v>
      </c>
      <c r="C20" s="19" t="s">
        <v>123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3</v>
      </c>
      <c r="J20" s="19" t="str">
        <f t="shared" si="3"/>
        <v>Memiliki kemampuan menganalisis  elastisitas, namun perlu meningkatkan kemampuan menerapkan hukum  fluida statik dan dinamik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 xml:space="preserve">Memiliki ketrampilan menyajikan data dan gambar  hasil percobaan titik berat </v>
      </c>
      <c r="Q20" s="19" t="str">
        <f t="shared" si="9"/>
        <v/>
      </c>
      <c r="R20" s="19" t="str">
        <f t="shared" si="10"/>
        <v/>
      </c>
      <c r="S20" s="18"/>
      <c r="T20" s="1">
        <v>90</v>
      </c>
      <c r="U20" s="1">
        <v>86</v>
      </c>
      <c r="V20" s="1">
        <v>94</v>
      </c>
      <c r="W20" s="1">
        <v>90</v>
      </c>
      <c r="X20" s="1">
        <v>81</v>
      </c>
      <c r="Y20" s="1">
        <v>95</v>
      </c>
      <c r="Z20" s="1">
        <v>87</v>
      </c>
      <c r="AA20" s="1"/>
      <c r="AB20" s="1"/>
      <c r="AC20" s="1"/>
      <c r="AD20" s="1"/>
      <c r="AE20" s="18"/>
      <c r="AF20" s="1">
        <v>87</v>
      </c>
      <c r="AG20" s="1">
        <v>90</v>
      </c>
      <c r="AH20" s="40">
        <v>90</v>
      </c>
      <c r="AI20" s="39">
        <v>90</v>
      </c>
      <c r="AJ20" s="39">
        <v>87</v>
      </c>
      <c r="AK20" s="1">
        <v>89</v>
      </c>
      <c r="AL20" s="1">
        <v>83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>
      <c r="A21" s="19">
        <v>11</v>
      </c>
      <c r="B21" s="19">
        <v>35124</v>
      </c>
      <c r="C21" s="19" t="s">
        <v>124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Semua Kompetensi Dasar telah memenuhi KKM</v>
      </c>
      <c r="K21" s="19">
        <f t="shared" si="4"/>
        <v>87.857142857142861</v>
      </c>
      <c r="L21" s="19" t="str">
        <f t="shared" si="5"/>
        <v>A</v>
      </c>
      <c r="M21" s="19">
        <f t="shared" si="6"/>
        <v>87.857142857142861</v>
      </c>
      <c r="N21" s="19" t="str">
        <f t="shared" si="7"/>
        <v>A</v>
      </c>
      <c r="O21" s="35">
        <v>1</v>
      </c>
      <c r="P21" s="19" t="str">
        <f t="shared" si="8"/>
        <v xml:space="preserve">Memiliki ketrampilan menyajikan data dan gambar  hasil percobaan titik berat </v>
      </c>
      <c r="Q21" s="19" t="str">
        <f t="shared" si="9"/>
        <v/>
      </c>
      <c r="R21" s="19" t="str">
        <f t="shared" si="10"/>
        <v/>
      </c>
      <c r="S21" s="18"/>
      <c r="T21" s="1">
        <v>95</v>
      </c>
      <c r="U21" s="1">
        <v>85</v>
      </c>
      <c r="V21" s="1">
        <v>87</v>
      </c>
      <c r="W21" s="1">
        <v>95</v>
      </c>
      <c r="X21" s="1">
        <v>89</v>
      </c>
      <c r="Y21" s="1">
        <v>88</v>
      </c>
      <c r="Z21" s="1">
        <v>90</v>
      </c>
      <c r="AA21" s="1"/>
      <c r="AB21" s="1"/>
      <c r="AC21" s="1"/>
      <c r="AD21" s="1"/>
      <c r="AE21" s="18"/>
      <c r="AF21" s="1">
        <v>85</v>
      </c>
      <c r="AG21" s="1">
        <v>90</v>
      </c>
      <c r="AH21" s="40">
        <v>87</v>
      </c>
      <c r="AI21" s="39">
        <v>90</v>
      </c>
      <c r="AJ21" s="39">
        <v>87</v>
      </c>
      <c r="AK21" s="1">
        <v>88</v>
      </c>
      <c r="AL21" s="1">
        <v>88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 t="s">
        <v>191</v>
      </c>
      <c r="FI21" s="75"/>
      <c r="FJ21" s="76">
        <v>12885</v>
      </c>
      <c r="FK21" s="76">
        <v>12895</v>
      </c>
    </row>
    <row r="22" spans="1:167">
      <c r="A22" s="19">
        <v>12</v>
      </c>
      <c r="B22" s="19">
        <v>35139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3</v>
      </c>
      <c r="J22" s="19" t="str">
        <f t="shared" si="3"/>
        <v>Memiliki kemampuan menganalisis  elastisitas, namun perlu meningkatkan kemampuan menerapkan hukum  fluida statik dan dinamik</v>
      </c>
      <c r="K22" s="19">
        <f t="shared" si="4"/>
        <v>84.857142857142861</v>
      </c>
      <c r="L22" s="19" t="str">
        <f t="shared" si="5"/>
        <v>A</v>
      </c>
      <c r="M22" s="19">
        <f t="shared" si="6"/>
        <v>84.857142857142861</v>
      </c>
      <c r="N22" s="19" t="str">
        <f t="shared" si="7"/>
        <v>A</v>
      </c>
      <c r="O22" s="35">
        <v>2</v>
      </c>
      <c r="P22" s="19" t="str">
        <f t="shared" si="8"/>
        <v>Memiliki ketrampilan mengukur dan mengolah data pada percobaan pegas</v>
      </c>
      <c r="Q22" s="19" t="str">
        <f t="shared" si="9"/>
        <v/>
      </c>
      <c r="R22" s="19" t="str">
        <f t="shared" si="10"/>
        <v/>
      </c>
      <c r="S22" s="18"/>
      <c r="T22" s="1">
        <v>78</v>
      </c>
      <c r="U22" s="1">
        <v>75</v>
      </c>
      <c r="V22" s="1">
        <v>78</v>
      </c>
      <c r="W22" s="1">
        <v>75</v>
      </c>
      <c r="X22" s="1">
        <v>76</v>
      </c>
      <c r="Y22" s="1">
        <v>80</v>
      </c>
      <c r="Z22" s="1">
        <v>70</v>
      </c>
      <c r="AA22" s="1"/>
      <c r="AB22" s="1"/>
      <c r="AC22" s="1"/>
      <c r="AD22" s="1"/>
      <c r="AE22" s="18"/>
      <c r="AF22" s="1">
        <v>87</v>
      </c>
      <c r="AG22" s="1">
        <v>85</v>
      </c>
      <c r="AH22" s="40">
        <v>83</v>
      </c>
      <c r="AI22" s="39">
        <v>85</v>
      </c>
      <c r="AJ22" s="39">
        <v>85</v>
      </c>
      <c r="AK22" s="1">
        <v>86</v>
      </c>
      <c r="AL22" s="1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>
      <c r="A23" s="19">
        <v>13</v>
      </c>
      <c r="B23" s="19">
        <v>35154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menganalisis dinamika rotasi, namun perlu meningkatkan kemampuan menganalisis elastisitas</v>
      </c>
      <c r="K23" s="19">
        <f t="shared" si="4"/>
        <v>88.285714285714292</v>
      </c>
      <c r="L23" s="19" t="str">
        <f t="shared" si="5"/>
        <v>A</v>
      </c>
      <c r="M23" s="19">
        <f t="shared" si="6"/>
        <v>88.285714285714292</v>
      </c>
      <c r="N23" s="19" t="str">
        <f t="shared" si="7"/>
        <v>A</v>
      </c>
      <c r="O23" s="35">
        <v>1</v>
      </c>
      <c r="P23" s="19" t="str">
        <f t="shared" si="8"/>
        <v xml:space="preserve">Memiliki ketrampilan menyajikan data dan gambar  hasil percobaan titik berat </v>
      </c>
      <c r="Q23" s="19" t="str">
        <f t="shared" si="9"/>
        <v/>
      </c>
      <c r="R23" s="19" t="str">
        <f t="shared" si="10"/>
        <v/>
      </c>
      <c r="S23" s="18"/>
      <c r="T23" s="1">
        <v>85</v>
      </c>
      <c r="U23" s="1">
        <v>90</v>
      </c>
      <c r="V23" s="1">
        <v>81</v>
      </c>
      <c r="W23" s="1">
        <v>80</v>
      </c>
      <c r="X23" s="1">
        <v>82</v>
      </c>
      <c r="Y23" s="1">
        <v>78</v>
      </c>
      <c r="Z23" s="1">
        <v>87</v>
      </c>
      <c r="AA23" s="1"/>
      <c r="AB23" s="1"/>
      <c r="AC23" s="1"/>
      <c r="AD23" s="1"/>
      <c r="AE23" s="18"/>
      <c r="AF23" s="1">
        <v>87</v>
      </c>
      <c r="AG23" s="1">
        <v>90</v>
      </c>
      <c r="AH23" s="40">
        <v>87</v>
      </c>
      <c r="AI23" s="39">
        <v>90</v>
      </c>
      <c r="AJ23" s="39">
        <v>87</v>
      </c>
      <c r="AK23" s="1">
        <v>89</v>
      </c>
      <c r="AL23" s="1">
        <v>88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12886</v>
      </c>
      <c r="FK23" s="76">
        <v>12896</v>
      </c>
    </row>
    <row r="24" spans="1:167">
      <c r="A24" s="19">
        <v>14</v>
      </c>
      <c r="B24" s="19">
        <v>35169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menganalisis dinamika rotasi, namun perlu meningkatkan kemampuan menganalisis elastisitas</v>
      </c>
      <c r="K24" s="19">
        <f t="shared" si="4"/>
        <v>85.428571428571431</v>
      </c>
      <c r="L24" s="19" t="str">
        <f t="shared" si="5"/>
        <v>A</v>
      </c>
      <c r="M24" s="19">
        <f t="shared" si="6"/>
        <v>85.428571428571431</v>
      </c>
      <c r="N24" s="19" t="str">
        <f t="shared" si="7"/>
        <v>A</v>
      </c>
      <c r="O24" s="35">
        <v>1</v>
      </c>
      <c r="P24" s="19" t="str">
        <f t="shared" si="8"/>
        <v xml:space="preserve">Memiliki ketrampilan menyajikan data dan gambar  hasil percobaan titik berat 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80</v>
      </c>
      <c r="V24" s="1">
        <v>88</v>
      </c>
      <c r="W24" s="1">
        <v>85</v>
      </c>
      <c r="X24" s="1">
        <v>84</v>
      </c>
      <c r="Y24" s="1">
        <v>78</v>
      </c>
      <c r="Z24" s="1">
        <v>85</v>
      </c>
      <c r="AA24" s="1"/>
      <c r="AB24" s="1"/>
      <c r="AC24" s="1"/>
      <c r="AD24" s="1"/>
      <c r="AE24" s="18"/>
      <c r="AF24" s="1">
        <v>85</v>
      </c>
      <c r="AG24" s="1">
        <v>87</v>
      </c>
      <c r="AH24" s="40">
        <v>85</v>
      </c>
      <c r="AI24" s="39">
        <v>85</v>
      </c>
      <c r="AJ24" s="39">
        <v>87</v>
      </c>
      <c r="AK24" s="1">
        <v>86</v>
      </c>
      <c r="AL24" s="1">
        <v>83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>
      <c r="A25" s="19">
        <v>15</v>
      </c>
      <c r="B25" s="19">
        <v>35184</v>
      </c>
      <c r="C25" s="19" t="s">
        <v>128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4</v>
      </c>
      <c r="J25" s="19" t="str">
        <f t="shared" si="3"/>
        <v>Memiliki kemampuan menerapkan pengaruh kalor, namun perlu meningkatkan kemampuan menganalisis dinamika rotasi</v>
      </c>
      <c r="K25" s="19">
        <f t="shared" si="4"/>
        <v>84.714285714285708</v>
      </c>
      <c r="L25" s="19" t="str">
        <f t="shared" si="5"/>
        <v>A</v>
      </c>
      <c r="M25" s="19">
        <f t="shared" si="6"/>
        <v>84.714285714285708</v>
      </c>
      <c r="N25" s="19" t="str">
        <f t="shared" si="7"/>
        <v>A</v>
      </c>
      <c r="O25" s="35">
        <v>2</v>
      </c>
      <c r="P25" s="19" t="str">
        <f t="shared" si="8"/>
        <v>Memiliki ketrampilan mengukur dan mengolah data pada percobaan pegas</v>
      </c>
      <c r="Q25" s="19" t="str">
        <f t="shared" si="9"/>
        <v/>
      </c>
      <c r="R25" s="19" t="str">
        <f t="shared" si="10"/>
        <v/>
      </c>
      <c r="S25" s="18"/>
      <c r="T25" s="1">
        <v>95</v>
      </c>
      <c r="U25" s="1">
        <v>80</v>
      </c>
      <c r="V25" s="1">
        <v>85</v>
      </c>
      <c r="W25" s="1">
        <v>80</v>
      </c>
      <c r="X25" s="1">
        <v>78</v>
      </c>
      <c r="Y25" s="1">
        <v>74</v>
      </c>
      <c r="Z25" s="1">
        <v>80</v>
      </c>
      <c r="AA25" s="1"/>
      <c r="AB25" s="1"/>
      <c r="AC25" s="1"/>
      <c r="AD25" s="1"/>
      <c r="AE25" s="18"/>
      <c r="AF25" s="1">
        <v>85</v>
      </c>
      <c r="AG25" s="1">
        <v>85</v>
      </c>
      <c r="AH25" s="40">
        <v>83</v>
      </c>
      <c r="AI25" s="39">
        <v>85</v>
      </c>
      <c r="AJ25" s="39">
        <v>85</v>
      </c>
      <c r="AK25" s="1">
        <v>85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12887</v>
      </c>
      <c r="FK25" s="76">
        <v>12897</v>
      </c>
    </row>
    <row r="26" spans="1:167">
      <c r="A26" s="19">
        <v>16</v>
      </c>
      <c r="B26" s="19">
        <v>35199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Semua Kompetensi Dasar telah memenuhi KKM</v>
      </c>
      <c r="K26" s="19">
        <f t="shared" si="4"/>
        <v>85.285714285714292</v>
      </c>
      <c r="L26" s="19" t="str">
        <f t="shared" si="5"/>
        <v>A</v>
      </c>
      <c r="M26" s="19">
        <f t="shared" si="6"/>
        <v>85.285714285714292</v>
      </c>
      <c r="N26" s="19" t="str">
        <f t="shared" si="7"/>
        <v>A</v>
      </c>
      <c r="O26" s="35">
        <v>2</v>
      </c>
      <c r="P26" s="19" t="str">
        <f t="shared" si="8"/>
        <v>Memiliki ketrampilan mengukur dan mengolah data pada percobaan pegas</v>
      </c>
      <c r="Q26" s="19" t="str">
        <f t="shared" si="9"/>
        <v/>
      </c>
      <c r="R26" s="19" t="str">
        <f t="shared" si="10"/>
        <v/>
      </c>
      <c r="S26" s="18"/>
      <c r="T26" s="1">
        <v>90</v>
      </c>
      <c r="U26" s="1">
        <v>85</v>
      </c>
      <c r="V26" s="1">
        <v>83</v>
      </c>
      <c r="W26" s="1">
        <v>87</v>
      </c>
      <c r="X26" s="1">
        <v>80</v>
      </c>
      <c r="Y26" s="1">
        <v>88</v>
      </c>
      <c r="Z26" s="1">
        <v>84</v>
      </c>
      <c r="AA26" s="1"/>
      <c r="AB26" s="1"/>
      <c r="AC26" s="1"/>
      <c r="AD26" s="1"/>
      <c r="AE26" s="18"/>
      <c r="AF26" s="1">
        <v>80</v>
      </c>
      <c r="AG26" s="1">
        <v>87</v>
      </c>
      <c r="AH26" s="40">
        <v>85</v>
      </c>
      <c r="AI26" s="39">
        <v>87</v>
      </c>
      <c r="AJ26" s="39">
        <v>87</v>
      </c>
      <c r="AK26" s="1">
        <v>84</v>
      </c>
      <c r="AL26" s="1">
        <v>87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>
      <c r="A27" s="19">
        <v>17</v>
      </c>
      <c r="B27" s="19">
        <v>35214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3</v>
      </c>
      <c r="J27" s="19" t="str">
        <f t="shared" si="3"/>
        <v>Memiliki kemampuan menganalisis  elastisitas, namun perlu meningkatkan kemampuan menerapkan hukum  fluida statik dan dinamik</v>
      </c>
      <c r="K27" s="19">
        <f t="shared" si="4"/>
        <v>85.571428571428569</v>
      </c>
      <c r="L27" s="19" t="str">
        <f t="shared" si="5"/>
        <v>A</v>
      </c>
      <c r="M27" s="19">
        <f t="shared" si="6"/>
        <v>85.571428571428569</v>
      </c>
      <c r="N27" s="19" t="str">
        <f t="shared" si="7"/>
        <v>A</v>
      </c>
      <c r="O27" s="35">
        <v>2</v>
      </c>
      <c r="P27" s="19" t="str">
        <f t="shared" si="8"/>
        <v>Memiliki ketrampilan mengukur dan mengolah data pada percobaan pegas</v>
      </c>
      <c r="Q27" s="19" t="str">
        <f t="shared" si="9"/>
        <v/>
      </c>
      <c r="R27" s="19" t="str">
        <f t="shared" si="10"/>
        <v/>
      </c>
      <c r="S27" s="18"/>
      <c r="T27" s="1">
        <v>95</v>
      </c>
      <c r="U27" s="1">
        <v>80</v>
      </c>
      <c r="V27" s="1">
        <v>75</v>
      </c>
      <c r="W27" s="1">
        <v>87</v>
      </c>
      <c r="X27" s="1">
        <v>79</v>
      </c>
      <c r="Y27" s="1">
        <v>78</v>
      </c>
      <c r="Z27" s="1">
        <v>80</v>
      </c>
      <c r="AA27" s="1"/>
      <c r="AB27" s="1"/>
      <c r="AC27" s="1"/>
      <c r="AD27" s="1"/>
      <c r="AE27" s="18"/>
      <c r="AF27" s="1">
        <v>87</v>
      </c>
      <c r="AG27" s="1">
        <v>85</v>
      </c>
      <c r="AH27" s="40">
        <v>83</v>
      </c>
      <c r="AI27" s="39">
        <v>85</v>
      </c>
      <c r="AJ27" s="39">
        <v>85</v>
      </c>
      <c r="AK27" s="1">
        <v>86</v>
      </c>
      <c r="AL27" s="1">
        <v>88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12888</v>
      </c>
      <c r="FK27" s="76">
        <v>12898</v>
      </c>
    </row>
    <row r="28" spans="1:167">
      <c r="A28" s="19">
        <v>18</v>
      </c>
      <c r="B28" s="19">
        <v>35229</v>
      </c>
      <c r="C28" s="19" t="s">
        <v>131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4</v>
      </c>
      <c r="J28" s="19" t="str">
        <f t="shared" si="3"/>
        <v>Memiliki kemampuan menerapkan pengaruh kalor, namun perlu meningkatkan kemampuan menganalisis dinamika rotasi</v>
      </c>
      <c r="K28" s="19">
        <f t="shared" si="4"/>
        <v>86.428571428571431</v>
      </c>
      <c r="L28" s="19" t="str">
        <f t="shared" si="5"/>
        <v>A</v>
      </c>
      <c r="M28" s="19">
        <f t="shared" si="6"/>
        <v>86.428571428571431</v>
      </c>
      <c r="N28" s="19" t="str">
        <f t="shared" si="7"/>
        <v>A</v>
      </c>
      <c r="O28" s="35">
        <v>2</v>
      </c>
      <c r="P28" s="19" t="str">
        <f t="shared" si="8"/>
        <v>Memiliki ketrampilan mengukur dan mengolah data pada percobaan pegas</v>
      </c>
      <c r="Q28" s="19" t="str">
        <f t="shared" si="9"/>
        <v/>
      </c>
      <c r="R28" s="19" t="str">
        <f t="shared" si="10"/>
        <v/>
      </c>
      <c r="S28" s="18"/>
      <c r="T28" s="1">
        <v>85</v>
      </c>
      <c r="U28" s="1">
        <v>90</v>
      </c>
      <c r="V28" s="1">
        <v>88</v>
      </c>
      <c r="W28" s="1">
        <v>78</v>
      </c>
      <c r="X28" s="1">
        <v>75</v>
      </c>
      <c r="Y28" s="1">
        <v>80</v>
      </c>
      <c r="Z28" s="1">
        <v>85</v>
      </c>
      <c r="AA28" s="1"/>
      <c r="AB28" s="1"/>
      <c r="AC28" s="1"/>
      <c r="AD28" s="1"/>
      <c r="AE28" s="18"/>
      <c r="AF28" s="1">
        <v>85</v>
      </c>
      <c r="AG28" s="1">
        <v>87</v>
      </c>
      <c r="AH28" s="40">
        <v>85</v>
      </c>
      <c r="AI28" s="39">
        <v>90</v>
      </c>
      <c r="AJ28" s="39">
        <v>87</v>
      </c>
      <c r="AK28" s="1">
        <v>86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>
      <c r="A29" s="19">
        <v>19</v>
      </c>
      <c r="B29" s="19">
        <v>35244</v>
      </c>
      <c r="C29" s="19" t="s">
        <v>132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5</v>
      </c>
      <c r="J29" s="19" t="str">
        <f t="shared" si="3"/>
        <v>Memiliki kemampuan menganalisis teori kinetik gas, namun perlu meningkatkan kemampuan menganalisis termodinamika</v>
      </c>
      <c r="K29" s="19">
        <f t="shared" si="4"/>
        <v>86.142857142857139</v>
      </c>
      <c r="L29" s="19" t="str">
        <f t="shared" si="5"/>
        <v>A</v>
      </c>
      <c r="M29" s="19">
        <f t="shared" si="6"/>
        <v>86.142857142857139</v>
      </c>
      <c r="N29" s="19" t="str">
        <f t="shared" si="7"/>
        <v>A</v>
      </c>
      <c r="O29" s="35">
        <v>2</v>
      </c>
      <c r="P29" s="19" t="str">
        <f t="shared" si="8"/>
        <v>Memiliki ketrampilan mengukur dan mengolah data pada percobaan pegas</v>
      </c>
      <c r="Q29" s="19" t="str">
        <f t="shared" si="9"/>
        <v/>
      </c>
      <c r="R29" s="19" t="str">
        <f t="shared" si="10"/>
        <v/>
      </c>
      <c r="S29" s="18"/>
      <c r="T29" s="1">
        <v>78</v>
      </c>
      <c r="U29" s="1">
        <v>80</v>
      </c>
      <c r="V29" s="1">
        <v>80</v>
      </c>
      <c r="W29" s="1">
        <v>80</v>
      </c>
      <c r="X29" s="1">
        <v>78</v>
      </c>
      <c r="Y29" s="1">
        <v>80</v>
      </c>
      <c r="Z29" s="1">
        <v>80</v>
      </c>
      <c r="AA29" s="1"/>
      <c r="AB29" s="1"/>
      <c r="AC29" s="1"/>
      <c r="AD29" s="1"/>
      <c r="AE29" s="18"/>
      <c r="AF29" s="1">
        <v>87</v>
      </c>
      <c r="AG29" s="1">
        <v>85</v>
      </c>
      <c r="AH29" s="40">
        <v>85</v>
      </c>
      <c r="AI29" s="39">
        <v>85</v>
      </c>
      <c r="AJ29" s="39">
        <v>87</v>
      </c>
      <c r="AK29" s="1">
        <v>86</v>
      </c>
      <c r="AL29" s="1">
        <v>88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12889</v>
      </c>
      <c r="FK29" s="76">
        <v>12899</v>
      </c>
    </row>
    <row r="30" spans="1:167">
      <c r="A30" s="19">
        <v>20</v>
      </c>
      <c r="B30" s="19">
        <v>35259</v>
      </c>
      <c r="C30" s="19" t="s">
        <v>133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Semua Kompetensi Dasar telah memenuhi KKM</v>
      </c>
      <c r="K30" s="19">
        <f t="shared" si="4"/>
        <v>87.857142857142861</v>
      </c>
      <c r="L30" s="19" t="str">
        <f t="shared" si="5"/>
        <v>A</v>
      </c>
      <c r="M30" s="19">
        <f t="shared" si="6"/>
        <v>87.857142857142861</v>
      </c>
      <c r="N30" s="19" t="str">
        <f t="shared" si="7"/>
        <v>A</v>
      </c>
      <c r="O30" s="35">
        <v>1</v>
      </c>
      <c r="P30" s="19" t="str">
        <f t="shared" si="8"/>
        <v xml:space="preserve">Memiliki ketrampilan menyajikan data dan gambar  hasil percobaan titik berat </v>
      </c>
      <c r="Q30" s="19" t="str">
        <f t="shared" si="9"/>
        <v/>
      </c>
      <c r="R30" s="19" t="str">
        <f t="shared" si="10"/>
        <v/>
      </c>
      <c r="S30" s="18"/>
      <c r="T30" s="1">
        <v>75</v>
      </c>
      <c r="U30" s="1">
        <v>85</v>
      </c>
      <c r="V30" s="1">
        <v>78</v>
      </c>
      <c r="W30" s="1">
        <v>90</v>
      </c>
      <c r="X30" s="1">
        <v>80</v>
      </c>
      <c r="Y30" s="1">
        <v>85</v>
      </c>
      <c r="Z30" s="1">
        <v>78</v>
      </c>
      <c r="AA30" s="1"/>
      <c r="AB30" s="1"/>
      <c r="AC30" s="1"/>
      <c r="AD30" s="1"/>
      <c r="AE30" s="18"/>
      <c r="AF30" s="1">
        <v>87</v>
      </c>
      <c r="AG30" s="1">
        <v>90</v>
      </c>
      <c r="AH30" s="40">
        <v>87</v>
      </c>
      <c r="AI30" s="39">
        <v>90</v>
      </c>
      <c r="AJ30" s="39">
        <v>87</v>
      </c>
      <c r="AK30" s="1">
        <v>89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>
      <c r="A31" s="19">
        <v>21</v>
      </c>
      <c r="B31" s="19">
        <v>35274</v>
      </c>
      <c r="C31" s="19" t="s">
        <v>134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Semua Kompetensi Dasar telah memenuhi KKM</v>
      </c>
      <c r="K31" s="19">
        <f t="shared" si="4"/>
        <v>88.857142857142861</v>
      </c>
      <c r="L31" s="19" t="str">
        <f t="shared" si="5"/>
        <v>A</v>
      </c>
      <c r="M31" s="19">
        <f t="shared" si="6"/>
        <v>88.857142857142861</v>
      </c>
      <c r="N31" s="19" t="str">
        <f t="shared" si="7"/>
        <v>A</v>
      </c>
      <c r="O31" s="35">
        <v>1</v>
      </c>
      <c r="P31" s="19" t="str">
        <f t="shared" si="8"/>
        <v xml:space="preserve">Memiliki ketrampilan menyajikan data dan gambar  hasil percobaan titik berat 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90</v>
      </c>
      <c r="V31" s="1">
        <v>85</v>
      </c>
      <c r="W31" s="1">
        <v>85</v>
      </c>
      <c r="X31" s="1">
        <v>88</v>
      </c>
      <c r="Y31" s="1">
        <v>78</v>
      </c>
      <c r="Z31" s="1">
        <v>85</v>
      </c>
      <c r="AA31" s="1"/>
      <c r="AB31" s="1"/>
      <c r="AC31" s="1"/>
      <c r="AD31" s="1"/>
      <c r="AE31" s="18"/>
      <c r="AF31" s="1">
        <v>90</v>
      </c>
      <c r="AG31" s="1">
        <v>90</v>
      </c>
      <c r="AH31" s="40">
        <v>90</v>
      </c>
      <c r="AI31" s="39">
        <v>87</v>
      </c>
      <c r="AJ31" s="39">
        <v>90</v>
      </c>
      <c r="AK31" s="1">
        <v>90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12890</v>
      </c>
      <c r="FK31" s="76">
        <v>12900</v>
      </c>
    </row>
    <row r="32" spans="1:167">
      <c r="A32" s="19">
        <v>22</v>
      </c>
      <c r="B32" s="19">
        <v>35289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3</v>
      </c>
      <c r="J32" s="19" t="str">
        <f t="shared" si="3"/>
        <v>Memiliki kemampuan menganalisis  elastisitas, namun perlu meningkatkan kemampuan menerapkan hukum  fluida statik dan dinamik</v>
      </c>
      <c r="K32" s="19">
        <f t="shared" si="4"/>
        <v>85.428571428571431</v>
      </c>
      <c r="L32" s="19" t="str">
        <f t="shared" si="5"/>
        <v>A</v>
      </c>
      <c r="M32" s="19">
        <f t="shared" si="6"/>
        <v>85.428571428571431</v>
      </c>
      <c r="N32" s="19" t="str">
        <f t="shared" si="7"/>
        <v>A</v>
      </c>
      <c r="O32" s="35">
        <v>2</v>
      </c>
      <c r="P32" s="19" t="str">
        <f t="shared" si="8"/>
        <v>Memiliki ketrampilan mengukur dan mengolah data pada percobaan pegas</v>
      </c>
      <c r="Q32" s="19" t="str">
        <f t="shared" si="9"/>
        <v/>
      </c>
      <c r="R32" s="19" t="str">
        <f t="shared" si="10"/>
        <v/>
      </c>
      <c r="S32" s="18"/>
      <c r="T32" s="1">
        <v>76</v>
      </c>
      <c r="U32" s="1">
        <v>80</v>
      </c>
      <c r="V32" s="1">
        <v>78</v>
      </c>
      <c r="W32" s="1">
        <v>80</v>
      </c>
      <c r="X32" s="1">
        <v>78</v>
      </c>
      <c r="Y32" s="1">
        <v>75</v>
      </c>
      <c r="Z32" s="1">
        <v>80</v>
      </c>
      <c r="AA32" s="1"/>
      <c r="AB32" s="1"/>
      <c r="AC32" s="1"/>
      <c r="AD32" s="1"/>
      <c r="AE32" s="18"/>
      <c r="AF32" s="1">
        <v>80</v>
      </c>
      <c r="AG32" s="1">
        <v>87</v>
      </c>
      <c r="AH32" s="40">
        <v>85</v>
      </c>
      <c r="AI32" s="39">
        <v>85</v>
      </c>
      <c r="AJ32" s="39">
        <v>87</v>
      </c>
      <c r="AK32" s="1">
        <v>84</v>
      </c>
      <c r="AL32" s="1">
        <v>90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>
      <c r="A33" s="19">
        <v>23</v>
      </c>
      <c r="B33" s="19">
        <v>35304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menganalisis dinamika rotasi, namun perlu meningkatkan kemampuan menganalisis elastisitas</v>
      </c>
      <c r="K33" s="19">
        <f t="shared" si="4"/>
        <v>86.714285714285708</v>
      </c>
      <c r="L33" s="19" t="str">
        <f t="shared" si="5"/>
        <v>A</v>
      </c>
      <c r="M33" s="19">
        <f t="shared" si="6"/>
        <v>86.714285714285708</v>
      </c>
      <c r="N33" s="19" t="str">
        <f t="shared" si="7"/>
        <v>A</v>
      </c>
      <c r="O33" s="35">
        <v>1</v>
      </c>
      <c r="P33" s="19" t="str">
        <f t="shared" si="8"/>
        <v xml:space="preserve">Memiliki ketrampilan menyajikan data dan gambar  hasil percobaan titik berat </v>
      </c>
      <c r="Q33" s="19" t="str">
        <f t="shared" si="9"/>
        <v/>
      </c>
      <c r="R33" s="19" t="str">
        <f t="shared" si="10"/>
        <v/>
      </c>
      <c r="S33" s="18"/>
      <c r="T33" s="1">
        <v>90</v>
      </c>
      <c r="U33" s="1">
        <v>85</v>
      </c>
      <c r="V33" s="1">
        <v>80</v>
      </c>
      <c r="W33" s="1">
        <v>80</v>
      </c>
      <c r="X33" s="1">
        <v>82</v>
      </c>
      <c r="Y33" s="1">
        <v>87</v>
      </c>
      <c r="Z33" s="1">
        <v>80</v>
      </c>
      <c r="AA33" s="1"/>
      <c r="AB33" s="1"/>
      <c r="AC33" s="1"/>
      <c r="AD33" s="1"/>
      <c r="AE33" s="18"/>
      <c r="AF33" s="1">
        <v>87</v>
      </c>
      <c r="AG33" s="1">
        <v>85</v>
      </c>
      <c r="AH33" s="40">
        <v>87</v>
      </c>
      <c r="AI33" s="39">
        <v>90</v>
      </c>
      <c r="AJ33" s="39">
        <v>87</v>
      </c>
      <c r="AK33" s="1">
        <v>86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35319</v>
      </c>
      <c r="C34" s="19" t="s">
        <v>137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2</v>
      </c>
      <c r="J34" s="19" t="str">
        <f t="shared" si="3"/>
        <v>Memiliki kemampuan menganalisis dinamika rotasi, namun perlu meningkatkan kemampuan menganalisis elastisitas</v>
      </c>
      <c r="K34" s="19">
        <f t="shared" si="4"/>
        <v>87.857142857142861</v>
      </c>
      <c r="L34" s="19" t="str">
        <f t="shared" si="5"/>
        <v>A</v>
      </c>
      <c r="M34" s="19">
        <f t="shared" si="6"/>
        <v>87.857142857142861</v>
      </c>
      <c r="N34" s="19" t="str">
        <f t="shared" si="7"/>
        <v>A</v>
      </c>
      <c r="O34" s="35">
        <v>1</v>
      </c>
      <c r="P34" s="19" t="str">
        <f t="shared" si="8"/>
        <v xml:space="preserve">Memiliki ketrampilan menyajikan data dan gambar  hasil percobaan titik berat </v>
      </c>
      <c r="Q34" s="19" t="str">
        <f t="shared" si="9"/>
        <v/>
      </c>
      <c r="R34" s="19" t="str">
        <f t="shared" si="10"/>
        <v/>
      </c>
      <c r="S34" s="18"/>
      <c r="T34" s="1">
        <v>90</v>
      </c>
      <c r="U34" s="1">
        <v>87</v>
      </c>
      <c r="V34" s="1">
        <v>85</v>
      </c>
      <c r="W34" s="1">
        <v>80</v>
      </c>
      <c r="X34" s="1">
        <v>78</v>
      </c>
      <c r="Y34" s="1">
        <v>85</v>
      </c>
      <c r="Z34" s="1">
        <v>90</v>
      </c>
      <c r="AA34" s="1"/>
      <c r="AB34" s="1"/>
      <c r="AC34" s="1"/>
      <c r="AD34" s="1"/>
      <c r="AE34" s="18"/>
      <c r="AF34" s="1">
        <v>87</v>
      </c>
      <c r="AG34" s="1">
        <v>87</v>
      </c>
      <c r="AH34" s="40">
        <v>87</v>
      </c>
      <c r="AI34" s="39">
        <v>90</v>
      </c>
      <c r="AJ34" s="39">
        <v>87</v>
      </c>
      <c r="AK34" s="1">
        <v>87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35334</v>
      </c>
      <c r="C35" s="19" t="s">
        <v>138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4</v>
      </c>
      <c r="J35" s="19" t="str">
        <f t="shared" si="3"/>
        <v>Memiliki kemampuan menerapkan pengaruh kalor, namun perlu meningkatkan kemampuan menganalisis dinamika rotasi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ketrampilan mengukur dan mengolah data pada percobaan pegas</v>
      </c>
      <c r="Q35" s="19" t="str">
        <f t="shared" si="9"/>
        <v/>
      </c>
      <c r="R35" s="19" t="str">
        <f t="shared" si="10"/>
        <v/>
      </c>
      <c r="S35" s="18"/>
      <c r="T35" s="1">
        <v>80</v>
      </c>
      <c r="U35" s="1">
        <v>78</v>
      </c>
      <c r="V35" s="1">
        <v>85</v>
      </c>
      <c r="W35" s="1">
        <v>85</v>
      </c>
      <c r="X35" s="1">
        <v>76</v>
      </c>
      <c r="Y35" s="1">
        <v>77</v>
      </c>
      <c r="Z35" s="1">
        <v>70</v>
      </c>
      <c r="AA35" s="1"/>
      <c r="AB35" s="1"/>
      <c r="AC35" s="1"/>
      <c r="AD35" s="1"/>
      <c r="AE35" s="18"/>
      <c r="AF35" s="1">
        <v>87</v>
      </c>
      <c r="AG35" s="1">
        <v>80</v>
      </c>
      <c r="AH35" s="40">
        <v>80</v>
      </c>
      <c r="AI35" s="39">
        <v>80</v>
      </c>
      <c r="AJ35" s="39">
        <v>80</v>
      </c>
      <c r="AK35" s="1">
        <v>84</v>
      </c>
      <c r="AL35" s="1">
        <v>90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35349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Semua Kompetensi Dasar telah memenuhi KKM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 xml:space="preserve">Memiliki ketrampilan menyajikan data dan gambar  hasil percobaan titik berat </v>
      </c>
      <c r="Q36" s="19" t="str">
        <f t="shared" si="9"/>
        <v/>
      </c>
      <c r="R36" s="19" t="str">
        <f t="shared" si="10"/>
        <v/>
      </c>
      <c r="S36" s="18"/>
      <c r="T36" s="1">
        <v>90</v>
      </c>
      <c r="U36" s="1">
        <v>87</v>
      </c>
      <c r="V36" s="1">
        <v>85</v>
      </c>
      <c r="W36" s="1">
        <v>80</v>
      </c>
      <c r="X36" s="1">
        <v>75</v>
      </c>
      <c r="Y36" s="1">
        <v>88</v>
      </c>
      <c r="Z36" s="1">
        <v>80</v>
      </c>
      <c r="AA36" s="1"/>
      <c r="AB36" s="1"/>
      <c r="AC36" s="1"/>
      <c r="AD36" s="1"/>
      <c r="AE36" s="18"/>
      <c r="AF36" s="1">
        <v>85</v>
      </c>
      <c r="AG36" s="1">
        <v>87</v>
      </c>
      <c r="AH36" s="40">
        <v>87</v>
      </c>
      <c r="AI36" s="39">
        <v>90</v>
      </c>
      <c r="AJ36" s="39">
        <v>87</v>
      </c>
      <c r="AK36" s="1">
        <v>86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35364</v>
      </c>
      <c r="C37" s="19" t="s">
        <v>140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Semua Kompetensi Dasar telah memenuhi KKM</v>
      </c>
      <c r="K37" s="19">
        <f t="shared" si="4"/>
        <v>89.142857142857139</v>
      </c>
      <c r="L37" s="19" t="str">
        <f t="shared" si="5"/>
        <v>A</v>
      </c>
      <c r="M37" s="19">
        <f t="shared" si="6"/>
        <v>89.142857142857139</v>
      </c>
      <c r="N37" s="19" t="str">
        <f t="shared" si="7"/>
        <v>A</v>
      </c>
      <c r="O37" s="35">
        <v>1</v>
      </c>
      <c r="P37" s="19" t="str">
        <f t="shared" si="8"/>
        <v xml:space="preserve">Memiliki ketrampilan menyajikan data dan gambar  hasil percobaan titik berat </v>
      </c>
      <c r="Q37" s="19" t="str">
        <f t="shared" si="9"/>
        <v/>
      </c>
      <c r="R37" s="19" t="str">
        <f t="shared" si="10"/>
        <v/>
      </c>
      <c r="S37" s="18"/>
      <c r="T37" s="1">
        <v>90</v>
      </c>
      <c r="U37" s="1">
        <v>88</v>
      </c>
      <c r="V37" s="1">
        <v>95</v>
      </c>
      <c r="W37" s="1">
        <v>90</v>
      </c>
      <c r="X37" s="1">
        <v>89</v>
      </c>
      <c r="Y37" s="1">
        <v>87</v>
      </c>
      <c r="Z37" s="1">
        <v>90</v>
      </c>
      <c r="AA37" s="1"/>
      <c r="AB37" s="1"/>
      <c r="AC37" s="1"/>
      <c r="AD37" s="1"/>
      <c r="AE37" s="18"/>
      <c r="AF37" s="1">
        <v>90</v>
      </c>
      <c r="AG37" s="1">
        <v>90</v>
      </c>
      <c r="AH37" s="40">
        <v>90</v>
      </c>
      <c r="AI37" s="39">
        <v>87</v>
      </c>
      <c r="AJ37" s="39">
        <v>87</v>
      </c>
      <c r="AK37" s="1">
        <v>90</v>
      </c>
      <c r="AL37" s="1">
        <v>90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35379</v>
      </c>
      <c r="C38" s="19" t="s">
        <v>141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Semua Kompetensi Dasar telah memenuhi KKM</v>
      </c>
      <c r="K38" s="19">
        <f t="shared" si="4"/>
        <v>89.571428571428569</v>
      </c>
      <c r="L38" s="19" t="str">
        <f t="shared" si="5"/>
        <v>A</v>
      </c>
      <c r="M38" s="19">
        <f t="shared" si="6"/>
        <v>89.571428571428569</v>
      </c>
      <c r="N38" s="19" t="str">
        <f t="shared" si="7"/>
        <v>A</v>
      </c>
      <c r="O38" s="35">
        <v>1</v>
      </c>
      <c r="P38" s="19" t="str">
        <f t="shared" si="8"/>
        <v xml:space="preserve">Memiliki ketrampilan menyajikan data dan gambar  hasil percobaan titik berat </v>
      </c>
      <c r="Q38" s="19" t="str">
        <f t="shared" si="9"/>
        <v/>
      </c>
      <c r="R38" s="19" t="str">
        <f t="shared" si="10"/>
        <v/>
      </c>
      <c r="S38" s="18"/>
      <c r="T38" s="1">
        <v>90</v>
      </c>
      <c r="U38" s="1">
        <v>95</v>
      </c>
      <c r="V38" s="1">
        <v>87</v>
      </c>
      <c r="W38" s="1">
        <v>85</v>
      </c>
      <c r="X38" s="1">
        <v>90</v>
      </c>
      <c r="Y38" s="1">
        <v>87</v>
      </c>
      <c r="Z38" s="1">
        <v>88</v>
      </c>
      <c r="AA38" s="1"/>
      <c r="AB38" s="1"/>
      <c r="AC38" s="1"/>
      <c r="AD38" s="1"/>
      <c r="AE38" s="18"/>
      <c r="AF38" s="1">
        <v>90</v>
      </c>
      <c r="AG38" s="1">
        <v>90</v>
      </c>
      <c r="AH38" s="40">
        <v>90</v>
      </c>
      <c r="AI38" s="39">
        <v>90</v>
      </c>
      <c r="AJ38" s="39">
        <v>87</v>
      </c>
      <c r="AK38" s="1">
        <v>90</v>
      </c>
      <c r="AL38" s="1">
        <v>90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35394</v>
      </c>
      <c r="C39" s="19" t="s">
        <v>142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Semua Kompetensi Dasar telah memenuhi KKM</v>
      </c>
      <c r="K39" s="19">
        <f t="shared" si="4"/>
        <v>88.571428571428569</v>
      </c>
      <c r="L39" s="19" t="str">
        <f t="shared" si="5"/>
        <v>A</v>
      </c>
      <c r="M39" s="19">
        <f t="shared" si="6"/>
        <v>88.571428571428569</v>
      </c>
      <c r="N39" s="19" t="str">
        <f t="shared" si="7"/>
        <v>A</v>
      </c>
      <c r="O39" s="35">
        <v>1</v>
      </c>
      <c r="P39" s="19" t="str">
        <f t="shared" si="8"/>
        <v xml:space="preserve">Memiliki ketrampilan menyajikan data dan gambar  hasil percobaan titik berat </v>
      </c>
      <c r="Q39" s="19" t="str">
        <f t="shared" si="9"/>
        <v/>
      </c>
      <c r="R39" s="19" t="str">
        <f t="shared" si="10"/>
        <v/>
      </c>
      <c r="S39" s="18"/>
      <c r="T39" s="1">
        <v>89</v>
      </c>
      <c r="U39" s="1">
        <v>90</v>
      </c>
      <c r="V39" s="1">
        <v>85</v>
      </c>
      <c r="W39" s="1">
        <v>90</v>
      </c>
      <c r="X39" s="1">
        <v>83</v>
      </c>
      <c r="Y39" s="1">
        <v>85</v>
      </c>
      <c r="Z39" s="1">
        <v>80</v>
      </c>
      <c r="AA39" s="1"/>
      <c r="AB39" s="1"/>
      <c r="AC39" s="1"/>
      <c r="AD39" s="1"/>
      <c r="AE39" s="18"/>
      <c r="AF39" s="1">
        <v>90</v>
      </c>
      <c r="AG39" s="1">
        <v>87</v>
      </c>
      <c r="AH39" s="40">
        <v>90</v>
      </c>
      <c r="AI39" s="39">
        <v>87</v>
      </c>
      <c r="AJ39" s="39">
        <v>87</v>
      </c>
      <c r="AK39" s="1">
        <v>89</v>
      </c>
      <c r="AL39" s="1">
        <v>90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35409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menganalisis  elastisitas, namun perlu meningkatkan kemampuan menerapkan hukum  fluida statik dan dinamik</v>
      </c>
      <c r="K40" s="19">
        <f t="shared" si="4"/>
        <v>84.428571428571431</v>
      </c>
      <c r="L40" s="19" t="str">
        <f t="shared" si="5"/>
        <v>A</v>
      </c>
      <c r="M40" s="19">
        <f t="shared" si="6"/>
        <v>84.428571428571431</v>
      </c>
      <c r="N40" s="19" t="str">
        <f t="shared" si="7"/>
        <v>A</v>
      </c>
      <c r="O40" s="35">
        <v>1</v>
      </c>
      <c r="P40" s="19" t="str">
        <f t="shared" si="8"/>
        <v xml:space="preserve">Memiliki ketrampilan menyajikan data dan gambar  hasil percobaan titik berat </v>
      </c>
      <c r="Q40" s="19" t="str">
        <f t="shared" si="9"/>
        <v/>
      </c>
      <c r="R40" s="19" t="str">
        <f t="shared" si="10"/>
        <v/>
      </c>
      <c r="S40" s="18"/>
      <c r="T40" s="1">
        <v>80</v>
      </c>
      <c r="U40" s="1">
        <v>78</v>
      </c>
      <c r="V40" s="1">
        <v>80</v>
      </c>
      <c r="W40" s="1">
        <v>80</v>
      </c>
      <c r="X40" s="1">
        <v>77</v>
      </c>
      <c r="Y40" s="1">
        <v>80</v>
      </c>
      <c r="Z40" s="1">
        <v>78</v>
      </c>
      <c r="AA40" s="1"/>
      <c r="AB40" s="1"/>
      <c r="AC40" s="1"/>
      <c r="AD40" s="1"/>
      <c r="AE40" s="18"/>
      <c r="AF40" s="1">
        <v>85</v>
      </c>
      <c r="AG40" s="1">
        <v>85</v>
      </c>
      <c r="AH40" s="40">
        <v>83</v>
      </c>
      <c r="AI40" s="39">
        <v>83</v>
      </c>
      <c r="AJ40" s="39">
        <v>85</v>
      </c>
      <c r="AK40" s="1">
        <v>85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35424</v>
      </c>
      <c r="C41" s="19" t="s">
        <v>144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menganalisis dinamika rotasi, namun perlu meningkatkan kemampuan menganalisis elastisitas</v>
      </c>
      <c r="K41" s="19">
        <f t="shared" si="4"/>
        <v>84.714285714285708</v>
      </c>
      <c r="L41" s="19" t="str">
        <f t="shared" si="5"/>
        <v>A</v>
      </c>
      <c r="M41" s="19">
        <f t="shared" si="6"/>
        <v>84.714285714285708</v>
      </c>
      <c r="N41" s="19" t="str">
        <f t="shared" si="7"/>
        <v>A</v>
      </c>
      <c r="O41" s="35">
        <v>1</v>
      </c>
      <c r="P41" s="19" t="str">
        <f t="shared" si="8"/>
        <v xml:space="preserve">Memiliki ketrampilan menyajikan data dan gambar  hasil percobaan titik berat </v>
      </c>
      <c r="Q41" s="19" t="str">
        <f t="shared" si="9"/>
        <v/>
      </c>
      <c r="R41" s="19" t="str">
        <f t="shared" si="10"/>
        <v/>
      </c>
      <c r="S41" s="18"/>
      <c r="T41" s="1">
        <v>85</v>
      </c>
      <c r="U41" s="1">
        <v>90</v>
      </c>
      <c r="V41" s="1">
        <v>75</v>
      </c>
      <c r="W41" s="1">
        <v>78</v>
      </c>
      <c r="X41" s="1">
        <v>80</v>
      </c>
      <c r="Y41" s="1">
        <v>85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87</v>
      </c>
      <c r="AH41" s="40">
        <v>85</v>
      </c>
      <c r="AI41" s="39">
        <v>85</v>
      </c>
      <c r="AJ41" s="39">
        <v>87</v>
      </c>
      <c r="AK41" s="1">
        <v>84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35439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menganalisis dinamika rotasi, namun perlu meningkatkan kemampuan menganalisis elastisitas</v>
      </c>
      <c r="K42" s="19">
        <f t="shared" si="4"/>
        <v>85.714285714285708</v>
      </c>
      <c r="L42" s="19" t="str">
        <f t="shared" si="5"/>
        <v>A</v>
      </c>
      <c r="M42" s="19">
        <f t="shared" si="6"/>
        <v>85.714285714285708</v>
      </c>
      <c r="N42" s="19" t="str">
        <f t="shared" si="7"/>
        <v>A</v>
      </c>
      <c r="O42" s="35">
        <v>1</v>
      </c>
      <c r="P42" s="19" t="str">
        <f t="shared" si="8"/>
        <v xml:space="preserve">Memiliki ketrampilan menyajikan data dan gambar  hasil percobaan titik berat </v>
      </c>
      <c r="Q42" s="19" t="str">
        <f t="shared" si="9"/>
        <v/>
      </c>
      <c r="R42" s="19" t="str">
        <f t="shared" si="10"/>
        <v/>
      </c>
      <c r="S42" s="18"/>
      <c r="T42" s="1">
        <v>87</v>
      </c>
      <c r="U42" s="1">
        <v>80</v>
      </c>
      <c r="V42" s="1">
        <v>85</v>
      </c>
      <c r="W42" s="1">
        <v>75</v>
      </c>
      <c r="X42" s="1">
        <v>80</v>
      </c>
      <c r="Y42" s="1">
        <v>81</v>
      </c>
      <c r="Z42" s="1">
        <v>85</v>
      </c>
      <c r="AA42" s="1"/>
      <c r="AB42" s="1"/>
      <c r="AC42" s="1"/>
      <c r="AD42" s="1"/>
      <c r="AE42" s="18"/>
      <c r="AF42" s="1">
        <v>85</v>
      </c>
      <c r="AG42" s="1">
        <v>87</v>
      </c>
      <c r="AH42" s="40">
        <v>87</v>
      </c>
      <c r="AI42" s="39">
        <v>85</v>
      </c>
      <c r="AJ42" s="39">
        <v>87</v>
      </c>
      <c r="AK42" s="1">
        <v>86</v>
      </c>
      <c r="AL42" s="1">
        <v>83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44715</v>
      </c>
      <c r="C43" s="19" t="s">
        <v>146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4</v>
      </c>
      <c r="J43" s="19" t="str">
        <f t="shared" si="3"/>
        <v>Memiliki kemampuan menerapkan pengaruh kalor, namun perlu meningkatkan kemampuan menganalisis dinamika rotasi</v>
      </c>
      <c r="K43" s="19">
        <f t="shared" si="4"/>
        <v>85.714285714285708</v>
      </c>
      <c r="L43" s="19" t="str">
        <f t="shared" si="5"/>
        <v>A</v>
      </c>
      <c r="M43" s="19">
        <f t="shared" si="6"/>
        <v>85.714285714285708</v>
      </c>
      <c r="N43" s="19" t="str">
        <f t="shared" si="7"/>
        <v>A</v>
      </c>
      <c r="O43" s="35">
        <v>2</v>
      </c>
      <c r="P43" s="19" t="str">
        <f t="shared" si="8"/>
        <v>Memiliki ketrampilan mengukur dan mengolah data pada percobaan pegas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78</v>
      </c>
      <c r="V43" s="1">
        <v>85</v>
      </c>
      <c r="W43" s="1">
        <v>80</v>
      </c>
      <c r="X43" s="1">
        <v>76</v>
      </c>
      <c r="Y43" s="1">
        <v>83</v>
      </c>
      <c r="Z43" s="1">
        <v>76</v>
      </c>
      <c r="AA43" s="1"/>
      <c r="AB43" s="1"/>
      <c r="AC43" s="1"/>
      <c r="AD43" s="1"/>
      <c r="AE43" s="18"/>
      <c r="AF43" s="1">
        <v>85</v>
      </c>
      <c r="AG43" s="1">
        <v>87</v>
      </c>
      <c r="AH43" s="40">
        <v>85</v>
      </c>
      <c r="AI43" s="39">
        <v>87</v>
      </c>
      <c r="AJ43" s="39">
        <v>90</v>
      </c>
      <c r="AK43" s="1">
        <v>86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35454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5</v>
      </c>
      <c r="J44" s="19" t="str">
        <f t="shared" si="3"/>
        <v>Memiliki kemampuan menganalisis teori kinetik gas, namun perlu meningkatkan kemampuan menganalisis termodinamika</v>
      </c>
      <c r="K44" s="19">
        <f t="shared" si="4"/>
        <v>88.571428571428569</v>
      </c>
      <c r="L44" s="19" t="str">
        <f t="shared" si="5"/>
        <v>A</v>
      </c>
      <c r="M44" s="19">
        <f t="shared" si="6"/>
        <v>88.571428571428569</v>
      </c>
      <c r="N44" s="19" t="str">
        <f t="shared" si="7"/>
        <v>A</v>
      </c>
      <c r="O44" s="35">
        <v>1</v>
      </c>
      <c r="P44" s="19" t="str">
        <f t="shared" si="8"/>
        <v xml:space="preserve">Memiliki ketrampilan menyajikan data dan gambar  hasil percobaan titik berat </v>
      </c>
      <c r="Q44" s="19" t="str">
        <f t="shared" si="9"/>
        <v/>
      </c>
      <c r="R44" s="19" t="str">
        <f t="shared" si="10"/>
        <v/>
      </c>
      <c r="S44" s="18"/>
      <c r="T44" s="1">
        <v>83</v>
      </c>
      <c r="U44" s="1">
        <v>85</v>
      </c>
      <c r="V44" s="1">
        <v>86</v>
      </c>
      <c r="W44" s="1">
        <v>80</v>
      </c>
      <c r="X44" s="1">
        <v>78</v>
      </c>
      <c r="Y44" s="1">
        <v>77</v>
      </c>
      <c r="Z44" s="1">
        <v>87</v>
      </c>
      <c r="AA44" s="1"/>
      <c r="AB44" s="1"/>
      <c r="AC44" s="1"/>
      <c r="AD44" s="1"/>
      <c r="AE44" s="18"/>
      <c r="AF44" s="1">
        <v>90</v>
      </c>
      <c r="AG44" s="1">
        <v>87</v>
      </c>
      <c r="AH44" s="40">
        <v>87</v>
      </c>
      <c r="AI44" s="39">
        <v>90</v>
      </c>
      <c r="AJ44" s="39">
        <v>87</v>
      </c>
      <c r="AK44" s="1">
        <v>89</v>
      </c>
      <c r="AL44" s="1">
        <v>90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35469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4</v>
      </c>
      <c r="J45" s="19" t="str">
        <f t="shared" si="3"/>
        <v>Memiliki kemampuan menerapkan pengaruh kalor, namun perlu meningkatkan kemampuan menganalisis dinamika rotasi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Memiliki ketrampilan menyajikan data dan gambar  hasil percobaan titik berat </v>
      </c>
      <c r="Q45" s="19" t="str">
        <f t="shared" si="9"/>
        <v/>
      </c>
      <c r="R45" s="19" t="str">
        <f t="shared" si="10"/>
        <v/>
      </c>
      <c r="S45" s="18"/>
      <c r="T45" s="1">
        <v>82</v>
      </c>
      <c r="U45" s="1">
        <v>80</v>
      </c>
      <c r="V45" s="1">
        <v>81</v>
      </c>
      <c r="W45" s="1">
        <v>78</v>
      </c>
      <c r="X45" s="1">
        <v>84</v>
      </c>
      <c r="Y45" s="1">
        <v>78</v>
      </c>
      <c r="Z45" s="1">
        <v>80</v>
      </c>
      <c r="AA45" s="1"/>
      <c r="AB45" s="1"/>
      <c r="AC45" s="1"/>
      <c r="AD45" s="1"/>
      <c r="AE45" s="18"/>
      <c r="AF45" s="1">
        <v>85</v>
      </c>
      <c r="AG45" s="1">
        <v>87</v>
      </c>
      <c r="AH45" s="40">
        <v>85</v>
      </c>
      <c r="AI45" s="39">
        <v>85</v>
      </c>
      <c r="AJ45" s="39">
        <v>87</v>
      </c>
      <c r="AK45" s="1">
        <v>86</v>
      </c>
      <c r="AL45" s="1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35484</v>
      </c>
      <c r="C46" s="19" t="s">
        <v>149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3</v>
      </c>
      <c r="J46" s="19" t="str">
        <f t="shared" si="3"/>
        <v>Memiliki kemampuan menganalisis  elastisitas, namun perlu meningkatkan kemampuan menerapkan hukum  fluida statik dan dinamik</v>
      </c>
      <c r="K46" s="19">
        <f t="shared" si="4"/>
        <v>84.857142857142861</v>
      </c>
      <c r="L46" s="19" t="str">
        <f t="shared" si="5"/>
        <v>A</v>
      </c>
      <c r="M46" s="19">
        <f t="shared" si="6"/>
        <v>84.857142857142861</v>
      </c>
      <c r="N46" s="19" t="str">
        <f t="shared" si="7"/>
        <v>A</v>
      </c>
      <c r="O46" s="35">
        <v>2</v>
      </c>
      <c r="P46" s="19" t="str">
        <f t="shared" si="8"/>
        <v>Memiliki ketrampilan mengukur dan mengolah data pada percobaan pegas</v>
      </c>
      <c r="Q46" s="19" t="str">
        <f t="shared" si="9"/>
        <v/>
      </c>
      <c r="R46" s="19" t="str">
        <f t="shared" si="10"/>
        <v/>
      </c>
      <c r="S46" s="18"/>
      <c r="T46" s="1">
        <v>78</v>
      </c>
      <c r="U46" s="1">
        <v>80</v>
      </c>
      <c r="V46" s="1">
        <v>88</v>
      </c>
      <c r="W46" s="1">
        <v>75</v>
      </c>
      <c r="X46" s="1">
        <v>80</v>
      </c>
      <c r="Y46" s="1">
        <v>77</v>
      </c>
      <c r="Z46" s="1">
        <v>80</v>
      </c>
      <c r="AA46" s="1"/>
      <c r="AB46" s="1"/>
      <c r="AC46" s="1"/>
      <c r="AD46" s="1"/>
      <c r="AE46" s="18"/>
      <c r="AF46" s="1">
        <v>85</v>
      </c>
      <c r="AG46" s="1">
        <v>85</v>
      </c>
      <c r="AH46" s="40">
        <v>87</v>
      </c>
      <c r="AI46" s="39">
        <v>85</v>
      </c>
      <c r="AJ46" s="39">
        <v>87</v>
      </c>
      <c r="AK46" s="1">
        <v>85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35499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menganalisis dinamika rotasi, namun perlu meningkatkan kemampuan menganalisis elastisitas</v>
      </c>
      <c r="K47" s="19">
        <f t="shared" si="4"/>
        <v>85.285714285714292</v>
      </c>
      <c r="L47" s="19" t="str">
        <f t="shared" si="5"/>
        <v>A</v>
      </c>
      <c r="M47" s="19">
        <f t="shared" si="6"/>
        <v>85.285714285714292</v>
      </c>
      <c r="N47" s="19" t="str">
        <f t="shared" si="7"/>
        <v>A</v>
      </c>
      <c r="O47" s="35">
        <v>2</v>
      </c>
      <c r="P47" s="19" t="str">
        <f t="shared" si="8"/>
        <v>Memiliki ketrampilan mengukur dan mengolah data pada percobaan pegas</v>
      </c>
      <c r="Q47" s="19" t="str">
        <f t="shared" si="9"/>
        <v/>
      </c>
      <c r="R47" s="19" t="str">
        <f t="shared" si="10"/>
        <v/>
      </c>
      <c r="S47" s="18"/>
      <c r="T47" s="1">
        <v>80</v>
      </c>
      <c r="U47" s="1">
        <v>83</v>
      </c>
      <c r="V47" s="1">
        <v>78</v>
      </c>
      <c r="W47" s="1">
        <v>80</v>
      </c>
      <c r="X47" s="1">
        <v>80</v>
      </c>
      <c r="Y47" s="1">
        <v>78</v>
      </c>
      <c r="Z47" s="1">
        <v>75</v>
      </c>
      <c r="AA47" s="1"/>
      <c r="AB47" s="1"/>
      <c r="AC47" s="1"/>
      <c r="AD47" s="1"/>
      <c r="AE47" s="18"/>
      <c r="AF47" s="1">
        <v>85</v>
      </c>
      <c r="AG47" s="1">
        <v>85</v>
      </c>
      <c r="AH47" s="40">
        <v>85</v>
      </c>
      <c r="AI47" s="39">
        <v>85</v>
      </c>
      <c r="AJ47" s="39">
        <v>85</v>
      </c>
      <c r="AK47" s="1">
        <v>85</v>
      </c>
      <c r="AL47" s="1">
        <v>87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1" t="s">
        <v>101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1" t="s">
        <v>104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106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107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32" priority="1" operator="lessThan">
      <formula>$C$4</formula>
    </cfRule>
  </conditionalFormatting>
  <conditionalFormatting sqref="E12">
    <cfRule type="cellIs" dxfId="331" priority="2" operator="lessThan">
      <formula>$C$4</formula>
    </cfRule>
  </conditionalFormatting>
  <conditionalFormatting sqref="E13">
    <cfRule type="cellIs" dxfId="330" priority="3" operator="lessThan">
      <formula>$C$4</formula>
    </cfRule>
  </conditionalFormatting>
  <conditionalFormatting sqref="E14">
    <cfRule type="cellIs" dxfId="329" priority="4" operator="lessThan">
      <formula>$C$4</formula>
    </cfRule>
  </conditionalFormatting>
  <conditionalFormatting sqref="E15">
    <cfRule type="cellIs" dxfId="328" priority="5" operator="lessThan">
      <formula>$C$4</formula>
    </cfRule>
  </conditionalFormatting>
  <conditionalFormatting sqref="E16">
    <cfRule type="cellIs" dxfId="327" priority="6" operator="lessThan">
      <formula>$C$4</formula>
    </cfRule>
  </conditionalFormatting>
  <conditionalFormatting sqref="E17">
    <cfRule type="cellIs" dxfId="326" priority="7" operator="lessThan">
      <formula>$C$4</formula>
    </cfRule>
  </conditionalFormatting>
  <conditionalFormatting sqref="E18">
    <cfRule type="cellIs" dxfId="325" priority="8" operator="lessThan">
      <formula>$C$4</formula>
    </cfRule>
  </conditionalFormatting>
  <conditionalFormatting sqref="E19">
    <cfRule type="cellIs" dxfId="324" priority="9" operator="lessThan">
      <formula>$C$4</formula>
    </cfRule>
  </conditionalFormatting>
  <conditionalFormatting sqref="E20">
    <cfRule type="cellIs" dxfId="323" priority="10" operator="lessThan">
      <formula>$C$4</formula>
    </cfRule>
  </conditionalFormatting>
  <conditionalFormatting sqref="E21">
    <cfRule type="cellIs" dxfId="322" priority="11" operator="lessThan">
      <formula>$C$4</formula>
    </cfRule>
  </conditionalFormatting>
  <conditionalFormatting sqref="E22">
    <cfRule type="cellIs" dxfId="321" priority="12" operator="lessThan">
      <formula>$C$4</formula>
    </cfRule>
  </conditionalFormatting>
  <conditionalFormatting sqref="E23">
    <cfRule type="cellIs" dxfId="320" priority="13" operator="lessThan">
      <formula>$C$4</formula>
    </cfRule>
  </conditionalFormatting>
  <conditionalFormatting sqref="E24">
    <cfRule type="cellIs" dxfId="319" priority="14" operator="lessThan">
      <formula>$C$4</formula>
    </cfRule>
  </conditionalFormatting>
  <conditionalFormatting sqref="E25">
    <cfRule type="cellIs" dxfId="318" priority="15" operator="lessThan">
      <formula>$C$4</formula>
    </cfRule>
  </conditionalFormatting>
  <conditionalFormatting sqref="E26">
    <cfRule type="cellIs" dxfId="317" priority="16" operator="lessThan">
      <formula>$C$4</formula>
    </cfRule>
  </conditionalFormatting>
  <conditionalFormatting sqref="E27">
    <cfRule type="cellIs" dxfId="316" priority="17" operator="lessThan">
      <formula>$C$4</formula>
    </cfRule>
  </conditionalFormatting>
  <conditionalFormatting sqref="E28">
    <cfRule type="cellIs" dxfId="315" priority="18" operator="lessThan">
      <formula>$C$4</formula>
    </cfRule>
  </conditionalFormatting>
  <conditionalFormatting sqref="E29">
    <cfRule type="cellIs" dxfId="314" priority="19" operator="lessThan">
      <formula>$C$4</formula>
    </cfRule>
  </conditionalFormatting>
  <conditionalFormatting sqref="E30">
    <cfRule type="cellIs" dxfId="313" priority="20" operator="lessThan">
      <formula>$C$4</formula>
    </cfRule>
  </conditionalFormatting>
  <conditionalFormatting sqref="E31">
    <cfRule type="cellIs" dxfId="312" priority="21" operator="lessThan">
      <formula>$C$4</formula>
    </cfRule>
  </conditionalFormatting>
  <conditionalFormatting sqref="E32">
    <cfRule type="cellIs" dxfId="311" priority="22" operator="lessThan">
      <formula>$C$4</formula>
    </cfRule>
  </conditionalFormatting>
  <conditionalFormatting sqref="E33">
    <cfRule type="cellIs" dxfId="310" priority="23" operator="lessThan">
      <formula>$C$4</formula>
    </cfRule>
  </conditionalFormatting>
  <conditionalFormatting sqref="E34">
    <cfRule type="cellIs" dxfId="309" priority="24" operator="lessThan">
      <formula>$C$4</formula>
    </cfRule>
  </conditionalFormatting>
  <conditionalFormatting sqref="E35">
    <cfRule type="cellIs" dxfId="308" priority="25" operator="lessThan">
      <formula>$C$4</formula>
    </cfRule>
  </conditionalFormatting>
  <conditionalFormatting sqref="E36">
    <cfRule type="cellIs" dxfId="307" priority="26" operator="lessThan">
      <formula>$C$4</formula>
    </cfRule>
  </conditionalFormatting>
  <conditionalFormatting sqref="E37">
    <cfRule type="cellIs" dxfId="306" priority="27" operator="lessThan">
      <formula>$C$4</formula>
    </cfRule>
  </conditionalFormatting>
  <conditionalFormatting sqref="E38">
    <cfRule type="cellIs" dxfId="305" priority="28" operator="lessThan">
      <formula>$C$4</formula>
    </cfRule>
  </conditionalFormatting>
  <conditionalFormatting sqref="E39">
    <cfRule type="cellIs" dxfId="304" priority="29" operator="lessThan">
      <formula>$C$4</formula>
    </cfRule>
  </conditionalFormatting>
  <conditionalFormatting sqref="E40">
    <cfRule type="cellIs" dxfId="303" priority="30" operator="lessThan">
      <formula>$C$4</formula>
    </cfRule>
  </conditionalFormatting>
  <conditionalFormatting sqref="E41">
    <cfRule type="cellIs" dxfId="302" priority="31" operator="lessThan">
      <formula>$C$4</formula>
    </cfRule>
  </conditionalFormatting>
  <conditionalFormatting sqref="E42">
    <cfRule type="cellIs" dxfId="301" priority="32" operator="lessThan">
      <formula>$C$4</formula>
    </cfRule>
  </conditionalFormatting>
  <conditionalFormatting sqref="E43">
    <cfRule type="cellIs" dxfId="300" priority="33" operator="lessThan">
      <formula>$C$4</formula>
    </cfRule>
  </conditionalFormatting>
  <conditionalFormatting sqref="E44">
    <cfRule type="cellIs" dxfId="299" priority="34" operator="lessThan">
      <formula>$C$4</formula>
    </cfRule>
  </conditionalFormatting>
  <conditionalFormatting sqref="E45">
    <cfRule type="cellIs" dxfId="298" priority="35" operator="lessThan">
      <formula>$C$4</formula>
    </cfRule>
  </conditionalFormatting>
  <conditionalFormatting sqref="E46">
    <cfRule type="cellIs" dxfId="297" priority="36" operator="lessThan">
      <formula>$C$4</formula>
    </cfRule>
  </conditionalFormatting>
  <conditionalFormatting sqref="E47">
    <cfRule type="cellIs" dxfId="296" priority="37" operator="lessThan">
      <formula>$C$4</formula>
    </cfRule>
  </conditionalFormatting>
  <conditionalFormatting sqref="E48">
    <cfRule type="cellIs" dxfId="295" priority="38" operator="lessThan">
      <formula>$C$4</formula>
    </cfRule>
  </conditionalFormatting>
  <conditionalFormatting sqref="E49">
    <cfRule type="cellIs" dxfId="294" priority="39" operator="lessThan">
      <formula>$C$4</formula>
    </cfRule>
  </conditionalFormatting>
  <conditionalFormatting sqref="E50">
    <cfRule type="cellIs" dxfId="293" priority="40" operator="lessThan">
      <formula>$C$4</formula>
    </cfRule>
  </conditionalFormatting>
  <conditionalFormatting sqref="G11">
    <cfRule type="cellIs" dxfId="292" priority="41" operator="lessThan">
      <formula>$C$4</formula>
    </cfRule>
  </conditionalFormatting>
  <conditionalFormatting sqref="G12">
    <cfRule type="cellIs" dxfId="291" priority="42" operator="lessThan">
      <formula>$C$4</formula>
    </cfRule>
  </conditionalFormatting>
  <conditionalFormatting sqref="G13">
    <cfRule type="cellIs" dxfId="290" priority="43" operator="lessThan">
      <formula>$C$4</formula>
    </cfRule>
  </conditionalFormatting>
  <conditionalFormatting sqref="G14">
    <cfRule type="cellIs" dxfId="289" priority="44" operator="lessThan">
      <formula>$C$4</formula>
    </cfRule>
  </conditionalFormatting>
  <conditionalFormatting sqref="G15">
    <cfRule type="cellIs" dxfId="288" priority="45" operator="lessThan">
      <formula>$C$4</formula>
    </cfRule>
  </conditionalFormatting>
  <conditionalFormatting sqref="G16">
    <cfRule type="cellIs" dxfId="287" priority="46" operator="lessThan">
      <formula>$C$4</formula>
    </cfRule>
  </conditionalFormatting>
  <conditionalFormatting sqref="G17">
    <cfRule type="cellIs" dxfId="286" priority="47" operator="lessThan">
      <formula>$C$4</formula>
    </cfRule>
  </conditionalFormatting>
  <conditionalFormatting sqref="G18">
    <cfRule type="cellIs" dxfId="285" priority="48" operator="lessThan">
      <formula>$C$4</formula>
    </cfRule>
  </conditionalFormatting>
  <conditionalFormatting sqref="G19">
    <cfRule type="cellIs" dxfId="284" priority="49" operator="lessThan">
      <formula>$C$4</formula>
    </cfRule>
  </conditionalFormatting>
  <conditionalFormatting sqref="G20">
    <cfRule type="cellIs" dxfId="283" priority="50" operator="lessThan">
      <formula>$C$4</formula>
    </cfRule>
  </conditionalFormatting>
  <conditionalFormatting sqref="G21">
    <cfRule type="cellIs" dxfId="282" priority="51" operator="lessThan">
      <formula>$C$4</formula>
    </cfRule>
  </conditionalFormatting>
  <conditionalFormatting sqref="G22">
    <cfRule type="cellIs" dxfId="281" priority="52" operator="lessThan">
      <formula>$C$4</formula>
    </cfRule>
  </conditionalFormatting>
  <conditionalFormatting sqref="G23">
    <cfRule type="cellIs" dxfId="280" priority="53" operator="lessThan">
      <formula>$C$4</formula>
    </cfRule>
  </conditionalFormatting>
  <conditionalFormatting sqref="G24">
    <cfRule type="cellIs" dxfId="279" priority="54" operator="lessThan">
      <formula>$C$4</formula>
    </cfRule>
  </conditionalFormatting>
  <conditionalFormatting sqref="G25">
    <cfRule type="cellIs" dxfId="278" priority="55" operator="lessThan">
      <formula>$C$4</formula>
    </cfRule>
  </conditionalFormatting>
  <conditionalFormatting sqref="G26">
    <cfRule type="cellIs" dxfId="277" priority="56" operator="lessThan">
      <formula>$C$4</formula>
    </cfRule>
  </conditionalFormatting>
  <conditionalFormatting sqref="G27">
    <cfRule type="cellIs" dxfId="276" priority="57" operator="lessThan">
      <formula>$C$4</formula>
    </cfRule>
  </conditionalFormatting>
  <conditionalFormatting sqref="G28">
    <cfRule type="cellIs" dxfId="275" priority="58" operator="lessThan">
      <formula>$C$4</formula>
    </cfRule>
  </conditionalFormatting>
  <conditionalFormatting sqref="G29">
    <cfRule type="cellIs" dxfId="274" priority="59" operator="lessThan">
      <formula>$C$4</formula>
    </cfRule>
  </conditionalFormatting>
  <conditionalFormatting sqref="G30">
    <cfRule type="cellIs" dxfId="273" priority="60" operator="lessThan">
      <formula>$C$4</formula>
    </cfRule>
  </conditionalFormatting>
  <conditionalFormatting sqref="G31">
    <cfRule type="cellIs" dxfId="272" priority="61" operator="lessThan">
      <formula>$C$4</formula>
    </cfRule>
  </conditionalFormatting>
  <conditionalFormatting sqref="G32">
    <cfRule type="cellIs" dxfId="271" priority="62" operator="lessThan">
      <formula>$C$4</formula>
    </cfRule>
  </conditionalFormatting>
  <conditionalFormatting sqref="G33">
    <cfRule type="cellIs" dxfId="270" priority="63" operator="lessThan">
      <formula>$C$4</formula>
    </cfRule>
  </conditionalFormatting>
  <conditionalFormatting sqref="G34">
    <cfRule type="cellIs" dxfId="269" priority="64" operator="lessThan">
      <formula>$C$4</formula>
    </cfRule>
  </conditionalFormatting>
  <conditionalFormatting sqref="G35">
    <cfRule type="cellIs" dxfId="268" priority="65" operator="lessThan">
      <formula>$C$4</formula>
    </cfRule>
  </conditionalFormatting>
  <conditionalFormatting sqref="G36">
    <cfRule type="cellIs" dxfId="267" priority="66" operator="lessThan">
      <formula>$C$4</formula>
    </cfRule>
  </conditionalFormatting>
  <conditionalFormatting sqref="G37">
    <cfRule type="cellIs" dxfId="266" priority="67" operator="lessThan">
      <formula>$C$4</formula>
    </cfRule>
  </conditionalFormatting>
  <conditionalFormatting sqref="G38">
    <cfRule type="cellIs" dxfId="265" priority="68" operator="lessThan">
      <formula>$C$4</formula>
    </cfRule>
  </conditionalFormatting>
  <conditionalFormatting sqref="G39">
    <cfRule type="cellIs" dxfId="264" priority="69" operator="lessThan">
      <formula>$C$4</formula>
    </cfRule>
  </conditionalFormatting>
  <conditionalFormatting sqref="G40">
    <cfRule type="cellIs" dxfId="263" priority="70" operator="lessThan">
      <formula>$C$4</formula>
    </cfRule>
  </conditionalFormatting>
  <conditionalFormatting sqref="G41">
    <cfRule type="cellIs" dxfId="262" priority="71" operator="lessThan">
      <formula>$C$4</formula>
    </cfRule>
  </conditionalFormatting>
  <conditionalFormatting sqref="G42">
    <cfRule type="cellIs" dxfId="261" priority="72" operator="lessThan">
      <formula>$C$4</formula>
    </cfRule>
  </conditionalFormatting>
  <conditionalFormatting sqref="G43">
    <cfRule type="cellIs" dxfId="260" priority="73" operator="lessThan">
      <formula>$C$4</formula>
    </cfRule>
  </conditionalFormatting>
  <conditionalFormatting sqref="G44">
    <cfRule type="cellIs" dxfId="259" priority="74" operator="lessThan">
      <formula>$C$4</formula>
    </cfRule>
  </conditionalFormatting>
  <conditionalFormatting sqref="G45">
    <cfRule type="cellIs" dxfId="258" priority="75" operator="lessThan">
      <formula>$C$4</formula>
    </cfRule>
  </conditionalFormatting>
  <conditionalFormatting sqref="G46">
    <cfRule type="cellIs" dxfId="257" priority="76" operator="lessThan">
      <formula>$C$4</formula>
    </cfRule>
  </conditionalFormatting>
  <conditionalFormatting sqref="G47">
    <cfRule type="cellIs" dxfId="256" priority="77" operator="lessThan">
      <formula>$C$4</formula>
    </cfRule>
  </conditionalFormatting>
  <conditionalFormatting sqref="G48">
    <cfRule type="cellIs" dxfId="255" priority="78" operator="lessThan">
      <formula>$C$4</formula>
    </cfRule>
  </conditionalFormatting>
  <conditionalFormatting sqref="G49">
    <cfRule type="cellIs" dxfId="254" priority="79" operator="lessThan">
      <formula>$C$4</formula>
    </cfRule>
  </conditionalFormatting>
  <conditionalFormatting sqref="G50">
    <cfRule type="cellIs" dxfId="253" priority="80" operator="lessThan">
      <formula>$C$4</formula>
    </cfRule>
  </conditionalFormatting>
  <conditionalFormatting sqref="K11">
    <cfRule type="cellIs" dxfId="252" priority="81" operator="lessThan">
      <formula>$C$4</formula>
    </cfRule>
  </conditionalFormatting>
  <conditionalFormatting sqref="K12">
    <cfRule type="cellIs" dxfId="251" priority="82" operator="lessThan">
      <formula>$C$4</formula>
    </cfRule>
  </conditionalFormatting>
  <conditionalFormatting sqref="K13">
    <cfRule type="cellIs" dxfId="250" priority="83" operator="lessThan">
      <formula>$C$4</formula>
    </cfRule>
  </conditionalFormatting>
  <conditionalFormatting sqref="K14">
    <cfRule type="cellIs" dxfId="249" priority="84" operator="lessThan">
      <formula>$C$4</formula>
    </cfRule>
  </conditionalFormatting>
  <conditionalFormatting sqref="K15">
    <cfRule type="cellIs" dxfId="248" priority="85" operator="lessThan">
      <formula>$C$4</formula>
    </cfRule>
  </conditionalFormatting>
  <conditionalFormatting sqref="K16">
    <cfRule type="cellIs" dxfId="247" priority="86" operator="lessThan">
      <formula>$C$4</formula>
    </cfRule>
  </conditionalFormatting>
  <conditionalFormatting sqref="K17">
    <cfRule type="cellIs" dxfId="246" priority="87" operator="lessThan">
      <formula>$C$4</formula>
    </cfRule>
  </conditionalFormatting>
  <conditionalFormatting sqref="K18">
    <cfRule type="cellIs" dxfId="245" priority="88" operator="lessThan">
      <formula>$C$4</formula>
    </cfRule>
  </conditionalFormatting>
  <conditionalFormatting sqref="K19">
    <cfRule type="cellIs" dxfId="244" priority="89" operator="lessThan">
      <formula>$C$4</formula>
    </cfRule>
  </conditionalFormatting>
  <conditionalFormatting sqref="K20">
    <cfRule type="cellIs" dxfId="243" priority="90" operator="lessThan">
      <formula>$C$4</formula>
    </cfRule>
  </conditionalFormatting>
  <conditionalFormatting sqref="K21">
    <cfRule type="cellIs" dxfId="242" priority="91" operator="lessThan">
      <formula>$C$4</formula>
    </cfRule>
  </conditionalFormatting>
  <conditionalFormatting sqref="K22">
    <cfRule type="cellIs" dxfId="241" priority="92" operator="lessThan">
      <formula>$C$4</formula>
    </cfRule>
  </conditionalFormatting>
  <conditionalFormatting sqref="K23">
    <cfRule type="cellIs" dxfId="240" priority="93" operator="lessThan">
      <formula>$C$4</formula>
    </cfRule>
  </conditionalFormatting>
  <conditionalFormatting sqref="K24">
    <cfRule type="cellIs" dxfId="239" priority="94" operator="lessThan">
      <formula>$C$4</formula>
    </cfRule>
  </conditionalFormatting>
  <conditionalFormatting sqref="K25">
    <cfRule type="cellIs" dxfId="238" priority="95" operator="lessThan">
      <formula>$C$4</formula>
    </cfRule>
  </conditionalFormatting>
  <conditionalFormatting sqref="K26">
    <cfRule type="cellIs" dxfId="237" priority="96" operator="lessThan">
      <formula>$C$4</formula>
    </cfRule>
  </conditionalFormatting>
  <conditionalFormatting sqref="K27">
    <cfRule type="cellIs" dxfId="236" priority="97" operator="lessThan">
      <formula>$C$4</formula>
    </cfRule>
  </conditionalFormatting>
  <conditionalFormatting sqref="K28">
    <cfRule type="cellIs" dxfId="235" priority="98" operator="lessThan">
      <formula>$C$4</formula>
    </cfRule>
  </conditionalFormatting>
  <conditionalFormatting sqref="K29">
    <cfRule type="cellIs" dxfId="234" priority="99" operator="lessThan">
      <formula>$C$4</formula>
    </cfRule>
  </conditionalFormatting>
  <conditionalFormatting sqref="K30">
    <cfRule type="cellIs" dxfId="233" priority="100" operator="lessThan">
      <formula>$C$4</formula>
    </cfRule>
  </conditionalFormatting>
  <conditionalFormatting sqref="K31">
    <cfRule type="cellIs" dxfId="232" priority="101" operator="lessThan">
      <formula>$C$4</formula>
    </cfRule>
  </conditionalFormatting>
  <conditionalFormatting sqref="K32">
    <cfRule type="cellIs" dxfId="231" priority="102" operator="lessThan">
      <formula>$C$4</formula>
    </cfRule>
  </conditionalFormatting>
  <conditionalFormatting sqref="K33">
    <cfRule type="cellIs" dxfId="230" priority="103" operator="lessThan">
      <formula>$C$4</formula>
    </cfRule>
  </conditionalFormatting>
  <conditionalFormatting sqref="K34">
    <cfRule type="cellIs" dxfId="229" priority="104" operator="lessThan">
      <formula>$C$4</formula>
    </cfRule>
  </conditionalFormatting>
  <conditionalFormatting sqref="K35">
    <cfRule type="cellIs" dxfId="228" priority="105" operator="lessThan">
      <formula>$C$4</formula>
    </cfRule>
  </conditionalFormatting>
  <conditionalFormatting sqref="K36">
    <cfRule type="cellIs" dxfId="227" priority="106" operator="lessThan">
      <formula>$C$4</formula>
    </cfRule>
  </conditionalFormatting>
  <conditionalFormatting sqref="K37">
    <cfRule type="cellIs" dxfId="226" priority="107" operator="lessThan">
      <formula>$C$4</formula>
    </cfRule>
  </conditionalFormatting>
  <conditionalFormatting sqref="K38">
    <cfRule type="cellIs" dxfId="225" priority="108" operator="lessThan">
      <formula>$C$4</formula>
    </cfRule>
  </conditionalFormatting>
  <conditionalFormatting sqref="K39">
    <cfRule type="cellIs" dxfId="224" priority="109" operator="lessThan">
      <formula>$C$4</formula>
    </cfRule>
  </conditionalFormatting>
  <conditionalFormatting sqref="K40">
    <cfRule type="cellIs" dxfId="223" priority="110" operator="lessThan">
      <formula>$C$4</formula>
    </cfRule>
  </conditionalFormatting>
  <conditionalFormatting sqref="K41">
    <cfRule type="cellIs" dxfId="222" priority="111" operator="lessThan">
      <formula>$C$4</formula>
    </cfRule>
  </conditionalFormatting>
  <conditionalFormatting sqref="K42">
    <cfRule type="cellIs" dxfId="221" priority="112" operator="lessThan">
      <formula>$C$4</formula>
    </cfRule>
  </conditionalFormatting>
  <conditionalFormatting sqref="K43">
    <cfRule type="cellIs" dxfId="220" priority="113" operator="lessThan">
      <formula>$C$4</formula>
    </cfRule>
  </conditionalFormatting>
  <conditionalFormatting sqref="K44">
    <cfRule type="cellIs" dxfId="219" priority="114" operator="lessThan">
      <formula>$C$4</formula>
    </cfRule>
  </conditionalFormatting>
  <conditionalFormatting sqref="K45">
    <cfRule type="cellIs" dxfId="218" priority="115" operator="lessThan">
      <formula>$C$4</formula>
    </cfRule>
  </conditionalFormatting>
  <conditionalFormatting sqref="K46">
    <cfRule type="cellIs" dxfId="217" priority="116" operator="lessThan">
      <formula>$C$4</formula>
    </cfRule>
  </conditionalFormatting>
  <conditionalFormatting sqref="K47">
    <cfRule type="cellIs" dxfId="216" priority="117" operator="lessThan">
      <formula>$C$4</formula>
    </cfRule>
  </conditionalFormatting>
  <conditionalFormatting sqref="K48">
    <cfRule type="cellIs" dxfId="215" priority="118" operator="lessThan">
      <formula>$C$4</formula>
    </cfRule>
  </conditionalFormatting>
  <conditionalFormatting sqref="K49">
    <cfRule type="cellIs" dxfId="214" priority="119" operator="lessThan">
      <formula>$C$4</formula>
    </cfRule>
  </conditionalFormatting>
  <conditionalFormatting sqref="K50">
    <cfRule type="cellIs" dxfId="213" priority="120" operator="lessThan">
      <formula>$C$4</formula>
    </cfRule>
  </conditionalFormatting>
  <conditionalFormatting sqref="M11">
    <cfRule type="cellIs" dxfId="212" priority="121" operator="lessThan">
      <formula>$C$4</formula>
    </cfRule>
  </conditionalFormatting>
  <conditionalFormatting sqref="M12">
    <cfRule type="cellIs" dxfId="211" priority="122" operator="lessThan">
      <formula>$C$4</formula>
    </cfRule>
  </conditionalFormatting>
  <conditionalFormatting sqref="M13">
    <cfRule type="cellIs" dxfId="210" priority="123" operator="lessThan">
      <formula>$C$4</formula>
    </cfRule>
  </conditionalFormatting>
  <conditionalFormatting sqref="M14">
    <cfRule type="cellIs" dxfId="209" priority="124" operator="lessThan">
      <formula>$C$4</formula>
    </cfRule>
  </conditionalFormatting>
  <conditionalFormatting sqref="M15">
    <cfRule type="cellIs" dxfId="208" priority="125" operator="lessThan">
      <formula>$C$4</formula>
    </cfRule>
  </conditionalFormatting>
  <conditionalFormatting sqref="M16">
    <cfRule type="cellIs" dxfId="207" priority="126" operator="lessThan">
      <formula>$C$4</formula>
    </cfRule>
  </conditionalFormatting>
  <conditionalFormatting sqref="M17">
    <cfRule type="cellIs" dxfId="206" priority="127" operator="lessThan">
      <formula>$C$4</formula>
    </cfRule>
  </conditionalFormatting>
  <conditionalFormatting sqref="M18">
    <cfRule type="cellIs" dxfId="205" priority="128" operator="lessThan">
      <formula>$C$4</formula>
    </cfRule>
  </conditionalFormatting>
  <conditionalFormatting sqref="M19">
    <cfRule type="cellIs" dxfId="204" priority="129" operator="lessThan">
      <formula>$C$4</formula>
    </cfRule>
  </conditionalFormatting>
  <conditionalFormatting sqref="M20">
    <cfRule type="cellIs" dxfId="203" priority="130" operator="lessThan">
      <formula>$C$4</formula>
    </cfRule>
  </conditionalFormatting>
  <conditionalFormatting sqref="M21">
    <cfRule type="cellIs" dxfId="202" priority="131" operator="lessThan">
      <formula>$C$4</formula>
    </cfRule>
  </conditionalFormatting>
  <conditionalFormatting sqref="M22">
    <cfRule type="cellIs" dxfId="201" priority="132" operator="lessThan">
      <formula>$C$4</formula>
    </cfRule>
  </conditionalFormatting>
  <conditionalFormatting sqref="M23">
    <cfRule type="cellIs" dxfId="200" priority="133" operator="lessThan">
      <formula>$C$4</formula>
    </cfRule>
  </conditionalFormatting>
  <conditionalFormatting sqref="M24">
    <cfRule type="cellIs" dxfId="199" priority="134" operator="lessThan">
      <formula>$C$4</formula>
    </cfRule>
  </conditionalFormatting>
  <conditionalFormatting sqref="M25">
    <cfRule type="cellIs" dxfId="198" priority="135" operator="lessThan">
      <formula>$C$4</formula>
    </cfRule>
  </conditionalFormatting>
  <conditionalFormatting sqref="M26">
    <cfRule type="cellIs" dxfId="197" priority="136" operator="lessThan">
      <formula>$C$4</formula>
    </cfRule>
  </conditionalFormatting>
  <conditionalFormatting sqref="M27">
    <cfRule type="cellIs" dxfId="196" priority="137" operator="lessThan">
      <formula>$C$4</formula>
    </cfRule>
  </conditionalFormatting>
  <conditionalFormatting sqref="M28">
    <cfRule type="cellIs" dxfId="195" priority="138" operator="lessThan">
      <formula>$C$4</formula>
    </cfRule>
  </conditionalFormatting>
  <conditionalFormatting sqref="M29">
    <cfRule type="cellIs" dxfId="194" priority="139" operator="lessThan">
      <formula>$C$4</formula>
    </cfRule>
  </conditionalFormatting>
  <conditionalFormatting sqref="M30">
    <cfRule type="cellIs" dxfId="193" priority="140" operator="lessThan">
      <formula>$C$4</formula>
    </cfRule>
  </conditionalFormatting>
  <conditionalFormatting sqref="M31">
    <cfRule type="cellIs" dxfId="192" priority="141" operator="lessThan">
      <formula>$C$4</formula>
    </cfRule>
  </conditionalFormatting>
  <conditionalFormatting sqref="M32">
    <cfRule type="cellIs" dxfId="191" priority="142" operator="lessThan">
      <formula>$C$4</formula>
    </cfRule>
  </conditionalFormatting>
  <conditionalFormatting sqref="M33">
    <cfRule type="cellIs" dxfId="190" priority="143" operator="lessThan">
      <formula>$C$4</formula>
    </cfRule>
  </conditionalFormatting>
  <conditionalFormatting sqref="M34">
    <cfRule type="cellIs" dxfId="189" priority="144" operator="lessThan">
      <formula>$C$4</formula>
    </cfRule>
  </conditionalFormatting>
  <conditionalFormatting sqref="M35">
    <cfRule type="cellIs" dxfId="188" priority="145" operator="lessThan">
      <formula>$C$4</formula>
    </cfRule>
  </conditionalFormatting>
  <conditionalFormatting sqref="M36">
    <cfRule type="cellIs" dxfId="187" priority="146" operator="lessThan">
      <formula>$C$4</formula>
    </cfRule>
  </conditionalFormatting>
  <conditionalFormatting sqref="M37">
    <cfRule type="cellIs" dxfId="186" priority="147" operator="lessThan">
      <formula>$C$4</formula>
    </cfRule>
  </conditionalFormatting>
  <conditionalFormatting sqref="M38">
    <cfRule type="cellIs" dxfId="185" priority="148" operator="lessThan">
      <formula>$C$4</formula>
    </cfRule>
  </conditionalFormatting>
  <conditionalFormatting sqref="M39">
    <cfRule type="cellIs" dxfId="184" priority="149" operator="lessThan">
      <formula>$C$4</formula>
    </cfRule>
  </conditionalFormatting>
  <conditionalFormatting sqref="M40">
    <cfRule type="cellIs" dxfId="183" priority="150" operator="lessThan">
      <formula>$C$4</formula>
    </cfRule>
  </conditionalFormatting>
  <conditionalFormatting sqref="M41">
    <cfRule type="cellIs" dxfId="182" priority="151" operator="lessThan">
      <formula>$C$4</formula>
    </cfRule>
  </conditionalFormatting>
  <conditionalFormatting sqref="M42">
    <cfRule type="cellIs" dxfId="181" priority="152" operator="lessThan">
      <formula>$C$4</formula>
    </cfRule>
  </conditionalFormatting>
  <conditionalFormatting sqref="M43">
    <cfRule type="cellIs" dxfId="180" priority="153" operator="lessThan">
      <formula>$C$4</formula>
    </cfRule>
  </conditionalFormatting>
  <conditionalFormatting sqref="M44">
    <cfRule type="cellIs" dxfId="179" priority="154" operator="lessThan">
      <formula>$C$4</formula>
    </cfRule>
  </conditionalFormatting>
  <conditionalFormatting sqref="M45">
    <cfRule type="cellIs" dxfId="178" priority="155" operator="lessThan">
      <formula>$C$4</formula>
    </cfRule>
  </conditionalFormatting>
  <conditionalFormatting sqref="M46">
    <cfRule type="cellIs" dxfId="177" priority="156" operator="lessThan">
      <formula>$C$4</formula>
    </cfRule>
  </conditionalFormatting>
  <conditionalFormatting sqref="M47">
    <cfRule type="cellIs" dxfId="176" priority="157" operator="lessThan">
      <formula>$C$4</formula>
    </cfRule>
  </conditionalFormatting>
  <conditionalFormatting sqref="M48">
    <cfRule type="cellIs" dxfId="175" priority="158" operator="lessThan">
      <formula>$C$4</formula>
    </cfRule>
  </conditionalFormatting>
  <conditionalFormatting sqref="M49">
    <cfRule type="cellIs" dxfId="174" priority="159" operator="lessThan">
      <formula>$C$4</formula>
    </cfRule>
  </conditionalFormatting>
  <conditionalFormatting sqref="M50">
    <cfRule type="cellIs" dxfId="173" priority="160" operator="lessThan">
      <formula>$C$4</formula>
    </cfRule>
  </conditionalFormatting>
  <conditionalFormatting sqref="K52">
    <cfRule type="cellIs" dxfId="172" priority="161" operator="lessThan">
      <formula>$C$4</formula>
    </cfRule>
  </conditionalFormatting>
  <conditionalFormatting sqref="K53">
    <cfRule type="cellIs" dxfId="171" priority="162" operator="lessThan">
      <formula>$C$4</formula>
    </cfRule>
  </conditionalFormatting>
  <conditionalFormatting sqref="K54">
    <cfRule type="cellIs" dxfId="170" priority="163" operator="lessThan">
      <formula>$C$4</formula>
    </cfRule>
  </conditionalFormatting>
  <conditionalFormatting sqref="K55">
    <cfRule type="cellIs" dxfId="169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H32" activePane="bottomRight" state="frozen"/>
      <selection pane="topRight"/>
      <selection pane="bottomLeft"/>
      <selection pane="bottomRight" activeCell="I48" sqref="I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391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35514</v>
      </c>
      <c r="C11" s="19" t="s">
        <v>152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 elastisitas, namun perlu meningkatkan kemampuan menerapkan hukum  fluida statik dan dinamik</v>
      </c>
      <c r="K11" s="19">
        <f t="shared" ref="K11:K50" si="4">IF((COUNTA(AF11:AN11)&gt;0),AVERAGE(AF11:AN11),"")</f>
        <v>85.285714285714292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menyajikan data dan gambar  hasil percobaan titik berat 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75</v>
      </c>
      <c r="U11" s="1">
        <v>80</v>
      </c>
      <c r="V11" s="1">
        <v>80</v>
      </c>
      <c r="W11" s="1">
        <v>76</v>
      </c>
      <c r="X11" s="1">
        <v>84</v>
      </c>
      <c r="Y11" s="1">
        <v>83</v>
      </c>
      <c r="Z11" s="39">
        <v>75</v>
      </c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39">
        <v>85</v>
      </c>
      <c r="AJ11" s="39">
        <v>85</v>
      </c>
      <c r="AK11" s="1">
        <v>85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35529</v>
      </c>
      <c r="C12" s="19" t="s">
        <v>153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menganalisis  elastisitas, namun perlu meningkatkan kemampuan menerapkan hukum  fluida statik dan dinamik</v>
      </c>
      <c r="K12" s="19">
        <f t="shared" si="4"/>
        <v>81.857142857142861</v>
      </c>
      <c r="L12" s="19" t="str">
        <f t="shared" si="5"/>
        <v>B</v>
      </c>
      <c r="M12" s="19">
        <f t="shared" si="6"/>
        <v>81.857142857142861</v>
      </c>
      <c r="N12" s="19" t="str">
        <f t="shared" si="7"/>
        <v>B</v>
      </c>
      <c r="O12" s="35">
        <v>2</v>
      </c>
      <c r="P12" s="19" t="str">
        <f t="shared" si="8"/>
        <v>Memiliki ketrampilan mengukur dan mengolah data pada percobaan pegas</v>
      </c>
      <c r="Q12" s="19" t="str">
        <f t="shared" si="9"/>
        <v/>
      </c>
      <c r="R12" s="19" t="str">
        <f t="shared" si="10"/>
        <v/>
      </c>
      <c r="S12" s="18"/>
      <c r="T12" s="1">
        <v>75</v>
      </c>
      <c r="U12" s="1">
        <v>80</v>
      </c>
      <c r="V12" s="1">
        <v>80</v>
      </c>
      <c r="W12" s="1">
        <v>75</v>
      </c>
      <c r="X12" s="1">
        <v>73</v>
      </c>
      <c r="Y12" s="1">
        <v>78</v>
      </c>
      <c r="Z12" s="39">
        <v>73</v>
      </c>
      <c r="AA12" s="1"/>
      <c r="AB12" s="1"/>
      <c r="AC12" s="1"/>
      <c r="AD12" s="1"/>
      <c r="AE12" s="18"/>
      <c r="AF12" s="1">
        <v>80</v>
      </c>
      <c r="AG12" s="1">
        <v>85</v>
      </c>
      <c r="AH12" s="1">
        <v>83</v>
      </c>
      <c r="AI12" s="39">
        <v>80</v>
      </c>
      <c r="AJ12" s="39">
        <v>85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35544</v>
      </c>
      <c r="C13" s="19" t="s">
        <v>154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menganalisis  elastisitas, namun perlu meningkatkan kemampuan menerapkan hukum  fluida statik dan dinamik</v>
      </c>
      <c r="K13" s="19">
        <f t="shared" si="4"/>
        <v>84.142857142857139</v>
      </c>
      <c r="L13" s="19" t="str">
        <f t="shared" si="5"/>
        <v>A</v>
      </c>
      <c r="M13" s="19">
        <f t="shared" si="6"/>
        <v>84.142857142857139</v>
      </c>
      <c r="N13" s="19" t="str">
        <f t="shared" si="7"/>
        <v>A</v>
      </c>
      <c r="O13" s="35">
        <v>2</v>
      </c>
      <c r="P13" s="19" t="str">
        <f t="shared" si="8"/>
        <v>Memiliki ketrampilan mengukur dan mengolah data pada percobaan pegas</v>
      </c>
      <c r="Q13" s="19" t="str">
        <f t="shared" si="9"/>
        <v/>
      </c>
      <c r="R13" s="19" t="str">
        <f t="shared" si="10"/>
        <v/>
      </c>
      <c r="S13" s="18"/>
      <c r="T13" s="1">
        <v>80</v>
      </c>
      <c r="U13" s="1">
        <v>80</v>
      </c>
      <c r="V13" s="1">
        <v>85</v>
      </c>
      <c r="W13" s="1">
        <v>80</v>
      </c>
      <c r="X13" s="1">
        <v>82</v>
      </c>
      <c r="Y13" s="1">
        <v>75</v>
      </c>
      <c r="Z13" s="39">
        <v>78</v>
      </c>
      <c r="AA13" s="1"/>
      <c r="AB13" s="1"/>
      <c r="AC13" s="1"/>
      <c r="AD13" s="1"/>
      <c r="AE13" s="18"/>
      <c r="AF13" s="1">
        <v>83</v>
      </c>
      <c r="AG13" s="1">
        <v>85</v>
      </c>
      <c r="AH13" s="1">
        <v>85</v>
      </c>
      <c r="AI13" s="39">
        <v>83</v>
      </c>
      <c r="AJ13" s="39">
        <v>85</v>
      </c>
      <c r="AK13" s="1">
        <v>83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190</v>
      </c>
      <c r="FI13" s="75" t="s">
        <v>192</v>
      </c>
      <c r="FJ13" s="76">
        <v>12901</v>
      </c>
      <c r="FK13" s="76">
        <v>12911</v>
      </c>
    </row>
    <row r="14" spans="1:167">
      <c r="A14" s="19">
        <v>4</v>
      </c>
      <c r="B14" s="19">
        <v>35559</v>
      </c>
      <c r="C14" s="19" t="s">
        <v>155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3</v>
      </c>
      <c r="J14" s="19" t="str">
        <f t="shared" si="3"/>
        <v>Memiliki kemampuan menganalisis  elastisitas, namun perlu meningkatkan kemampuan menerapkan hukum  fluida statik dan dinamik</v>
      </c>
      <c r="K14" s="19">
        <f t="shared" si="4"/>
        <v>83.142857142857139</v>
      </c>
      <c r="L14" s="19" t="str">
        <f t="shared" si="5"/>
        <v>B</v>
      </c>
      <c r="M14" s="19">
        <f t="shared" si="6"/>
        <v>83.142857142857139</v>
      </c>
      <c r="N14" s="19" t="str">
        <f t="shared" si="7"/>
        <v>B</v>
      </c>
      <c r="O14" s="35">
        <v>2</v>
      </c>
      <c r="P14" s="19" t="str">
        <f t="shared" si="8"/>
        <v>Memiliki ketrampilan mengukur dan mengolah data pada percobaan pegas</v>
      </c>
      <c r="Q14" s="19" t="str">
        <f t="shared" si="9"/>
        <v/>
      </c>
      <c r="R14" s="19" t="str">
        <f t="shared" si="10"/>
        <v/>
      </c>
      <c r="S14" s="18"/>
      <c r="T14" s="1">
        <v>76</v>
      </c>
      <c r="U14" s="1">
        <v>85</v>
      </c>
      <c r="V14" s="1">
        <v>80</v>
      </c>
      <c r="W14" s="1">
        <v>80</v>
      </c>
      <c r="X14" s="1">
        <v>78</v>
      </c>
      <c r="Y14" s="1">
        <v>74</v>
      </c>
      <c r="Z14" s="39">
        <v>73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39">
        <v>80</v>
      </c>
      <c r="AJ14" s="39">
        <v>85</v>
      </c>
      <c r="AK14" s="1">
        <v>80</v>
      </c>
      <c r="AL14" s="1">
        <v>87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>
      <c r="A15" s="19">
        <v>5</v>
      </c>
      <c r="B15" s="19">
        <v>35574</v>
      </c>
      <c r="C15" s="19" t="s">
        <v>156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3</v>
      </c>
      <c r="J15" s="19" t="str">
        <f t="shared" si="3"/>
        <v>Memiliki kemampuan menganalisis  elastisitas, namun perlu meningkatkan kemampuan menerapkan hukum  fluida statik dan dinamik</v>
      </c>
      <c r="K15" s="19">
        <f t="shared" si="4"/>
        <v>84.142857142857139</v>
      </c>
      <c r="L15" s="19" t="str">
        <f t="shared" si="5"/>
        <v>A</v>
      </c>
      <c r="M15" s="19">
        <f t="shared" si="6"/>
        <v>84.142857142857139</v>
      </c>
      <c r="N15" s="19" t="str">
        <f t="shared" si="7"/>
        <v>A</v>
      </c>
      <c r="O15" s="35">
        <v>2</v>
      </c>
      <c r="P15" s="19" t="str">
        <f t="shared" si="8"/>
        <v>Memiliki ketrampilan mengukur dan mengolah data pada percobaan pegas</v>
      </c>
      <c r="Q15" s="19" t="str">
        <f t="shared" si="9"/>
        <v/>
      </c>
      <c r="R15" s="19" t="str">
        <f t="shared" si="10"/>
        <v/>
      </c>
      <c r="S15" s="18"/>
      <c r="T15" s="1">
        <v>74</v>
      </c>
      <c r="U15" s="1">
        <v>80</v>
      </c>
      <c r="V15" s="1">
        <v>78</v>
      </c>
      <c r="W15" s="1">
        <v>80</v>
      </c>
      <c r="X15" s="1">
        <v>74</v>
      </c>
      <c r="Y15" s="1">
        <v>76</v>
      </c>
      <c r="Z15" s="39">
        <v>75</v>
      </c>
      <c r="AA15" s="1"/>
      <c r="AB15" s="1"/>
      <c r="AC15" s="1"/>
      <c r="AD15" s="1"/>
      <c r="AE15" s="18"/>
      <c r="AF15" s="1">
        <v>85</v>
      </c>
      <c r="AG15" s="1">
        <v>85</v>
      </c>
      <c r="AH15" s="1">
        <v>84</v>
      </c>
      <c r="AI15" s="39">
        <v>85</v>
      </c>
      <c r="AJ15" s="39">
        <v>85</v>
      </c>
      <c r="AK15" s="1">
        <v>85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196</v>
      </c>
      <c r="FI15" s="75" t="s">
        <v>193</v>
      </c>
      <c r="FJ15" s="76">
        <v>12902</v>
      </c>
      <c r="FK15" s="76">
        <v>12912</v>
      </c>
    </row>
    <row r="16" spans="1:167">
      <c r="A16" s="19">
        <v>6</v>
      </c>
      <c r="B16" s="19">
        <v>35589</v>
      </c>
      <c r="C16" s="19" t="s">
        <v>157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menganalisis dinamika rotasi, namun perlu meningkatkan kemampuan menganalisis elastisitas</v>
      </c>
      <c r="K16" s="19">
        <f t="shared" si="4"/>
        <v>83.857142857142861</v>
      </c>
      <c r="L16" s="19" t="str">
        <f t="shared" si="5"/>
        <v>B</v>
      </c>
      <c r="M16" s="19">
        <f t="shared" si="6"/>
        <v>83.857142857142861</v>
      </c>
      <c r="N16" s="19" t="str">
        <f t="shared" si="7"/>
        <v>B</v>
      </c>
      <c r="O16" s="35">
        <v>1</v>
      </c>
      <c r="P16" s="19" t="str">
        <f t="shared" si="8"/>
        <v xml:space="preserve">Memiliki ketrampilan menyajikan data dan gambar  hasil percobaan titik berat </v>
      </c>
      <c r="Q16" s="19" t="str">
        <f t="shared" si="9"/>
        <v/>
      </c>
      <c r="R16" s="19" t="str">
        <f t="shared" si="10"/>
        <v/>
      </c>
      <c r="S16" s="18"/>
      <c r="T16" s="1">
        <v>90</v>
      </c>
      <c r="U16" s="1">
        <v>78</v>
      </c>
      <c r="V16" s="1">
        <v>80</v>
      </c>
      <c r="W16" s="1">
        <v>87</v>
      </c>
      <c r="X16" s="1">
        <v>85</v>
      </c>
      <c r="Y16" s="1">
        <v>80</v>
      </c>
      <c r="Z16" s="39">
        <v>80</v>
      </c>
      <c r="AA16" s="1"/>
      <c r="AB16" s="1"/>
      <c r="AC16" s="1"/>
      <c r="AD16" s="1"/>
      <c r="AE16" s="18"/>
      <c r="AF16" s="1">
        <v>80</v>
      </c>
      <c r="AG16" s="1">
        <v>87</v>
      </c>
      <c r="AH16" s="1">
        <v>85</v>
      </c>
      <c r="AI16" s="39">
        <v>80</v>
      </c>
      <c r="AJ16" s="39">
        <v>90</v>
      </c>
      <c r="AK16" s="1">
        <v>80</v>
      </c>
      <c r="AL16" s="1">
        <v>85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>
      <c r="A17" s="19">
        <v>7</v>
      </c>
      <c r="B17" s="19">
        <v>35604</v>
      </c>
      <c r="C17" s="19" t="s">
        <v>158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4</v>
      </c>
      <c r="J17" s="19" t="str">
        <f t="shared" si="3"/>
        <v>Memiliki kemampuan menerapkan pengaruh kalor, namun perlu meningkatkan kemampuan menganalisis dinamika rotasi</v>
      </c>
      <c r="K17" s="19">
        <f t="shared" si="4"/>
        <v>83.714285714285708</v>
      </c>
      <c r="L17" s="19" t="str">
        <f t="shared" si="5"/>
        <v>B</v>
      </c>
      <c r="M17" s="19">
        <f t="shared" si="6"/>
        <v>83.714285714285708</v>
      </c>
      <c r="N17" s="19" t="str">
        <f t="shared" si="7"/>
        <v>B</v>
      </c>
      <c r="O17" s="35">
        <v>2</v>
      </c>
      <c r="P17" s="19" t="str">
        <f t="shared" si="8"/>
        <v>Memiliki ketrampilan mengukur dan mengolah data pada percobaan pegas</v>
      </c>
      <c r="Q17" s="19" t="str">
        <f t="shared" si="9"/>
        <v/>
      </c>
      <c r="R17" s="19" t="str">
        <f t="shared" si="10"/>
        <v/>
      </c>
      <c r="S17" s="18"/>
      <c r="T17" s="1">
        <v>83</v>
      </c>
      <c r="U17" s="1">
        <v>76</v>
      </c>
      <c r="V17" s="1">
        <v>80</v>
      </c>
      <c r="W17" s="1">
        <v>83</v>
      </c>
      <c r="X17" s="1">
        <v>78</v>
      </c>
      <c r="Y17" s="1">
        <v>73</v>
      </c>
      <c r="Z17" s="39">
        <v>75</v>
      </c>
      <c r="AA17" s="1"/>
      <c r="AB17" s="1"/>
      <c r="AC17" s="1"/>
      <c r="AD17" s="1"/>
      <c r="AE17" s="18"/>
      <c r="AF17" s="1">
        <v>83</v>
      </c>
      <c r="AG17" s="1">
        <v>85</v>
      </c>
      <c r="AH17" s="1">
        <v>84</v>
      </c>
      <c r="AI17" s="39">
        <v>83</v>
      </c>
      <c r="AJ17" s="39">
        <v>85</v>
      </c>
      <c r="AK17" s="1">
        <v>83</v>
      </c>
      <c r="AL17" s="1">
        <v>83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195</v>
      </c>
      <c r="FI17" s="75"/>
      <c r="FJ17" s="76">
        <v>12903</v>
      </c>
      <c r="FK17" s="76">
        <v>12913</v>
      </c>
    </row>
    <row r="18" spans="1:167">
      <c r="A18" s="19">
        <v>8</v>
      </c>
      <c r="B18" s="19">
        <v>35619</v>
      </c>
      <c r="C18" s="19" t="s">
        <v>159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5</v>
      </c>
      <c r="J18" s="19" t="str">
        <f t="shared" si="3"/>
        <v>Memiliki kemampuan menganalisis teori kinetik gas, namun perlu meningkatkan kemampuan menganalisis termodinamika</v>
      </c>
      <c r="K18" s="19">
        <f t="shared" si="4"/>
        <v>82.714285714285708</v>
      </c>
      <c r="L18" s="19" t="str">
        <f t="shared" si="5"/>
        <v>B</v>
      </c>
      <c r="M18" s="19">
        <f t="shared" si="6"/>
        <v>82.714285714285708</v>
      </c>
      <c r="N18" s="19" t="str">
        <f t="shared" si="7"/>
        <v>B</v>
      </c>
      <c r="O18" s="35">
        <v>1</v>
      </c>
      <c r="P18" s="19" t="str">
        <f t="shared" si="8"/>
        <v xml:space="preserve">Memiliki ketrampilan menyajikan data dan gambar  hasil percobaan titik berat </v>
      </c>
      <c r="Q18" s="19" t="str">
        <f t="shared" si="9"/>
        <v/>
      </c>
      <c r="R18" s="19" t="str">
        <f t="shared" si="10"/>
        <v/>
      </c>
      <c r="S18" s="18"/>
      <c r="T18" s="1">
        <v>84</v>
      </c>
      <c r="U18" s="1">
        <v>78</v>
      </c>
      <c r="V18" s="1">
        <v>82</v>
      </c>
      <c r="W18" s="1">
        <v>78</v>
      </c>
      <c r="X18" s="1">
        <v>77</v>
      </c>
      <c r="Y18" s="1">
        <v>80</v>
      </c>
      <c r="Z18" s="39">
        <v>80</v>
      </c>
      <c r="AA18" s="1"/>
      <c r="AB18" s="1"/>
      <c r="AC18" s="1"/>
      <c r="AD18" s="1"/>
      <c r="AE18" s="18"/>
      <c r="AF18" s="1">
        <v>80</v>
      </c>
      <c r="AG18" s="1">
        <v>87</v>
      </c>
      <c r="AH18" s="1">
        <v>82</v>
      </c>
      <c r="AI18" s="39">
        <v>80</v>
      </c>
      <c r="AJ18" s="39">
        <v>85</v>
      </c>
      <c r="AK18" s="1">
        <v>80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>
      <c r="A19" s="19">
        <v>9</v>
      </c>
      <c r="B19" s="19">
        <v>35634</v>
      </c>
      <c r="C19" s="19" t="s">
        <v>160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Semua Kompetensi Dasar telah memenuhi KKM</v>
      </c>
      <c r="K19" s="19">
        <f t="shared" si="4"/>
        <v>86.714285714285708</v>
      </c>
      <c r="L19" s="19" t="str">
        <f t="shared" si="5"/>
        <v>A</v>
      </c>
      <c r="M19" s="19">
        <f t="shared" si="6"/>
        <v>86.714285714285708</v>
      </c>
      <c r="N19" s="19" t="str">
        <f t="shared" si="7"/>
        <v>A</v>
      </c>
      <c r="O19" s="35">
        <v>1</v>
      </c>
      <c r="P19" s="19" t="str">
        <f t="shared" si="8"/>
        <v xml:space="preserve">Memiliki ketrampilan menyajikan data dan gambar  hasil percobaan titik berat </v>
      </c>
      <c r="Q19" s="19" t="str">
        <f t="shared" si="9"/>
        <v/>
      </c>
      <c r="R19" s="19" t="str">
        <f t="shared" si="10"/>
        <v/>
      </c>
      <c r="S19" s="18"/>
      <c r="T19" s="1">
        <v>93</v>
      </c>
      <c r="U19" s="1">
        <v>90</v>
      </c>
      <c r="V19" s="1">
        <v>85</v>
      </c>
      <c r="W19" s="1">
        <v>88</v>
      </c>
      <c r="X19" s="1">
        <v>87</v>
      </c>
      <c r="Y19" s="1">
        <v>87</v>
      </c>
      <c r="Z19" s="39">
        <v>85</v>
      </c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39">
        <v>85</v>
      </c>
      <c r="AJ19" s="39">
        <v>90</v>
      </c>
      <c r="AK19" s="1">
        <v>85</v>
      </c>
      <c r="AL19" s="1">
        <v>87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 t="s">
        <v>194</v>
      </c>
      <c r="FI19" s="75"/>
      <c r="FJ19" s="76">
        <v>12904</v>
      </c>
      <c r="FK19" s="76">
        <v>12914</v>
      </c>
    </row>
    <row r="20" spans="1:167">
      <c r="A20" s="19">
        <v>10</v>
      </c>
      <c r="B20" s="19">
        <v>35649</v>
      </c>
      <c r="C20" s="19" t="s">
        <v>161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menganalisis dinamika rotasi, namun perlu meningkatkan kemampuan menganalisis elastisitas</v>
      </c>
      <c r="K20" s="19">
        <f t="shared" si="4"/>
        <v>86.285714285714292</v>
      </c>
      <c r="L20" s="19" t="str">
        <f t="shared" si="5"/>
        <v>A</v>
      </c>
      <c r="M20" s="19">
        <f t="shared" si="6"/>
        <v>86.285714285714292</v>
      </c>
      <c r="N20" s="19" t="str">
        <f t="shared" si="7"/>
        <v>A</v>
      </c>
      <c r="O20" s="35">
        <v>1</v>
      </c>
      <c r="P20" s="19" t="str">
        <f t="shared" si="8"/>
        <v xml:space="preserve">Memiliki ketrampilan menyajikan data dan gambar  hasil percobaan titik berat </v>
      </c>
      <c r="Q20" s="19" t="str">
        <f t="shared" si="9"/>
        <v/>
      </c>
      <c r="R20" s="19" t="str">
        <f t="shared" si="10"/>
        <v/>
      </c>
      <c r="S20" s="18"/>
      <c r="T20" s="1">
        <v>80</v>
      </c>
      <c r="U20" s="1">
        <v>80</v>
      </c>
      <c r="V20" s="1">
        <v>87</v>
      </c>
      <c r="W20" s="1">
        <v>80</v>
      </c>
      <c r="X20" s="1">
        <v>75</v>
      </c>
      <c r="Y20" s="1">
        <v>87</v>
      </c>
      <c r="Z20" s="39">
        <v>80</v>
      </c>
      <c r="AA20" s="1"/>
      <c r="AB20" s="1"/>
      <c r="AC20" s="1"/>
      <c r="AD20" s="1"/>
      <c r="AE20" s="18"/>
      <c r="AF20" s="1">
        <v>87</v>
      </c>
      <c r="AG20" s="1">
        <v>87</v>
      </c>
      <c r="AH20" s="1">
        <v>82</v>
      </c>
      <c r="AI20" s="39">
        <v>87</v>
      </c>
      <c r="AJ20" s="39">
        <v>87</v>
      </c>
      <c r="AK20" s="1">
        <v>87</v>
      </c>
      <c r="AL20" s="1">
        <v>87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>
      <c r="A21" s="19">
        <v>11</v>
      </c>
      <c r="B21" s="19">
        <v>35664</v>
      </c>
      <c r="C21" s="19" t="s">
        <v>162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4</v>
      </c>
      <c r="J21" s="19" t="str">
        <f t="shared" si="3"/>
        <v>Memiliki kemampuan menerapkan pengaruh kalor, namun perlu meningkatkan kemampuan menganalisis dinamika rotasi</v>
      </c>
      <c r="K21" s="19">
        <f t="shared" si="4"/>
        <v>85.857142857142861</v>
      </c>
      <c r="L21" s="19" t="str">
        <f t="shared" si="5"/>
        <v>A</v>
      </c>
      <c r="M21" s="19">
        <f t="shared" si="6"/>
        <v>85.857142857142861</v>
      </c>
      <c r="N21" s="19" t="str">
        <f t="shared" si="7"/>
        <v>A</v>
      </c>
      <c r="O21" s="35">
        <v>2</v>
      </c>
      <c r="P21" s="19" t="str">
        <f t="shared" si="8"/>
        <v>Memiliki ketrampilan mengukur dan mengolah data pada percobaan pegas</v>
      </c>
      <c r="Q21" s="19" t="str">
        <f t="shared" si="9"/>
        <v/>
      </c>
      <c r="R21" s="19" t="str">
        <f t="shared" si="10"/>
        <v/>
      </c>
      <c r="S21" s="18"/>
      <c r="T21" s="1">
        <v>78</v>
      </c>
      <c r="U21" s="1">
        <v>78</v>
      </c>
      <c r="V21" s="1">
        <v>76</v>
      </c>
      <c r="W21" s="1">
        <v>78</v>
      </c>
      <c r="X21" s="1">
        <v>83</v>
      </c>
      <c r="Y21" s="1">
        <v>78</v>
      </c>
      <c r="Z21" s="39">
        <v>76</v>
      </c>
      <c r="AA21" s="1"/>
      <c r="AB21" s="1"/>
      <c r="AC21" s="1"/>
      <c r="AD21" s="1"/>
      <c r="AE21" s="18"/>
      <c r="AF21" s="1">
        <v>87</v>
      </c>
      <c r="AG21" s="1">
        <v>87</v>
      </c>
      <c r="AH21" s="1">
        <v>85</v>
      </c>
      <c r="AI21" s="39">
        <v>87</v>
      </c>
      <c r="AJ21" s="39">
        <v>83</v>
      </c>
      <c r="AK21" s="1">
        <v>87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 t="s">
        <v>191</v>
      </c>
      <c r="FI21" s="75"/>
      <c r="FJ21" s="76">
        <v>12905</v>
      </c>
      <c r="FK21" s="76">
        <v>12915</v>
      </c>
    </row>
    <row r="22" spans="1:167">
      <c r="A22" s="19">
        <v>12</v>
      </c>
      <c r="B22" s="19">
        <v>35679</v>
      </c>
      <c r="C22" s="19" t="s">
        <v>163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4</v>
      </c>
      <c r="J22" s="19" t="str">
        <f t="shared" si="3"/>
        <v>Memiliki kemampuan menerapkan pengaruh kalor, namun perlu meningkatkan kemampuan menganalisis dinamika rotasi</v>
      </c>
      <c r="K22" s="19">
        <f t="shared" si="4"/>
        <v>85.428571428571431</v>
      </c>
      <c r="L22" s="19" t="str">
        <f t="shared" si="5"/>
        <v>A</v>
      </c>
      <c r="M22" s="19">
        <f t="shared" si="6"/>
        <v>85.428571428571431</v>
      </c>
      <c r="N22" s="19" t="str">
        <f t="shared" si="7"/>
        <v>A</v>
      </c>
      <c r="O22" s="35">
        <v>2</v>
      </c>
      <c r="P22" s="19" t="str">
        <f t="shared" si="8"/>
        <v>Memiliki ketrampilan mengukur dan mengolah data pada percobaan pegas</v>
      </c>
      <c r="Q22" s="19" t="str">
        <f t="shared" si="9"/>
        <v/>
      </c>
      <c r="R22" s="19" t="str">
        <f t="shared" si="10"/>
        <v/>
      </c>
      <c r="S22" s="18"/>
      <c r="T22" s="1">
        <v>75</v>
      </c>
      <c r="U22" s="1">
        <v>76</v>
      </c>
      <c r="V22" s="1">
        <v>80</v>
      </c>
      <c r="W22" s="1">
        <v>76</v>
      </c>
      <c r="X22" s="1">
        <v>84</v>
      </c>
      <c r="Y22" s="1">
        <v>81</v>
      </c>
      <c r="Z22" s="39">
        <v>78</v>
      </c>
      <c r="AA22" s="1"/>
      <c r="AB22" s="1"/>
      <c r="AC22" s="1"/>
      <c r="AD22" s="1"/>
      <c r="AE22" s="18"/>
      <c r="AF22" s="1">
        <v>87</v>
      </c>
      <c r="AG22" s="1">
        <v>85</v>
      </c>
      <c r="AH22" s="1">
        <v>82</v>
      </c>
      <c r="AI22" s="39">
        <v>87</v>
      </c>
      <c r="AJ22" s="39">
        <v>85</v>
      </c>
      <c r="AK22" s="1">
        <v>87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>
      <c r="A23" s="19">
        <v>13</v>
      </c>
      <c r="B23" s="19">
        <v>36054</v>
      </c>
      <c r="C23" s="19" t="s">
        <v>164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3</v>
      </c>
      <c r="J23" s="19" t="str">
        <f t="shared" si="3"/>
        <v>Memiliki kemampuan menganalisis  elastisitas, namun perlu meningkatkan kemampuan menerapkan hukum  fluida statik dan dinamik</v>
      </c>
      <c r="K23" s="19">
        <f t="shared" si="4"/>
        <v>81.857142857142861</v>
      </c>
      <c r="L23" s="19" t="str">
        <f t="shared" si="5"/>
        <v>B</v>
      </c>
      <c r="M23" s="19">
        <f t="shared" si="6"/>
        <v>81.857142857142861</v>
      </c>
      <c r="N23" s="19" t="str">
        <f t="shared" si="7"/>
        <v>B</v>
      </c>
      <c r="O23" s="35">
        <v>2</v>
      </c>
      <c r="P23" s="19" t="str">
        <f t="shared" si="8"/>
        <v>Memiliki ketrampilan mengukur dan mengolah data pada percobaan pegas</v>
      </c>
      <c r="Q23" s="19" t="str">
        <f t="shared" si="9"/>
        <v/>
      </c>
      <c r="R23" s="19" t="str">
        <f t="shared" si="10"/>
        <v/>
      </c>
      <c r="S23" s="18"/>
      <c r="T23" s="1">
        <v>73</v>
      </c>
      <c r="U23" s="1">
        <v>70</v>
      </c>
      <c r="V23" s="1">
        <v>74</v>
      </c>
      <c r="W23" s="1">
        <v>76</v>
      </c>
      <c r="X23" s="1">
        <v>75</v>
      </c>
      <c r="Y23" s="1">
        <v>73</v>
      </c>
      <c r="Z23" s="39">
        <v>77</v>
      </c>
      <c r="AA23" s="1"/>
      <c r="AB23" s="1"/>
      <c r="AC23" s="1"/>
      <c r="AD23" s="1"/>
      <c r="AE23" s="18"/>
      <c r="AF23" s="1">
        <v>85</v>
      </c>
      <c r="AG23" s="1">
        <v>83</v>
      </c>
      <c r="AH23" s="1">
        <v>75</v>
      </c>
      <c r="AI23" s="39">
        <v>85</v>
      </c>
      <c r="AJ23" s="39">
        <v>80</v>
      </c>
      <c r="AK23" s="1">
        <v>85</v>
      </c>
      <c r="AL23" s="1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12906</v>
      </c>
      <c r="FK23" s="76">
        <v>12916</v>
      </c>
    </row>
    <row r="24" spans="1:167">
      <c r="A24" s="19">
        <v>14</v>
      </c>
      <c r="B24" s="19">
        <v>35694</v>
      </c>
      <c r="C24" s="19" t="s">
        <v>165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>Memiliki kemampuan menganalisis dinamika rotasi, namun perlu meningkatkan kemampuan menganalisis elastisitas</v>
      </c>
      <c r="K24" s="19">
        <f t="shared" si="4"/>
        <v>83.285714285714292</v>
      </c>
      <c r="L24" s="19" t="str">
        <f t="shared" si="5"/>
        <v>B</v>
      </c>
      <c r="M24" s="19">
        <f t="shared" si="6"/>
        <v>83.285714285714292</v>
      </c>
      <c r="N24" s="19" t="str">
        <f t="shared" si="7"/>
        <v>B</v>
      </c>
      <c r="O24" s="35">
        <v>1</v>
      </c>
      <c r="P24" s="19" t="str">
        <f t="shared" si="8"/>
        <v xml:space="preserve">Memiliki ketrampilan menyajikan data dan gambar  hasil percobaan titik berat </v>
      </c>
      <c r="Q24" s="19" t="str">
        <f t="shared" si="9"/>
        <v/>
      </c>
      <c r="R24" s="19" t="str">
        <f t="shared" si="10"/>
        <v/>
      </c>
      <c r="S24" s="18"/>
      <c r="T24" s="1">
        <v>76</v>
      </c>
      <c r="U24" s="1">
        <v>90</v>
      </c>
      <c r="V24" s="1">
        <v>85</v>
      </c>
      <c r="W24" s="1">
        <v>87</v>
      </c>
      <c r="X24" s="35">
        <v>87</v>
      </c>
      <c r="Y24" s="1">
        <v>80</v>
      </c>
      <c r="Z24" s="39">
        <v>87</v>
      </c>
      <c r="AA24" s="1"/>
      <c r="AB24" s="1"/>
      <c r="AC24" s="1"/>
      <c r="AD24" s="1"/>
      <c r="AE24" s="18"/>
      <c r="AF24" s="1">
        <v>80</v>
      </c>
      <c r="AG24" s="1">
        <v>87</v>
      </c>
      <c r="AH24" s="1">
        <v>82</v>
      </c>
      <c r="AI24" s="39">
        <v>80</v>
      </c>
      <c r="AJ24" s="39">
        <v>87</v>
      </c>
      <c r="AK24" s="1">
        <v>80</v>
      </c>
      <c r="AL24" s="1">
        <v>87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>
      <c r="A25" s="19">
        <v>15</v>
      </c>
      <c r="B25" s="19">
        <v>35709</v>
      </c>
      <c r="C25" s="19" t="s">
        <v>166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Semua Kompetensi Dasar telah memenuhi KKM</v>
      </c>
      <c r="K25" s="19">
        <f t="shared" si="4"/>
        <v>86.714285714285708</v>
      </c>
      <c r="L25" s="19" t="str">
        <f t="shared" si="5"/>
        <v>A</v>
      </c>
      <c r="M25" s="19">
        <f t="shared" si="6"/>
        <v>86.714285714285708</v>
      </c>
      <c r="N25" s="19" t="str">
        <f t="shared" si="7"/>
        <v>A</v>
      </c>
      <c r="O25" s="35">
        <v>1</v>
      </c>
      <c r="P25" s="19" t="str">
        <f t="shared" si="8"/>
        <v xml:space="preserve">Memiliki ketrampilan menyajikan data dan gambar  hasil percobaan titik berat </v>
      </c>
      <c r="Q25" s="19" t="str">
        <f t="shared" si="9"/>
        <v/>
      </c>
      <c r="R25" s="19" t="str">
        <f t="shared" si="10"/>
        <v/>
      </c>
      <c r="S25" s="18"/>
      <c r="T25" s="1">
        <v>85</v>
      </c>
      <c r="U25" s="1">
        <v>87</v>
      </c>
      <c r="V25" s="1">
        <v>81</v>
      </c>
      <c r="W25" s="1">
        <v>80</v>
      </c>
      <c r="X25" s="35">
        <v>78</v>
      </c>
      <c r="Y25" s="1">
        <v>80</v>
      </c>
      <c r="Z25" s="39">
        <v>87</v>
      </c>
      <c r="AA25" s="1"/>
      <c r="AB25" s="1"/>
      <c r="AC25" s="1"/>
      <c r="AD25" s="1"/>
      <c r="AE25" s="18"/>
      <c r="AF25" s="1">
        <v>90</v>
      </c>
      <c r="AG25" s="1">
        <v>90</v>
      </c>
      <c r="AH25" s="1">
        <v>78</v>
      </c>
      <c r="AI25" s="39">
        <v>87</v>
      </c>
      <c r="AJ25" s="39">
        <v>87</v>
      </c>
      <c r="AK25" s="1">
        <v>90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12907</v>
      </c>
      <c r="FK25" s="76">
        <v>12917</v>
      </c>
    </row>
    <row r="26" spans="1:167">
      <c r="A26" s="19">
        <v>16</v>
      </c>
      <c r="B26" s="19">
        <v>35724</v>
      </c>
      <c r="C26" s="19" t="s">
        <v>167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Semua Kompetensi Dasar telah memenuhi KKM</v>
      </c>
      <c r="K26" s="19">
        <f t="shared" si="4"/>
        <v>83.714285714285708</v>
      </c>
      <c r="L26" s="19" t="str">
        <f t="shared" si="5"/>
        <v>B</v>
      </c>
      <c r="M26" s="19">
        <f t="shared" si="6"/>
        <v>83.714285714285708</v>
      </c>
      <c r="N26" s="19" t="str">
        <f t="shared" si="7"/>
        <v>B</v>
      </c>
      <c r="O26" s="35">
        <v>1</v>
      </c>
      <c r="P26" s="19" t="str">
        <f t="shared" si="8"/>
        <v xml:space="preserve">Memiliki ketrampilan menyajikan data dan gambar  hasil percobaan titik berat </v>
      </c>
      <c r="Q26" s="19" t="str">
        <f t="shared" si="9"/>
        <v/>
      </c>
      <c r="R26" s="19" t="str">
        <f t="shared" si="10"/>
        <v/>
      </c>
      <c r="S26" s="18"/>
      <c r="T26" s="1">
        <v>86</v>
      </c>
      <c r="U26" s="1">
        <v>80</v>
      </c>
      <c r="V26" s="1">
        <v>80</v>
      </c>
      <c r="W26" s="1">
        <v>87</v>
      </c>
      <c r="X26" s="35">
        <f>IF((COUNTA(AK12:AT12)&gt;0),(ROUND((AVERAGE(AK26:AU26)),0)),"")</f>
        <v>84</v>
      </c>
      <c r="Y26" s="1">
        <v>96</v>
      </c>
      <c r="Z26" s="39">
        <v>87</v>
      </c>
      <c r="AA26" s="1"/>
      <c r="AB26" s="1"/>
      <c r="AC26" s="1"/>
      <c r="AD26" s="1"/>
      <c r="AE26" s="18"/>
      <c r="AF26" s="1">
        <v>80</v>
      </c>
      <c r="AG26" s="1">
        <v>87</v>
      </c>
      <c r="AH26" s="1">
        <v>80</v>
      </c>
      <c r="AI26" s="39">
        <v>85</v>
      </c>
      <c r="AJ26" s="39">
        <v>87</v>
      </c>
      <c r="AK26" s="1">
        <v>80</v>
      </c>
      <c r="AL26" s="1">
        <v>87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>
      <c r="A27" s="19">
        <v>17</v>
      </c>
      <c r="B27" s="19">
        <v>35739</v>
      </c>
      <c r="C27" s="19" t="s">
        <v>168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>Semua Kompetensi Dasar telah memenuhi KKM</v>
      </c>
      <c r="K27" s="19">
        <f t="shared" si="4"/>
        <v>86.142857142857139</v>
      </c>
      <c r="L27" s="19" t="str">
        <f t="shared" si="5"/>
        <v>A</v>
      </c>
      <c r="M27" s="19">
        <f t="shared" si="6"/>
        <v>86.142857142857139</v>
      </c>
      <c r="N27" s="19" t="str">
        <f t="shared" si="7"/>
        <v>A</v>
      </c>
      <c r="O27" s="35">
        <v>1</v>
      </c>
      <c r="P27" s="19" t="str">
        <f t="shared" si="8"/>
        <v xml:space="preserve">Memiliki ketrampilan menyajikan data dan gambar  hasil percobaan titik berat </v>
      </c>
      <c r="Q27" s="19" t="str">
        <f t="shared" si="9"/>
        <v/>
      </c>
      <c r="R27" s="19" t="str">
        <f t="shared" si="10"/>
        <v/>
      </c>
      <c r="S27" s="18"/>
      <c r="T27" s="1">
        <v>84</v>
      </c>
      <c r="U27" s="1">
        <v>81</v>
      </c>
      <c r="V27" s="1">
        <v>85</v>
      </c>
      <c r="W27" s="1">
        <v>80</v>
      </c>
      <c r="X27" s="35">
        <f>IF((COUNTA(AK12:AT12)&gt;0),(ROUND((AVERAGE(AK27:AU27)),0)),"")</f>
        <v>86</v>
      </c>
      <c r="Y27" s="1">
        <v>83</v>
      </c>
      <c r="Z27" s="39">
        <v>90</v>
      </c>
      <c r="AA27" s="1"/>
      <c r="AB27" s="1"/>
      <c r="AC27" s="1"/>
      <c r="AD27" s="1"/>
      <c r="AE27" s="18"/>
      <c r="AF27" s="1">
        <v>86</v>
      </c>
      <c r="AG27" s="1">
        <v>90</v>
      </c>
      <c r="AH27" s="1">
        <v>82</v>
      </c>
      <c r="AI27" s="39">
        <v>87</v>
      </c>
      <c r="AJ27" s="39">
        <v>87</v>
      </c>
      <c r="AK27" s="1">
        <v>86</v>
      </c>
      <c r="AL27" s="1">
        <v>85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12908</v>
      </c>
      <c r="FK27" s="76">
        <v>12918</v>
      </c>
    </row>
    <row r="28" spans="1:167">
      <c r="A28" s="19">
        <v>18</v>
      </c>
      <c r="B28" s="19">
        <v>35754</v>
      </c>
      <c r="C28" s="19" t="s">
        <v>169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5</v>
      </c>
      <c r="J28" s="19" t="str">
        <f t="shared" si="3"/>
        <v>Memiliki kemampuan menganalisis teori kinetik gas, namun perlu meningkatkan kemampuan menganalisis termodinamika</v>
      </c>
      <c r="K28" s="19">
        <f t="shared" si="4"/>
        <v>85.428571428571431</v>
      </c>
      <c r="L28" s="19" t="str">
        <f t="shared" si="5"/>
        <v>A</v>
      </c>
      <c r="M28" s="19">
        <f t="shared" si="6"/>
        <v>85.428571428571431</v>
      </c>
      <c r="N28" s="19" t="str">
        <f t="shared" si="7"/>
        <v>A</v>
      </c>
      <c r="O28" s="35">
        <v>1</v>
      </c>
      <c r="P28" s="19" t="str">
        <f t="shared" si="8"/>
        <v xml:space="preserve">Memiliki ketrampilan menyajikan data dan gambar  hasil percobaan titik berat 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80</v>
      </c>
      <c r="V28" s="1">
        <v>85</v>
      </c>
      <c r="W28" s="1">
        <v>76</v>
      </c>
      <c r="X28" s="35">
        <f>IF((COUNTA(AK12:AT12)&gt;0),(ROUND((AVERAGE(AK28:AU28)),0)),"")</f>
        <v>87</v>
      </c>
      <c r="Y28" s="1">
        <v>83</v>
      </c>
      <c r="Z28" s="39">
        <v>78</v>
      </c>
      <c r="AA28" s="1"/>
      <c r="AB28" s="1"/>
      <c r="AC28" s="1"/>
      <c r="AD28" s="1"/>
      <c r="AE28" s="18"/>
      <c r="AF28" s="1">
        <v>87</v>
      </c>
      <c r="AG28" s="1">
        <v>87</v>
      </c>
      <c r="AH28" s="1">
        <v>82</v>
      </c>
      <c r="AI28" s="39">
        <v>83</v>
      </c>
      <c r="AJ28" s="39">
        <v>85</v>
      </c>
      <c r="AK28" s="1">
        <v>87</v>
      </c>
      <c r="AL28" s="1">
        <v>87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>
      <c r="A29" s="19">
        <v>19</v>
      </c>
      <c r="B29" s="19">
        <v>35769</v>
      </c>
      <c r="C29" s="19" t="s">
        <v>170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4</v>
      </c>
      <c r="J29" s="19" t="str">
        <f t="shared" si="3"/>
        <v>Memiliki kemampuan menerapkan pengaruh kalor, namun perlu meningkatkan kemampuan menganalisis dinamika rotasi</v>
      </c>
      <c r="K29" s="19">
        <f t="shared" si="4"/>
        <v>83.285714285714292</v>
      </c>
      <c r="L29" s="19" t="str">
        <f t="shared" si="5"/>
        <v>B</v>
      </c>
      <c r="M29" s="19">
        <f t="shared" si="6"/>
        <v>83.285714285714292</v>
      </c>
      <c r="N29" s="19" t="str">
        <f t="shared" si="7"/>
        <v>B</v>
      </c>
      <c r="O29" s="35">
        <v>2</v>
      </c>
      <c r="P29" s="19" t="str">
        <f t="shared" si="8"/>
        <v>Memiliki ketrampilan mengukur dan mengolah data pada percobaan pegas</v>
      </c>
      <c r="Q29" s="19" t="str">
        <f t="shared" si="9"/>
        <v/>
      </c>
      <c r="R29" s="19" t="str">
        <f t="shared" si="10"/>
        <v/>
      </c>
      <c r="S29" s="18"/>
      <c r="T29" s="1">
        <v>76</v>
      </c>
      <c r="U29" s="1">
        <v>70</v>
      </c>
      <c r="V29" s="1">
        <v>75</v>
      </c>
      <c r="W29" s="1">
        <v>70</v>
      </c>
      <c r="X29" s="1">
        <v>75</v>
      </c>
      <c r="Y29" s="1">
        <v>73</v>
      </c>
      <c r="Z29" s="39">
        <v>70</v>
      </c>
      <c r="AA29" s="1"/>
      <c r="AB29" s="1"/>
      <c r="AC29" s="1"/>
      <c r="AD29" s="1"/>
      <c r="AE29" s="18"/>
      <c r="AF29" s="1">
        <v>86</v>
      </c>
      <c r="AG29" s="1">
        <v>80</v>
      </c>
      <c r="AH29" s="1">
        <v>85</v>
      </c>
      <c r="AI29" s="39">
        <v>83</v>
      </c>
      <c r="AJ29" s="39">
        <v>83</v>
      </c>
      <c r="AK29" s="1">
        <v>86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12909</v>
      </c>
      <c r="FK29" s="76">
        <v>12919</v>
      </c>
    </row>
    <row r="30" spans="1:167">
      <c r="A30" s="19">
        <v>20</v>
      </c>
      <c r="B30" s="19">
        <v>35784</v>
      </c>
      <c r="C30" s="19" t="s">
        <v>171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Semua Kompetensi Dasar telah memenuhi KKM</v>
      </c>
      <c r="K30" s="19">
        <f t="shared" si="4"/>
        <v>85.571428571428569</v>
      </c>
      <c r="L30" s="19" t="str">
        <f t="shared" si="5"/>
        <v>A</v>
      </c>
      <c r="M30" s="19">
        <f t="shared" si="6"/>
        <v>85.571428571428569</v>
      </c>
      <c r="N30" s="19" t="str">
        <f t="shared" si="7"/>
        <v>A</v>
      </c>
      <c r="O30" s="35">
        <v>1</v>
      </c>
      <c r="P30" s="19" t="str">
        <f t="shared" si="8"/>
        <v xml:space="preserve">Memiliki ketrampilan menyajikan data dan gambar  hasil percobaan titik berat </v>
      </c>
      <c r="Q30" s="19" t="str">
        <f t="shared" si="9"/>
        <v/>
      </c>
      <c r="R30" s="19" t="str">
        <f t="shared" si="10"/>
        <v/>
      </c>
      <c r="S30" s="18"/>
      <c r="T30" s="1">
        <v>76</v>
      </c>
      <c r="U30" s="1">
        <v>75</v>
      </c>
      <c r="V30" s="1">
        <v>93</v>
      </c>
      <c r="W30" s="1">
        <v>81</v>
      </c>
      <c r="X30" s="1">
        <v>93</v>
      </c>
      <c r="Y30" s="1">
        <v>73</v>
      </c>
      <c r="Z30" s="39">
        <v>92</v>
      </c>
      <c r="AA30" s="1"/>
      <c r="AB30" s="1"/>
      <c r="AC30" s="1"/>
      <c r="AD30" s="1"/>
      <c r="AE30" s="18"/>
      <c r="AF30" s="1">
        <v>87</v>
      </c>
      <c r="AG30" s="1">
        <v>85</v>
      </c>
      <c r="AH30" s="1">
        <v>78</v>
      </c>
      <c r="AI30" s="39">
        <v>87</v>
      </c>
      <c r="AJ30" s="39">
        <v>90</v>
      </c>
      <c r="AK30" s="1">
        <v>87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>
      <c r="A31" s="19">
        <v>21</v>
      </c>
      <c r="B31" s="19">
        <v>35799</v>
      </c>
      <c r="C31" s="19" t="s">
        <v>172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5</v>
      </c>
      <c r="J31" s="19" t="str">
        <f t="shared" si="3"/>
        <v>Memiliki kemampuan menganalisis teori kinetik gas, namun perlu meningkatkan kemampuan menganalisis termodinamika</v>
      </c>
      <c r="K31" s="19">
        <f t="shared" si="4"/>
        <v>86.428571428571431</v>
      </c>
      <c r="L31" s="19" t="str">
        <f t="shared" si="5"/>
        <v>A</v>
      </c>
      <c r="M31" s="19">
        <f t="shared" si="6"/>
        <v>86.428571428571431</v>
      </c>
      <c r="N31" s="19" t="str">
        <f t="shared" si="7"/>
        <v>A</v>
      </c>
      <c r="O31" s="35">
        <v>1</v>
      </c>
      <c r="P31" s="19" t="str">
        <f t="shared" si="8"/>
        <v xml:space="preserve">Memiliki ketrampilan menyajikan data dan gambar  hasil percobaan titik berat 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77</v>
      </c>
      <c r="V31" s="1">
        <v>81</v>
      </c>
      <c r="W31" s="1">
        <v>75</v>
      </c>
      <c r="X31" s="1">
        <v>75</v>
      </c>
      <c r="Y31" s="1">
        <v>80</v>
      </c>
      <c r="Z31" s="39">
        <v>81</v>
      </c>
      <c r="AA31" s="1"/>
      <c r="AB31" s="1"/>
      <c r="AC31" s="1"/>
      <c r="AD31" s="1"/>
      <c r="AE31" s="18"/>
      <c r="AF31" s="1">
        <v>87</v>
      </c>
      <c r="AG31" s="1">
        <v>85</v>
      </c>
      <c r="AH31" s="1">
        <v>84</v>
      </c>
      <c r="AI31" s="39">
        <v>87</v>
      </c>
      <c r="AJ31" s="39">
        <v>90</v>
      </c>
      <c r="AK31" s="1">
        <v>87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12910</v>
      </c>
      <c r="FK31" s="76">
        <v>12920</v>
      </c>
    </row>
    <row r="32" spans="1:167">
      <c r="A32" s="19">
        <v>22</v>
      </c>
      <c r="B32" s="19">
        <v>36069</v>
      </c>
      <c r="C32" s="19" t="s">
        <v>173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Memiliki kemampuan menganalisis  elastisitas, namun perlu meningkatkan kemampuan menerapkan hukum  fluida statik dan dinamik</v>
      </c>
      <c r="K32" s="19">
        <f t="shared" si="4"/>
        <v>81.142857142857139</v>
      </c>
      <c r="L32" s="19" t="str">
        <f t="shared" si="5"/>
        <v>B</v>
      </c>
      <c r="M32" s="19">
        <f t="shared" si="6"/>
        <v>81.142857142857139</v>
      </c>
      <c r="N32" s="19" t="str">
        <f t="shared" si="7"/>
        <v>B</v>
      </c>
      <c r="O32" s="35">
        <v>2</v>
      </c>
      <c r="P32" s="19" t="str">
        <f t="shared" si="8"/>
        <v>Memiliki ketrampilan mengukur dan mengolah data pada percobaan pegas</v>
      </c>
      <c r="Q32" s="19" t="str">
        <f t="shared" si="9"/>
        <v/>
      </c>
      <c r="R32" s="19" t="str">
        <f t="shared" si="10"/>
        <v/>
      </c>
      <c r="S32" s="18"/>
      <c r="T32" s="1">
        <v>78</v>
      </c>
      <c r="U32" s="1">
        <v>70</v>
      </c>
      <c r="V32" s="1">
        <v>73</v>
      </c>
      <c r="W32" s="1">
        <v>75</v>
      </c>
      <c r="X32" s="1">
        <v>70</v>
      </c>
      <c r="Y32" s="1">
        <v>73</v>
      </c>
      <c r="Z32" s="39">
        <v>70</v>
      </c>
      <c r="AA32" s="1"/>
      <c r="AB32" s="1"/>
      <c r="AC32" s="1"/>
      <c r="AD32" s="1"/>
      <c r="AE32" s="18"/>
      <c r="AF32" s="1">
        <v>80</v>
      </c>
      <c r="AG32" s="1">
        <v>83</v>
      </c>
      <c r="AH32" s="1">
        <v>85</v>
      </c>
      <c r="AI32" s="39">
        <v>80</v>
      </c>
      <c r="AJ32" s="39">
        <v>80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>
      <c r="A33" s="19">
        <v>23</v>
      </c>
      <c r="B33" s="19">
        <v>35814</v>
      </c>
      <c r="C33" s="19" t="s">
        <v>174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Semua Kompetensi Dasar telah memenuhi KKM</v>
      </c>
      <c r="K33" s="19">
        <f t="shared" si="4"/>
        <v>86.142857142857139</v>
      </c>
      <c r="L33" s="19" t="str">
        <f t="shared" si="5"/>
        <v>A</v>
      </c>
      <c r="M33" s="19">
        <f t="shared" si="6"/>
        <v>86.142857142857139</v>
      </c>
      <c r="N33" s="19" t="str">
        <f t="shared" si="7"/>
        <v>A</v>
      </c>
      <c r="O33" s="35">
        <v>1</v>
      </c>
      <c r="P33" s="19" t="str">
        <f t="shared" si="8"/>
        <v xml:space="preserve">Memiliki ketrampilan menyajikan data dan gambar  hasil percobaan titik berat </v>
      </c>
      <c r="Q33" s="19" t="str">
        <f t="shared" si="9"/>
        <v/>
      </c>
      <c r="R33" s="19" t="str">
        <f t="shared" si="10"/>
        <v/>
      </c>
      <c r="S33" s="18"/>
      <c r="T33" s="1">
        <v>87</v>
      </c>
      <c r="U33" s="1">
        <v>80</v>
      </c>
      <c r="V33" s="1">
        <v>85</v>
      </c>
      <c r="W33" s="1">
        <v>80</v>
      </c>
      <c r="X33" s="1">
        <v>90</v>
      </c>
      <c r="Y33" s="1">
        <v>80</v>
      </c>
      <c r="Z33" s="39">
        <v>85</v>
      </c>
      <c r="AA33" s="1"/>
      <c r="AB33" s="1"/>
      <c r="AC33" s="1"/>
      <c r="AD33" s="1"/>
      <c r="AE33" s="18"/>
      <c r="AF33" s="1">
        <v>85</v>
      </c>
      <c r="AG33" s="1">
        <v>90</v>
      </c>
      <c r="AH33" s="1">
        <v>82</v>
      </c>
      <c r="AI33" s="39">
        <v>87</v>
      </c>
      <c r="AJ33" s="39">
        <v>87</v>
      </c>
      <c r="AK33" s="1">
        <v>85</v>
      </c>
      <c r="AL33" s="1">
        <v>87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35829</v>
      </c>
      <c r="C34" s="19" t="s">
        <v>175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menganalisis dinamika rotasi, namun perlu meningkatkan kemampuan menganalisis elastisitas</v>
      </c>
      <c r="K34" s="19">
        <f t="shared" si="4"/>
        <v>86.142857142857139</v>
      </c>
      <c r="L34" s="19" t="str">
        <f t="shared" si="5"/>
        <v>A</v>
      </c>
      <c r="M34" s="19">
        <f t="shared" si="6"/>
        <v>86.142857142857139</v>
      </c>
      <c r="N34" s="19" t="str">
        <f t="shared" si="7"/>
        <v>A</v>
      </c>
      <c r="O34" s="35">
        <v>2</v>
      </c>
      <c r="P34" s="19" t="str">
        <f t="shared" si="8"/>
        <v>Memiliki ketrampilan mengukur dan mengolah data pada percobaan pegas</v>
      </c>
      <c r="Q34" s="19" t="str">
        <f t="shared" si="9"/>
        <v/>
      </c>
      <c r="R34" s="19" t="str">
        <f t="shared" si="10"/>
        <v/>
      </c>
      <c r="S34" s="18"/>
      <c r="T34" s="1">
        <v>75</v>
      </c>
      <c r="U34" s="1">
        <v>85</v>
      </c>
      <c r="V34" s="1">
        <v>90</v>
      </c>
      <c r="W34" s="1">
        <v>85</v>
      </c>
      <c r="X34" s="1">
        <v>84</v>
      </c>
      <c r="Y34" s="1">
        <v>87</v>
      </c>
      <c r="Z34" s="39">
        <v>84</v>
      </c>
      <c r="AA34" s="1"/>
      <c r="AB34" s="1"/>
      <c r="AC34" s="1"/>
      <c r="AD34" s="1"/>
      <c r="AE34" s="18"/>
      <c r="AF34" s="1">
        <v>87</v>
      </c>
      <c r="AG34" s="1">
        <v>90</v>
      </c>
      <c r="AH34" s="1">
        <v>78</v>
      </c>
      <c r="AI34" s="39">
        <v>87</v>
      </c>
      <c r="AJ34" s="39">
        <v>87</v>
      </c>
      <c r="AK34" s="1">
        <v>87</v>
      </c>
      <c r="AL34" s="1">
        <v>87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35844</v>
      </c>
      <c r="C35" s="19" t="s">
        <v>176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5</v>
      </c>
      <c r="J35" s="19" t="str">
        <f t="shared" si="3"/>
        <v>Memiliki kemampuan menganalisis teori kinetik gas, namun perlu meningkatkan kemampuan menganalisis termodinamika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 xml:space="preserve">Memiliki ketrampilan menyajikan data dan gambar  hasil percobaan titik berat </v>
      </c>
      <c r="Q35" s="19" t="str">
        <f t="shared" si="9"/>
        <v/>
      </c>
      <c r="R35" s="19" t="str">
        <f t="shared" si="10"/>
        <v/>
      </c>
      <c r="S35" s="18"/>
      <c r="T35" s="1">
        <v>80</v>
      </c>
      <c r="U35" s="1">
        <v>75</v>
      </c>
      <c r="V35" s="1">
        <v>85</v>
      </c>
      <c r="W35" s="1">
        <v>78</v>
      </c>
      <c r="X35" s="1">
        <v>78</v>
      </c>
      <c r="Y35" s="1">
        <v>85</v>
      </c>
      <c r="Z35" s="39">
        <v>83</v>
      </c>
      <c r="AA35" s="1"/>
      <c r="AB35" s="1"/>
      <c r="AC35" s="1"/>
      <c r="AD35" s="1"/>
      <c r="AE35" s="18"/>
      <c r="AF35" s="1">
        <v>90</v>
      </c>
      <c r="AG35" s="1">
        <v>87</v>
      </c>
      <c r="AH35" s="1">
        <v>78</v>
      </c>
      <c r="AI35" s="39">
        <v>87</v>
      </c>
      <c r="AJ35" s="39">
        <v>90</v>
      </c>
      <c r="AK35" s="1">
        <v>90</v>
      </c>
      <c r="AL35" s="1">
        <v>87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35859</v>
      </c>
      <c r="C36" s="19" t="s">
        <v>177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3</v>
      </c>
      <c r="J36" s="19" t="str">
        <f t="shared" si="3"/>
        <v>Memiliki kemampuan menganalisis  elastisitas, namun perlu meningkatkan kemampuan menerapkan hukum  fluida statik dan dinamik</v>
      </c>
      <c r="K36" s="19">
        <f t="shared" si="4"/>
        <v>82.428571428571431</v>
      </c>
      <c r="L36" s="19" t="str">
        <f t="shared" si="5"/>
        <v>B</v>
      </c>
      <c r="M36" s="19">
        <f t="shared" si="6"/>
        <v>82.428571428571431</v>
      </c>
      <c r="N36" s="19" t="str">
        <f t="shared" si="7"/>
        <v>B</v>
      </c>
      <c r="O36" s="35">
        <v>2</v>
      </c>
      <c r="P36" s="19" t="str">
        <f t="shared" si="8"/>
        <v>Memiliki ketrampilan mengukur dan mengolah data pada percobaan pegas</v>
      </c>
      <c r="Q36" s="19" t="str">
        <f t="shared" si="9"/>
        <v/>
      </c>
      <c r="R36" s="19" t="str">
        <f t="shared" si="10"/>
        <v/>
      </c>
      <c r="S36" s="18"/>
      <c r="T36" s="1">
        <v>73</v>
      </c>
      <c r="U36" s="1">
        <v>76</v>
      </c>
      <c r="V36" s="1">
        <v>75</v>
      </c>
      <c r="W36" s="1">
        <v>73</v>
      </c>
      <c r="X36" s="1">
        <v>70</v>
      </c>
      <c r="Y36" s="1">
        <v>70</v>
      </c>
      <c r="Z36" s="39">
        <v>75</v>
      </c>
      <c r="AA36" s="1"/>
      <c r="AB36" s="1"/>
      <c r="AC36" s="1"/>
      <c r="AD36" s="1"/>
      <c r="AE36" s="18"/>
      <c r="AF36" s="1">
        <v>85</v>
      </c>
      <c r="AG36" s="1">
        <v>80</v>
      </c>
      <c r="AH36" s="1">
        <v>84</v>
      </c>
      <c r="AI36" s="39">
        <v>83</v>
      </c>
      <c r="AJ36" s="39">
        <v>80</v>
      </c>
      <c r="AK36" s="1">
        <v>85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35874</v>
      </c>
      <c r="C37" s="19" t="s">
        <v>178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5</v>
      </c>
      <c r="J37" s="19" t="str">
        <f t="shared" si="3"/>
        <v>Memiliki kemampuan menganalisis teori kinetik gas, namun perlu meningkatkan kemampuan menganalisis termodinamika</v>
      </c>
      <c r="K37" s="19">
        <f t="shared" si="4"/>
        <v>85.571428571428569</v>
      </c>
      <c r="L37" s="19" t="str">
        <f t="shared" si="5"/>
        <v>A</v>
      </c>
      <c r="M37" s="19">
        <f t="shared" si="6"/>
        <v>85.571428571428569</v>
      </c>
      <c r="N37" s="19" t="str">
        <f t="shared" si="7"/>
        <v>A</v>
      </c>
      <c r="O37" s="35">
        <v>1</v>
      </c>
      <c r="P37" s="19" t="str">
        <f t="shared" si="8"/>
        <v xml:space="preserve">Memiliki ketrampilan menyajikan data dan gambar  hasil percobaan titik berat </v>
      </c>
      <c r="Q37" s="19" t="str">
        <f t="shared" si="9"/>
        <v/>
      </c>
      <c r="R37" s="19" t="str">
        <f t="shared" si="10"/>
        <v/>
      </c>
      <c r="S37" s="18"/>
      <c r="T37" s="1">
        <v>86</v>
      </c>
      <c r="U37" s="1">
        <v>83</v>
      </c>
      <c r="V37" s="1">
        <v>87</v>
      </c>
      <c r="W37" s="1">
        <v>80</v>
      </c>
      <c r="X37" s="1">
        <v>78</v>
      </c>
      <c r="Y37" s="1">
        <v>90</v>
      </c>
      <c r="Z37" s="39">
        <v>78</v>
      </c>
      <c r="AA37" s="1"/>
      <c r="AB37" s="1"/>
      <c r="AC37" s="1"/>
      <c r="AD37" s="1"/>
      <c r="AE37" s="18"/>
      <c r="AF37" s="1">
        <v>85</v>
      </c>
      <c r="AG37" s="1">
        <v>87</v>
      </c>
      <c r="AH37" s="1">
        <v>85</v>
      </c>
      <c r="AI37" s="39">
        <v>85</v>
      </c>
      <c r="AJ37" s="39">
        <v>87</v>
      </c>
      <c r="AK37" s="1">
        <v>85</v>
      </c>
      <c r="AL37" s="1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35889</v>
      </c>
      <c r="C38" s="19" t="s">
        <v>179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Semua Kompetensi Dasar telah memenuhi KKM</v>
      </c>
      <c r="K38" s="19">
        <f t="shared" si="4"/>
        <v>84.714285714285708</v>
      </c>
      <c r="L38" s="19" t="str">
        <f t="shared" si="5"/>
        <v>A</v>
      </c>
      <c r="M38" s="19">
        <f t="shared" si="6"/>
        <v>84.714285714285708</v>
      </c>
      <c r="N38" s="19" t="str">
        <f t="shared" si="7"/>
        <v>A</v>
      </c>
      <c r="O38" s="35">
        <v>1</v>
      </c>
      <c r="P38" s="19" t="str">
        <f t="shared" si="8"/>
        <v xml:space="preserve">Memiliki ketrampilan menyajikan data dan gambar  hasil percobaan titik berat </v>
      </c>
      <c r="Q38" s="19" t="str">
        <f t="shared" si="9"/>
        <v/>
      </c>
      <c r="R38" s="19" t="str">
        <f t="shared" si="10"/>
        <v/>
      </c>
      <c r="S38" s="18"/>
      <c r="T38" s="1">
        <v>89</v>
      </c>
      <c r="U38" s="1">
        <v>85</v>
      </c>
      <c r="V38" s="1">
        <v>91</v>
      </c>
      <c r="W38" s="1">
        <v>80</v>
      </c>
      <c r="X38" s="1">
        <v>87</v>
      </c>
      <c r="Y38" s="1">
        <v>86</v>
      </c>
      <c r="Z38" s="39">
        <v>91</v>
      </c>
      <c r="AA38" s="1"/>
      <c r="AB38" s="1"/>
      <c r="AC38" s="1"/>
      <c r="AD38" s="1"/>
      <c r="AE38" s="18"/>
      <c r="AF38" s="1">
        <v>83</v>
      </c>
      <c r="AG38" s="1">
        <v>90</v>
      </c>
      <c r="AH38" s="1">
        <v>78</v>
      </c>
      <c r="AI38" s="39">
        <v>87</v>
      </c>
      <c r="AJ38" s="39">
        <v>87</v>
      </c>
      <c r="AK38" s="1">
        <v>83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35904</v>
      </c>
      <c r="C39" s="19" t="s">
        <v>180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>Semua Kompetensi Dasar telah memenuhi KKM</v>
      </c>
      <c r="K39" s="19">
        <f t="shared" si="4"/>
        <v>84.571428571428569</v>
      </c>
      <c r="L39" s="19" t="str">
        <f t="shared" si="5"/>
        <v>A</v>
      </c>
      <c r="M39" s="19">
        <f t="shared" si="6"/>
        <v>84.571428571428569</v>
      </c>
      <c r="N39" s="19" t="str">
        <f t="shared" si="7"/>
        <v>A</v>
      </c>
      <c r="O39" s="35">
        <v>1</v>
      </c>
      <c r="P39" s="19" t="str">
        <f t="shared" si="8"/>
        <v xml:space="preserve">Memiliki ketrampilan menyajikan data dan gambar  hasil percobaan titik berat </v>
      </c>
      <c r="Q39" s="19" t="str">
        <f t="shared" si="9"/>
        <v/>
      </c>
      <c r="R39" s="19" t="str">
        <f t="shared" si="10"/>
        <v/>
      </c>
      <c r="S39" s="18"/>
      <c r="T39" s="1">
        <v>78</v>
      </c>
      <c r="U39" s="1">
        <v>85</v>
      </c>
      <c r="V39" s="1">
        <v>78</v>
      </c>
      <c r="W39" s="1">
        <v>85</v>
      </c>
      <c r="X39" s="1">
        <v>82</v>
      </c>
      <c r="Y39" s="1">
        <v>86</v>
      </c>
      <c r="Z39" s="39">
        <v>88</v>
      </c>
      <c r="AA39" s="1"/>
      <c r="AB39" s="1"/>
      <c r="AC39" s="1"/>
      <c r="AD39" s="1"/>
      <c r="AE39" s="18"/>
      <c r="AF39" s="1">
        <v>83</v>
      </c>
      <c r="AG39" s="1">
        <v>90</v>
      </c>
      <c r="AH39" s="1">
        <v>75</v>
      </c>
      <c r="AI39" s="39">
        <v>87</v>
      </c>
      <c r="AJ39" s="39">
        <v>87</v>
      </c>
      <c r="AK39" s="1">
        <v>83</v>
      </c>
      <c r="AL39" s="1">
        <v>87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35919</v>
      </c>
      <c r="C40" s="19" t="s">
        <v>181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4</v>
      </c>
      <c r="J40" s="19" t="str">
        <f t="shared" si="3"/>
        <v>Memiliki kemampuan menerapkan pengaruh kalor, namun perlu meningkatkan kemampuan menganalisis dinamika rotasi</v>
      </c>
      <c r="K40" s="19">
        <f t="shared" si="4"/>
        <v>82.857142857142861</v>
      </c>
      <c r="L40" s="19" t="str">
        <f t="shared" si="5"/>
        <v>B</v>
      </c>
      <c r="M40" s="19">
        <f t="shared" si="6"/>
        <v>82.857142857142861</v>
      </c>
      <c r="N40" s="19" t="str">
        <f t="shared" si="7"/>
        <v>B</v>
      </c>
      <c r="O40" s="35">
        <v>2</v>
      </c>
      <c r="P40" s="19" t="str">
        <f t="shared" si="8"/>
        <v>Memiliki ketrampilan mengukur dan mengolah data pada percobaan pegas</v>
      </c>
      <c r="Q40" s="19" t="str">
        <f t="shared" si="9"/>
        <v/>
      </c>
      <c r="R40" s="19" t="str">
        <f t="shared" si="10"/>
        <v/>
      </c>
      <c r="S40" s="18"/>
      <c r="T40" s="1">
        <v>76</v>
      </c>
      <c r="U40" s="1">
        <v>75</v>
      </c>
      <c r="V40" s="1">
        <v>78</v>
      </c>
      <c r="W40" s="1">
        <v>70</v>
      </c>
      <c r="X40" s="1">
        <v>73</v>
      </c>
      <c r="Y40" s="1">
        <v>82</v>
      </c>
      <c r="Z40" s="39">
        <v>72</v>
      </c>
      <c r="AA40" s="1"/>
      <c r="AB40" s="1"/>
      <c r="AC40" s="1"/>
      <c r="AD40" s="1"/>
      <c r="AE40" s="18"/>
      <c r="AF40" s="1">
        <v>87</v>
      </c>
      <c r="AG40" s="1">
        <v>80</v>
      </c>
      <c r="AH40" s="1">
        <v>75</v>
      </c>
      <c r="AI40" s="39">
        <v>83</v>
      </c>
      <c r="AJ40" s="39">
        <v>83</v>
      </c>
      <c r="AK40" s="1">
        <v>87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35934</v>
      </c>
      <c r="C41" s="19" t="s">
        <v>182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menganalisis  elastisitas, namun perlu meningkatkan kemampuan menerapkan hukum  fluida statik dan dinamik</v>
      </c>
      <c r="K41" s="19">
        <f t="shared" si="4"/>
        <v>83.428571428571431</v>
      </c>
      <c r="L41" s="19" t="str">
        <f t="shared" si="5"/>
        <v>B</v>
      </c>
      <c r="M41" s="19">
        <f t="shared" si="6"/>
        <v>83.428571428571431</v>
      </c>
      <c r="N41" s="19" t="str">
        <f t="shared" si="7"/>
        <v>B</v>
      </c>
      <c r="O41" s="35">
        <v>2</v>
      </c>
      <c r="P41" s="19" t="str">
        <f t="shared" si="8"/>
        <v>Memiliki ketrampilan mengukur dan mengolah data pada percobaan pegas</v>
      </c>
      <c r="Q41" s="19" t="str">
        <f t="shared" si="9"/>
        <v/>
      </c>
      <c r="R41" s="19" t="str">
        <f t="shared" si="10"/>
        <v/>
      </c>
      <c r="S41" s="18"/>
      <c r="T41" s="1">
        <v>77</v>
      </c>
      <c r="U41" s="1">
        <v>78</v>
      </c>
      <c r="V41" s="1">
        <v>85</v>
      </c>
      <c r="W41" s="1">
        <v>80</v>
      </c>
      <c r="X41" s="1">
        <v>78</v>
      </c>
      <c r="Y41" s="1">
        <v>77</v>
      </c>
      <c r="Z41" s="39">
        <v>80</v>
      </c>
      <c r="AA41" s="1"/>
      <c r="AB41" s="1"/>
      <c r="AC41" s="1"/>
      <c r="AD41" s="1"/>
      <c r="AE41" s="18"/>
      <c r="AF41" s="1">
        <v>83</v>
      </c>
      <c r="AG41" s="1">
        <v>85</v>
      </c>
      <c r="AH41" s="1">
        <v>80</v>
      </c>
      <c r="AI41" s="39">
        <v>83</v>
      </c>
      <c r="AJ41" s="39">
        <v>85</v>
      </c>
      <c r="AK41" s="1">
        <v>83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35949</v>
      </c>
      <c r="C42" s="19" t="s">
        <v>183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menganalisis dinamika rotasi, namun perlu meningkatkan kemampuan menganalisis elastisitas</v>
      </c>
      <c r="K42" s="19">
        <f t="shared" si="4"/>
        <v>85.142857142857139</v>
      </c>
      <c r="L42" s="19" t="str">
        <f t="shared" si="5"/>
        <v>A</v>
      </c>
      <c r="M42" s="19">
        <f t="shared" si="6"/>
        <v>85.142857142857139</v>
      </c>
      <c r="N42" s="19" t="str">
        <f t="shared" si="7"/>
        <v>A</v>
      </c>
      <c r="O42" s="35">
        <v>1</v>
      </c>
      <c r="P42" s="19" t="str">
        <f t="shared" si="8"/>
        <v xml:space="preserve">Memiliki ketrampilan menyajikan data dan gambar  hasil percobaan titik berat </v>
      </c>
      <c r="Q42" s="19" t="str">
        <f t="shared" si="9"/>
        <v/>
      </c>
      <c r="R42" s="19" t="str">
        <f t="shared" si="10"/>
        <v/>
      </c>
      <c r="S42" s="18"/>
      <c r="T42" s="1">
        <v>78</v>
      </c>
      <c r="U42" s="1">
        <v>78</v>
      </c>
      <c r="V42" s="1">
        <v>87</v>
      </c>
      <c r="W42" s="1">
        <v>78</v>
      </c>
      <c r="X42" s="1">
        <v>75</v>
      </c>
      <c r="Y42" s="1">
        <v>78</v>
      </c>
      <c r="Z42" s="39">
        <v>80</v>
      </c>
      <c r="AA42" s="1"/>
      <c r="AB42" s="1"/>
      <c r="AC42" s="1"/>
      <c r="AD42" s="1"/>
      <c r="AE42" s="18"/>
      <c r="AF42" s="1">
        <v>85</v>
      </c>
      <c r="AG42" s="1">
        <v>85</v>
      </c>
      <c r="AH42" s="1">
        <v>82</v>
      </c>
      <c r="AI42" s="39">
        <v>85</v>
      </c>
      <c r="AJ42" s="39">
        <v>87</v>
      </c>
      <c r="AK42" s="1">
        <v>85</v>
      </c>
      <c r="AL42" s="1">
        <v>87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35964</v>
      </c>
      <c r="C43" s="19" t="s">
        <v>184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3</v>
      </c>
      <c r="J43" s="19" t="str">
        <f t="shared" si="3"/>
        <v>Memiliki kemampuan menganalisis  elastisitas, namun perlu meningkatkan kemampuan menerapkan hukum  fluida statik dan dinamik</v>
      </c>
      <c r="K43" s="19">
        <f t="shared" si="4"/>
        <v>86.571428571428569</v>
      </c>
      <c r="L43" s="19" t="str">
        <f t="shared" si="5"/>
        <v>A</v>
      </c>
      <c r="M43" s="19">
        <f t="shared" si="6"/>
        <v>86.571428571428569</v>
      </c>
      <c r="N43" s="19" t="str">
        <f t="shared" si="7"/>
        <v>A</v>
      </c>
      <c r="O43" s="35">
        <v>2</v>
      </c>
      <c r="P43" s="19" t="str">
        <f t="shared" si="8"/>
        <v>Memiliki ketrampilan mengukur dan mengolah data pada percobaan pegas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75</v>
      </c>
      <c r="V43" s="1">
        <v>83</v>
      </c>
      <c r="W43" s="1">
        <v>75</v>
      </c>
      <c r="X43" s="1">
        <v>75</v>
      </c>
      <c r="Y43" s="1">
        <v>80</v>
      </c>
      <c r="Z43" s="39">
        <v>75</v>
      </c>
      <c r="AA43" s="1"/>
      <c r="AB43" s="1"/>
      <c r="AC43" s="1"/>
      <c r="AD43" s="1"/>
      <c r="AE43" s="18"/>
      <c r="AF43" s="1">
        <v>90</v>
      </c>
      <c r="AG43" s="1">
        <v>87</v>
      </c>
      <c r="AH43" s="1">
        <v>84</v>
      </c>
      <c r="AI43" s="39">
        <v>85</v>
      </c>
      <c r="AJ43" s="39">
        <v>85</v>
      </c>
      <c r="AK43" s="1">
        <v>90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35979</v>
      </c>
      <c r="C44" s="19" t="s">
        <v>185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4</v>
      </c>
      <c r="J44" s="19" t="str">
        <f t="shared" si="3"/>
        <v>Memiliki kemampuan menerapkan pengaruh kalor, namun perlu meningkatkan kemampuan menganalisis dinamika rotasi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2</v>
      </c>
      <c r="P44" s="19" t="str">
        <f t="shared" si="8"/>
        <v>Memiliki ketrampilan mengukur dan mengolah data pada percobaan pegas</v>
      </c>
      <c r="Q44" s="19" t="str">
        <f t="shared" si="9"/>
        <v/>
      </c>
      <c r="R44" s="19" t="str">
        <f t="shared" si="10"/>
        <v/>
      </c>
      <c r="S44" s="18"/>
      <c r="T44" s="1">
        <v>78</v>
      </c>
      <c r="U44" s="1">
        <v>80</v>
      </c>
      <c r="V44" s="1">
        <v>85</v>
      </c>
      <c r="W44" s="1">
        <v>75</v>
      </c>
      <c r="X44" s="1">
        <v>75</v>
      </c>
      <c r="Y44" s="1">
        <v>78</v>
      </c>
      <c r="Z44" s="39">
        <v>80</v>
      </c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39">
        <v>85</v>
      </c>
      <c r="AJ44" s="39">
        <v>85</v>
      </c>
      <c r="AK44" s="1">
        <v>85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35994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5</v>
      </c>
      <c r="J45" s="19" t="str">
        <f t="shared" si="3"/>
        <v>Memiliki kemampuan menganalisis teori kinetik gas, namun perlu meningkatkan kemampuan menganalisis termodinamika</v>
      </c>
      <c r="K45" s="19">
        <f t="shared" si="4"/>
        <v>85.142857142857139</v>
      </c>
      <c r="L45" s="19" t="str">
        <f t="shared" si="5"/>
        <v>A</v>
      </c>
      <c r="M45" s="19">
        <f t="shared" si="6"/>
        <v>85.142857142857139</v>
      </c>
      <c r="N45" s="19" t="str">
        <f t="shared" si="7"/>
        <v>A</v>
      </c>
      <c r="O45" s="35">
        <v>2</v>
      </c>
      <c r="P45" s="19" t="str">
        <f t="shared" si="8"/>
        <v>Memiliki ketrampilan mengukur dan mengolah data pada percobaan pegas</v>
      </c>
      <c r="Q45" s="19" t="str">
        <f t="shared" si="9"/>
        <v/>
      </c>
      <c r="R45" s="19" t="str">
        <f t="shared" si="10"/>
        <v/>
      </c>
      <c r="S45" s="18"/>
      <c r="T45" s="1">
        <v>80</v>
      </c>
      <c r="U45" s="1">
        <v>80</v>
      </c>
      <c r="V45" s="1">
        <v>87</v>
      </c>
      <c r="W45" s="1">
        <v>76</v>
      </c>
      <c r="X45" s="1">
        <v>78</v>
      </c>
      <c r="Y45" s="1">
        <v>80</v>
      </c>
      <c r="Z45" s="39">
        <v>78</v>
      </c>
      <c r="AA45" s="1"/>
      <c r="AB45" s="1"/>
      <c r="AC45" s="1"/>
      <c r="AD45" s="1"/>
      <c r="AE45" s="18"/>
      <c r="AF45" s="1">
        <v>85</v>
      </c>
      <c r="AG45" s="1">
        <v>87</v>
      </c>
      <c r="AH45" s="1">
        <v>84</v>
      </c>
      <c r="AI45" s="39">
        <v>83</v>
      </c>
      <c r="AJ45" s="39">
        <v>85</v>
      </c>
      <c r="AK45" s="1">
        <v>85</v>
      </c>
      <c r="AL45" s="1">
        <v>87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36009</v>
      </c>
      <c r="C46" s="19" t="s">
        <v>187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1</v>
      </c>
      <c r="J46" s="19" t="str">
        <f t="shared" si="3"/>
        <v>Semua Kompetensi Dasar telah memenuhi KKM</v>
      </c>
      <c r="K46" s="19">
        <f t="shared" si="4"/>
        <v>84.857142857142861</v>
      </c>
      <c r="L46" s="19" t="str">
        <f t="shared" si="5"/>
        <v>A</v>
      </c>
      <c r="M46" s="19">
        <f t="shared" si="6"/>
        <v>84.857142857142861</v>
      </c>
      <c r="N46" s="19" t="str">
        <f t="shared" si="7"/>
        <v>A</v>
      </c>
      <c r="O46" s="35">
        <v>1</v>
      </c>
      <c r="P46" s="19" t="str">
        <f t="shared" si="8"/>
        <v xml:space="preserve">Memiliki ketrampilan menyajikan data dan gambar  hasil percobaan titik berat </v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87</v>
      </c>
      <c r="V46" s="1">
        <v>82</v>
      </c>
      <c r="W46" s="1">
        <v>78</v>
      </c>
      <c r="X46" s="1">
        <v>80</v>
      </c>
      <c r="Y46" s="1">
        <v>85</v>
      </c>
      <c r="Z46" s="39">
        <v>95</v>
      </c>
      <c r="AA46" s="1"/>
      <c r="AB46" s="1"/>
      <c r="AC46" s="1"/>
      <c r="AD46" s="1"/>
      <c r="AE46" s="18"/>
      <c r="AF46" s="1">
        <v>85</v>
      </c>
      <c r="AG46" s="1">
        <v>85</v>
      </c>
      <c r="AH46" s="1">
        <v>82</v>
      </c>
      <c r="AI46" s="39">
        <v>85</v>
      </c>
      <c r="AJ46" s="39">
        <v>85</v>
      </c>
      <c r="AK46" s="1">
        <v>85</v>
      </c>
      <c r="AL46" s="1">
        <v>87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36024</v>
      </c>
      <c r="C47" s="19" t="s">
        <v>188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1</v>
      </c>
      <c r="J47" s="19" t="str">
        <f t="shared" si="3"/>
        <v>Semua Kompetensi Dasar telah memenuhi KKM</v>
      </c>
      <c r="K47" s="19">
        <f t="shared" si="4"/>
        <v>84.714285714285708</v>
      </c>
      <c r="L47" s="19" t="str">
        <f t="shared" si="5"/>
        <v>A</v>
      </c>
      <c r="M47" s="19">
        <f t="shared" si="6"/>
        <v>84.714285714285708</v>
      </c>
      <c r="N47" s="19" t="str">
        <f t="shared" si="7"/>
        <v>A</v>
      </c>
      <c r="O47" s="35">
        <v>1</v>
      </c>
      <c r="P47" s="19" t="str">
        <f t="shared" si="8"/>
        <v xml:space="preserve">Memiliki ketrampilan menyajikan data dan gambar  hasil percobaan titik berat </v>
      </c>
      <c r="Q47" s="19" t="str">
        <f t="shared" si="9"/>
        <v/>
      </c>
      <c r="R47" s="19" t="str">
        <f t="shared" si="10"/>
        <v/>
      </c>
      <c r="S47" s="18"/>
      <c r="T47" s="1">
        <v>80</v>
      </c>
      <c r="U47" s="1">
        <v>76</v>
      </c>
      <c r="V47" s="1">
        <v>86</v>
      </c>
      <c r="W47" s="1">
        <v>76</v>
      </c>
      <c r="X47" s="1">
        <v>83</v>
      </c>
      <c r="Y47" s="1">
        <v>90</v>
      </c>
      <c r="Z47" s="39">
        <v>96</v>
      </c>
      <c r="AA47" s="1"/>
      <c r="AB47" s="1"/>
      <c r="AC47" s="1"/>
      <c r="AD47" s="1"/>
      <c r="AE47" s="18"/>
      <c r="AF47" s="1">
        <v>83</v>
      </c>
      <c r="AG47" s="1">
        <v>90</v>
      </c>
      <c r="AH47" s="1">
        <v>78</v>
      </c>
      <c r="AI47" s="39">
        <v>87</v>
      </c>
      <c r="AJ47" s="39">
        <v>87</v>
      </c>
      <c r="AK47" s="1">
        <v>83</v>
      </c>
      <c r="AL47" s="1">
        <v>85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36039</v>
      </c>
      <c r="C48" s="19" t="s">
        <v>189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3</v>
      </c>
      <c r="J48" s="19" t="str">
        <f t="shared" si="3"/>
        <v>Memiliki kemampuan menganalisis  elastisitas, namun perlu meningkatkan kemampuan menerapkan hukum  fluida statik dan dinamik</v>
      </c>
      <c r="K48" s="19">
        <f t="shared" si="4"/>
        <v>84.714285714285708</v>
      </c>
      <c r="L48" s="19" t="str">
        <f t="shared" si="5"/>
        <v>A</v>
      </c>
      <c r="M48" s="19">
        <f t="shared" si="6"/>
        <v>84.714285714285708</v>
      </c>
      <c r="N48" s="19" t="str">
        <f t="shared" si="7"/>
        <v>A</v>
      </c>
      <c r="O48" s="35">
        <v>2</v>
      </c>
      <c r="P48" s="19" t="str">
        <f t="shared" si="8"/>
        <v>Memiliki ketrampilan mengukur dan mengolah data pada percobaan pegas</v>
      </c>
      <c r="Q48" s="19" t="str">
        <f t="shared" si="9"/>
        <v/>
      </c>
      <c r="R48" s="19" t="str">
        <f t="shared" si="10"/>
        <v/>
      </c>
      <c r="S48" s="18"/>
      <c r="T48" s="1">
        <v>78</v>
      </c>
      <c r="U48" s="1">
        <v>83</v>
      </c>
      <c r="V48" s="1">
        <v>85</v>
      </c>
      <c r="W48" s="1">
        <v>80</v>
      </c>
      <c r="X48" s="1">
        <v>81</v>
      </c>
      <c r="Y48" s="1">
        <v>78</v>
      </c>
      <c r="Z48" s="39">
        <v>76</v>
      </c>
      <c r="AA48" s="1"/>
      <c r="AB48" s="1"/>
      <c r="AC48" s="1"/>
      <c r="AD48" s="1"/>
      <c r="AE48" s="18"/>
      <c r="AF48" s="1">
        <v>83</v>
      </c>
      <c r="AG48" s="1">
        <v>87</v>
      </c>
      <c r="AH48" s="1">
        <v>85</v>
      </c>
      <c r="AI48" s="39">
        <v>85</v>
      </c>
      <c r="AJ48" s="39">
        <v>85</v>
      </c>
      <c r="AK48" s="1">
        <v>83</v>
      </c>
      <c r="AL48" s="1">
        <v>85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1" t="s">
        <v>101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1" t="s">
        <v>104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106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107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8" priority="46" operator="lessThan">
      <formula>$C$4</formula>
    </cfRule>
  </conditionalFormatting>
  <conditionalFormatting sqref="E12">
    <cfRule type="cellIs" dxfId="167" priority="47" operator="lessThan">
      <formula>$C$4</formula>
    </cfRule>
  </conditionalFormatting>
  <conditionalFormatting sqref="E13">
    <cfRule type="cellIs" dxfId="166" priority="48" operator="lessThan">
      <formula>$C$4</formula>
    </cfRule>
  </conditionalFormatting>
  <conditionalFormatting sqref="E14">
    <cfRule type="cellIs" dxfId="165" priority="49" operator="lessThan">
      <formula>$C$4</formula>
    </cfRule>
  </conditionalFormatting>
  <conditionalFormatting sqref="E15">
    <cfRule type="cellIs" dxfId="164" priority="50" operator="lessThan">
      <formula>$C$4</formula>
    </cfRule>
  </conditionalFormatting>
  <conditionalFormatting sqref="E16">
    <cfRule type="cellIs" dxfId="163" priority="51" operator="lessThan">
      <formula>$C$4</formula>
    </cfRule>
  </conditionalFormatting>
  <conditionalFormatting sqref="E17">
    <cfRule type="cellIs" dxfId="162" priority="52" operator="lessThan">
      <formula>$C$4</formula>
    </cfRule>
  </conditionalFormatting>
  <conditionalFormatting sqref="E18">
    <cfRule type="cellIs" dxfId="161" priority="53" operator="lessThan">
      <formula>$C$4</formula>
    </cfRule>
  </conditionalFormatting>
  <conditionalFormatting sqref="E19">
    <cfRule type="cellIs" dxfId="160" priority="54" operator="lessThan">
      <formula>$C$4</formula>
    </cfRule>
  </conditionalFormatting>
  <conditionalFormatting sqref="E20">
    <cfRule type="cellIs" dxfId="159" priority="55" operator="lessThan">
      <formula>$C$4</formula>
    </cfRule>
  </conditionalFormatting>
  <conditionalFormatting sqref="E21">
    <cfRule type="cellIs" dxfId="158" priority="56" operator="lessThan">
      <formula>$C$4</formula>
    </cfRule>
  </conditionalFormatting>
  <conditionalFormatting sqref="E22">
    <cfRule type="cellIs" dxfId="157" priority="57" operator="lessThan">
      <formula>$C$4</formula>
    </cfRule>
  </conditionalFormatting>
  <conditionalFormatting sqref="E23">
    <cfRule type="cellIs" dxfId="156" priority="58" operator="lessThan">
      <formula>$C$4</formula>
    </cfRule>
  </conditionalFormatting>
  <conditionalFormatting sqref="E24">
    <cfRule type="cellIs" dxfId="155" priority="59" operator="lessThan">
      <formula>$C$4</formula>
    </cfRule>
  </conditionalFormatting>
  <conditionalFormatting sqref="E25">
    <cfRule type="cellIs" dxfId="154" priority="60" operator="lessThan">
      <formula>$C$4</formula>
    </cfRule>
  </conditionalFormatting>
  <conditionalFormatting sqref="E26">
    <cfRule type="cellIs" dxfId="153" priority="61" operator="lessThan">
      <formula>$C$4</formula>
    </cfRule>
  </conditionalFormatting>
  <conditionalFormatting sqref="E27">
    <cfRule type="cellIs" dxfId="152" priority="62" operator="lessThan">
      <formula>$C$4</formula>
    </cfRule>
  </conditionalFormatting>
  <conditionalFormatting sqref="E28">
    <cfRule type="cellIs" dxfId="151" priority="63" operator="lessThan">
      <formula>$C$4</formula>
    </cfRule>
  </conditionalFormatting>
  <conditionalFormatting sqref="E29">
    <cfRule type="cellIs" dxfId="150" priority="64" operator="lessThan">
      <formula>$C$4</formula>
    </cfRule>
  </conditionalFormatting>
  <conditionalFormatting sqref="E30">
    <cfRule type="cellIs" dxfId="149" priority="65" operator="lessThan">
      <formula>$C$4</formula>
    </cfRule>
  </conditionalFormatting>
  <conditionalFormatting sqref="E31">
    <cfRule type="cellIs" dxfId="148" priority="66" operator="lessThan">
      <formula>$C$4</formula>
    </cfRule>
  </conditionalFormatting>
  <conditionalFormatting sqref="E32">
    <cfRule type="cellIs" dxfId="147" priority="67" operator="lessThan">
      <formula>$C$4</formula>
    </cfRule>
  </conditionalFormatting>
  <conditionalFormatting sqref="E33">
    <cfRule type="cellIs" dxfId="146" priority="68" operator="lessThan">
      <formula>$C$4</formula>
    </cfRule>
  </conditionalFormatting>
  <conditionalFormatting sqref="E34">
    <cfRule type="cellIs" dxfId="145" priority="69" operator="lessThan">
      <formula>$C$4</formula>
    </cfRule>
  </conditionalFormatting>
  <conditionalFormatting sqref="E35">
    <cfRule type="cellIs" dxfId="144" priority="70" operator="lessThan">
      <formula>$C$4</formula>
    </cfRule>
  </conditionalFormatting>
  <conditionalFormatting sqref="E36">
    <cfRule type="cellIs" dxfId="143" priority="71" operator="lessThan">
      <formula>$C$4</formula>
    </cfRule>
  </conditionalFormatting>
  <conditionalFormatting sqref="E37">
    <cfRule type="cellIs" dxfId="142" priority="72" operator="lessThan">
      <formula>$C$4</formula>
    </cfRule>
  </conditionalFormatting>
  <conditionalFormatting sqref="E38">
    <cfRule type="cellIs" dxfId="141" priority="73" operator="lessThan">
      <formula>$C$4</formula>
    </cfRule>
  </conditionalFormatting>
  <conditionalFormatting sqref="E39">
    <cfRule type="cellIs" dxfId="140" priority="74" operator="lessThan">
      <formula>$C$4</formula>
    </cfRule>
  </conditionalFormatting>
  <conditionalFormatting sqref="E40">
    <cfRule type="cellIs" dxfId="139" priority="75" operator="lessThan">
      <formula>$C$4</formula>
    </cfRule>
  </conditionalFormatting>
  <conditionalFormatting sqref="E41">
    <cfRule type="cellIs" dxfId="138" priority="76" operator="lessThan">
      <formula>$C$4</formula>
    </cfRule>
  </conditionalFormatting>
  <conditionalFormatting sqref="E42">
    <cfRule type="cellIs" dxfId="137" priority="77" operator="lessThan">
      <formula>$C$4</formula>
    </cfRule>
  </conditionalFormatting>
  <conditionalFormatting sqref="E43">
    <cfRule type="cellIs" dxfId="136" priority="78" operator="lessThan">
      <formula>$C$4</formula>
    </cfRule>
  </conditionalFormatting>
  <conditionalFormatting sqref="E44">
    <cfRule type="cellIs" dxfId="135" priority="79" operator="lessThan">
      <formula>$C$4</formula>
    </cfRule>
  </conditionalFormatting>
  <conditionalFormatting sqref="E45">
    <cfRule type="cellIs" dxfId="134" priority="80" operator="lessThan">
      <formula>$C$4</formula>
    </cfRule>
  </conditionalFormatting>
  <conditionalFormatting sqref="E46">
    <cfRule type="cellIs" dxfId="133" priority="81" operator="lessThan">
      <formula>$C$4</formula>
    </cfRule>
  </conditionalFormatting>
  <conditionalFormatting sqref="E47">
    <cfRule type="cellIs" dxfId="132" priority="82" operator="lessThan">
      <formula>$C$4</formula>
    </cfRule>
  </conditionalFormatting>
  <conditionalFormatting sqref="E48">
    <cfRule type="cellIs" dxfId="131" priority="83" operator="lessThan">
      <formula>$C$4</formula>
    </cfRule>
  </conditionalFormatting>
  <conditionalFormatting sqref="E49">
    <cfRule type="cellIs" dxfId="130" priority="84" operator="lessThan">
      <formula>$C$4</formula>
    </cfRule>
  </conditionalFormatting>
  <conditionalFormatting sqref="E50">
    <cfRule type="cellIs" dxfId="129" priority="85" operator="lessThan">
      <formula>$C$4</formula>
    </cfRule>
  </conditionalFormatting>
  <conditionalFormatting sqref="G11">
    <cfRule type="cellIs" dxfId="128" priority="86" operator="lessThan">
      <formula>$C$4</formula>
    </cfRule>
  </conditionalFormatting>
  <conditionalFormatting sqref="G12">
    <cfRule type="cellIs" dxfId="127" priority="87" operator="lessThan">
      <formula>$C$4</formula>
    </cfRule>
  </conditionalFormatting>
  <conditionalFormatting sqref="G13">
    <cfRule type="cellIs" dxfId="126" priority="88" operator="lessThan">
      <formula>$C$4</formula>
    </cfRule>
  </conditionalFormatting>
  <conditionalFormatting sqref="G14">
    <cfRule type="cellIs" dxfId="125" priority="89" operator="lessThan">
      <formula>$C$4</formula>
    </cfRule>
  </conditionalFormatting>
  <conditionalFormatting sqref="G15">
    <cfRule type="cellIs" dxfId="124" priority="90" operator="lessThan">
      <formula>$C$4</formula>
    </cfRule>
  </conditionalFormatting>
  <conditionalFormatting sqref="G16">
    <cfRule type="cellIs" dxfId="123" priority="91" operator="lessThan">
      <formula>$C$4</formula>
    </cfRule>
  </conditionalFormatting>
  <conditionalFormatting sqref="G17">
    <cfRule type="cellIs" dxfId="122" priority="92" operator="lessThan">
      <formula>$C$4</formula>
    </cfRule>
  </conditionalFormatting>
  <conditionalFormatting sqref="G18">
    <cfRule type="cellIs" dxfId="121" priority="93" operator="lessThan">
      <formula>$C$4</formula>
    </cfRule>
  </conditionalFormatting>
  <conditionalFormatting sqref="G19">
    <cfRule type="cellIs" dxfId="120" priority="94" operator="lessThan">
      <formula>$C$4</formula>
    </cfRule>
  </conditionalFormatting>
  <conditionalFormatting sqref="G20">
    <cfRule type="cellIs" dxfId="119" priority="95" operator="lessThan">
      <formula>$C$4</formula>
    </cfRule>
  </conditionalFormatting>
  <conditionalFormatting sqref="G21">
    <cfRule type="cellIs" dxfId="118" priority="96" operator="lessThan">
      <formula>$C$4</formula>
    </cfRule>
  </conditionalFormatting>
  <conditionalFormatting sqref="G22">
    <cfRule type="cellIs" dxfId="117" priority="97" operator="lessThan">
      <formula>$C$4</formula>
    </cfRule>
  </conditionalFormatting>
  <conditionalFormatting sqref="G23">
    <cfRule type="cellIs" dxfId="116" priority="98" operator="lessThan">
      <formula>$C$4</formula>
    </cfRule>
  </conditionalFormatting>
  <conditionalFormatting sqref="G24">
    <cfRule type="cellIs" dxfId="115" priority="99" operator="lessThan">
      <formula>$C$4</formula>
    </cfRule>
  </conditionalFormatting>
  <conditionalFormatting sqref="G25">
    <cfRule type="cellIs" dxfId="114" priority="100" operator="lessThan">
      <formula>$C$4</formula>
    </cfRule>
  </conditionalFormatting>
  <conditionalFormatting sqref="G26">
    <cfRule type="cellIs" dxfId="113" priority="101" operator="lessThan">
      <formula>$C$4</formula>
    </cfRule>
  </conditionalFormatting>
  <conditionalFormatting sqref="G27">
    <cfRule type="cellIs" dxfId="112" priority="102" operator="lessThan">
      <formula>$C$4</formula>
    </cfRule>
  </conditionalFormatting>
  <conditionalFormatting sqref="G28">
    <cfRule type="cellIs" dxfId="111" priority="103" operator="lessThan">
      <formula>$C$4</formula>
    </cfRule>
  </conditionalFormatting>
  <conditionalFormatting sqref="G29">
    <cfRule type="cellIs" dxfId="110" priority="104" operator="lessThan">
      <formula>$C$4</formula>
    </cfRule>
  </conditionalFormatting>
  <conditionalFormatting sqref="G30">
    <cfRule type="cellIs" dxfId="109" priority="105" operator="lessThan">
      <formula>$C$4</formula>
    </cfRule>
  </conditionalFormatting>
  <conditionalFormatting sqref="G31">
    <cfRule type="cellIs" dxfId="108" priority="106" operator="lessThan">
      <formula>$C$4</formula>
    </cfRule>
  </conditionalFormatting>
  <conditionalFormatting sqref="G32">
    <cfRule type="cellIs" dxfId="107" priority="107" operator="lessThan">
      <formula>$C$4</formula>
    </cfRule>
  </conditionalFormatting>
  <conditionalFormatting sqref="G33">
    <cfRule type="cellIs" dxfId="106" priority="108" operator="lessThan">
      <formula>$C$4</formula>
    </cfRule>
  </conditionalFormatting>
  <conditionalFormatting sqref="G34">
    <cfRule type="cellIs" dxfId="105" priority="109" operator="lessThan">
      <formula>$C$4</formula>
    </cfRule>
  </conditionalFormatting>
  <conditionalFormatting sqref="G35">
    <cfRule type="cellIs" dxfId="104" priority="110" operator="lessThan">
      <formula>$C$4</formula>
    </cfRule>
  </conditionalFormatting>
  <conditionalFormatting sqref="G36">
    <cfRule type="cellIs" dxfId="103" priority="111" operator="lessThan">
      <formula>$C$4</formula>
    </cfRule>
  </conditionalFormatting>
  <conditionalFormatting sqref="G37">
    <cfRule type="cellIs" dxfId="102" priority="112" operator="lessThan">
      <formula>$C$4</formula>
    </cfRule>
  </conditionalFormatting>
  <conditionalFormatting sqref="G38">
    <cfRule type="cellIs" dxfId="101" priority="113" operator="lessThan">
      <formula>$C$4</formula>
    </cfRule>
  </conditionalFormatting>
  <conditionalFormatting sqref="G39">
    <cfRule type="cellIs" dxfId="100" priority="114" operator="lessThan">
      <formula>$C$4</formula>
    </cfRule>
  </conditionalFormatting>
  <conditionalFormatting sqref="G40">
    <cfRule type="cellIs" dxfId="99" priority="115" operator="lessThan">
      <formula>$C$4</formula>
    </cfRule>
  </conditionalFormatting>
  <conditionalFormatting sqref="G41">
    <cfRule type="cellIs" dxfId="98" priority="116" operator="lessThan">
      <formula>$C$4</formula>
    </cfRule>
  </conditionalFormatting>
  <conditionalFormatting sqref="G42">
    <cfRule type="cellIs" dxfId="97" priority="117" operator="lessThan">
      <formula>$C$4</formula>
    </cfRule>
  </conditionalFormatting>
  <conditionalFormatting sqref="G43">
    <cfRule type="cellIs" dxfId="96" priority="118" operator="lessThan">
      <formula>$C$4</formula>
    </cfRule>
  </conditionalFormatting>
  <conditionalFormatting sqref="G44">
    <cfRule type="cellIs" dxfId="95" priority="119" operator="lessThan">
      <formula>$C$4</formula>
    </cfRule>
  </conditionalFormatting>
  <conditionalFormatting sqref="G45">
    <cfRule type="cellIs" dxfId="94" priority="120" operator="lessThan">
      <formula>$C$4</formula>
    </cfRule>
  </conditionalFormatting>
  <conditionalFormatting sqref="G46">
    <cfRule type="cellIs" dxfId="93" priority="121" operator="lessThan">
      <formula>$C$4</formula>
    </cfRule>
  </conditionalFormatting>
  <conditionalFormatting sqref="G47">
    <cfRule type="cellIs" dxfId="92" priority="122" operator="lessThan">
      <formula>$C$4</formula>
    </cfRule>
  </conditionalFormatting>
  <conditionalFormatting sqref="G48">
    <cfRule type="cellIs" dxfId="91" priority="123" operator="lessThan">
      <formula>$C$4</formula>
    </cfRule>
  </conditionalFormatting>
  <conditionalFormatting sqref="G49">
    <cfRule type="cellIs" dxfId="90" priority="124" operator="lessThan">
      <formula>$C$4</formula>
    </cfRule>
  </conditionalFormatting>
  <conditionalFormatting sqref="G50">
    <cfRule type="cellIs" dxfId="89" priority="125" operator="lessThan">
      <formula>$C$4</formula>
    </cfRule>
  </conditionalFormatting>
  <conditionalFormatting sqref="K11">
    <cfRule type="cellIs" dxfId="88" priority="126" operator="lessThan">
      <formula>$C$4</formula>
    </cfRule>
  </conditionalFormatting>
  <conditionalFormatting sqref="K12">
    <cfRule type="cellIs" dxfId="87" priority="127" operator="lessThan">
      <formula>$C$4</formula>
    </cfRule>
  </conditionalFormatting>
  <conditionalFormatting sqref="K13">
    <cfRule type="cellIs" dxfId="86" priority="128" operator="lessThan">
      <formula>$C$4</formula>
    </cfRule>
  </conditionalFormatting>
  <conditionalFormatting sqref="K14">
    <cfRule type="cellIs" dxfId="85" priority="129" operator="lessThan">
      <formula>$C$4</formula>
    </cfRule>
  </conditionalFormatting>
  <conditionalFormatting sqref="K15">
    <cfRule type="cellIs" dxfId="84" priority="130" operator="lessThan">
      <formula>$C$4</formula>
    </cfRule>
  </conditionalFormatting>
  <conditionalFormatting sqref="K16">
    <cfRule type="cellIs" dxfId="83" priority="131" operator="lessThan">
      <formula>$C$4</formula>
    </cfRule>
  </conditionalFormatting>
  <conditionalFormatting sqref="K17">
    <cfRule type="cellIs" dxfId="82" priority="132" operator="lessThan">
      <formula>$C$4</formula>
    </cfRule>
  </conditionalFormatting>
  <conditionalFormatting sqref="K18">
    <cfRule type="cellIs" dxfId="81" priority="133" operator="lessThan">
      <formula>$C$4</formula>
    </cfRule>
  </conditionalFormatting>
  <conditionalFormatting sqref="K19">
    <cfRule type="cellIs" dxfId="80" priority="134" operator="lessThan">
      <formula>$C$4</formula>
    </cfRule>
  </conditionalFormatting>
  <conditionalFormatting sqref="K20">
    <cfRule type="cellIs" dxfId="79" priority="135" operator="lessThan">
      <formula>$C$4</formula>
    </cfRule>
  </conditionalFormatting>
  <conditionalFormatting sqref="K21">
    <cfRule type="cellIs" dxfId="78" priority="136" operator="lessThan">
      <formula>$C$4</formula>
    </cfRule>
  </conditionalFormatting>
  <conditionalFormatting sqref="K22">
    <cfRule type="cellIs" dxfId="77" priority="137" operator="lessThan">
      <formula>$C$4</formula>
    </cfRule>
  </conditionalFormatting>
  <conditionalFormatting sqref="K23">
    <cfRule type="cellIs" dxfId="76" priority="138" operator="lessThan">
      <formula>$C$4</formula>
    </cfRule>
  </conditionalFormatting>
  <conditionalFormatting sqref="K24">
    <cfRule type="cellIs" dxfId="75" priority="139" operator="lessThan">
      <formula>$C$4</formula>
    </cfRule>
  </conditionalFormatting>
  <conditionalFormatting sqref="K25">
    <cfRule type="cellIs" dxfId="74" priority="140" operator="lessThan">
      <formula>$C$4</formula>
    </cfRule>
  </conditionalFormatting>
  <conditionalFormatting sqref="K26">
    <cfRule type="cellIs" dxfId="73" priority="141" operator="lessThan">
      <formula>$C$4</formula>
    </cfRule>
  </conditionalFormatting>
  <conditionalFormatting sqref="K27">
    <cfRule type="cellIs" dxfId="72" priority="142" operator="lessThan">
      <formula>$C$4</formula>
    </cfRule>
  </conditionalFormatting>
  <conditionalFormatting sqref="K28">
    <cfRule type="cellIs" dxfId="71" priority="143" operator="lessThan">
      <formula>$C$4</formula>
    </cfRule>
  </conditionalFormatting>
  <conditionalFormatting sqref="K29">
    <cfRule type="cellIs" dxfId="70" priority="144" operator="lessThan">
      <formula>$C$4</formula>
    </cfRule>
  </conditionalFormatting>
  <conditionalFormatting sqref="K30">
    <cfRule type="cellIs" dxfId="69" priority="145" operator="lessThan">
      <formula>$C$4</formula>
    </cfRule>
  </conditionalFormatting>
  <conditionalFormatting sqref="K31">
    <cfRule type="cellIs" dxfId="68" priority="146" operator="lessThan">
      <formula>$C$4</formula>
    </cfRule>
  </conditionalFormatting>
  <conditionalFormatting sqref="K32">
    <cfRule type="cellIs" dxfId="67" priority="147" operator="lessThan">
      <formula>$C$4</formula>
    </cfRule>
  </conditionalFormatting>
  <conditionalFormatting sqref="K33">
    <cfRule type="cellIs" dxfId="66" priority="148" operator="lessThan">
      <formula>$C$4</formula>
    </cfRule>
  </conditionalFormatting>
  <conditionalFormatting sqref="K34">
    <cfRule type="cellIs" dxfId="65" priority="149" operator="lessThan">
      <formula>$C$4</formula>
    </cfRule>
  </conditionalFormatting>
  <conditionalFormatting sqref="K35">
    <cfRule type="cellIs" dxfId="64" priority="150" operator="lessThan">
      <formula>$C$4</formula>
    </cfRule>
  </conditionalFormatting>
  <conditionalFormatting sqref="K36">
    <cfRule type="cellIs" dxfId="63" priority="151" operator="lessThan">
      <formula>$C$4</formula>
    </cfRule>
  </conditionalFormatting>
  <conditionalFormatting sqref="K37">
    <cfRule type="cellIs" dxfId="62" priority="152" operator="lessThan">
      <formula>$C$4</formula>
    </cfRule>
  </conditionalFormatting>
  <conditionalFormatting sqref="K38">
    <cfRule type="cellIs" dxfId="61" priority="153" operator="lessThan">
      <formula>$C$4</formula>
    </cfRule>
  </conditionalFormatting>
  <conditionalFormatting sqref="K39">
    <cfRule type="cellIs" dxfId="60" priority="154" operator="lessThan">
      <formula>$C$4</formula>
    </cfRule>
  </conditionalFormatting>
  <conditionalFormatting sqref="K40">
    <cfRule type="cellIs" dxfId="59" priority="155" operator="lessThan">
      <formula>$C$4</formula>
    </cfRule>
  </conditionalFormatting>
  <conditionalFormatting sqref="K41">
    <cfRule type="cellIs" dxfId="58" priority="156" operator="lessThan">
      <formula>$C$4</formula>
    </cfRule>
  </conditionalFormatting>
  <conditionalFormatting sqref="K42">
    <cfRule type="cellIs" dxfId="57" priority="157" operator="lessThan">
      <formula>$C$4</formula>
    </cfRule>
  </conditionalFormatting>
  <conditionalFormatting sqref="K43">
    <cfRule type="cellIs" dxfId="56" priority="158" operator="lessThan">
      <formula>$C$4</formula>
    </cfRule>
  </conditionalFormatting>
  <conditionalFormatting sqref="K44">
    <cfRule type="cellIs" dxfId="55" priority="159" operator="lessThan">
      <formula>$C$4</formula>
    </cfRule>
  </conditionalFormatting>
  <conditionalFormatting sqref="K45">
    <cfRule type="cellIs" dxfId="54" priority="160" operator="lessThan">
      <formula>$C$4</formula>
    </cfRule>
  </conditionalFormatting>
  <conditionalFormatting sqref="K46">
    <cfRule type="cellIs" dxfId="53" priority="161" operator="lessThan">
      <formula>$C$4</formula>
    </cfRule>
  </conditionalFormatting>
  <conditionalFormatting sqref="K47">
    <cfRule type="cellIs" dxfId="52" priority="162" operator="lessThan">
      <formula>$C$4</formula>
    </cfRule>
  </conditionalFormatting>
  <conditionalFormatting sqref="K48">
    <cfRule type="cellIs" dxfId="51" priority="163" operator="lessThan">
      <formula>$C$4</formula>
    </cfRule>
  </conditionalFormatting>
  <conditionalFormatting sqref="K49">
    <cfRule type="cellIs" dxfId="50" priority="164" operator="lessThan">
      <formula>$C$4</formula>
    </cfRule>
  </conditionalFormatting>
  <conditionalFormatting sqref="K50">
    <cfRule type="cellIs" dxfId="49" priority="165" operator="lessThan">
      <formula>$C$4</formula>
    </cfRule>
  </conditionalFormatting>
  <conditionalFormatting sqref="M11">
    <cfRule type="cellIs" dxfId="48" priority="166" operator="lessThan">
      <formula>$C$4</formula>
    </cfRule>
  </conditionalFormatting>
  <conditionalFormatting sqref="M12">
    <cfRule type="cellIs" dxfId="47" priority="167" operator="lessThan">
      <formula>$C$4</formula>
    </cfRule>
  </conditionalFormatting>
  <conditionalFormatting sqref="M13">
    <cfRule type="cellIs" dxfId="46" priority="168" operator="lessThan">
      <formula>$C$4</formula>
    </cfRule>
  </conditionalFormatting>
  <conditionalFormatting sqref="M14">
    <cfRule type="cellIs" dxfId="45" priority="169" operator="lessThan">
      <formula>$C$4</formula>
    </cfRule>
  </conditionalFormatting>
  <conditionalFormatting sqref="M15">
    <cfRule type="cellIs" dxfId="44" priority="170" operator="lessThan">
      <formula>$C$4</formula>
    </cfRule>
  </conditionalFormatting>
  <conditionalFormatting sqref="M16">
    <cfRule type="cellIs" dxfId="43" priority="171" operator="lessThan">
      <formula>$C$4</formula>
    </cfRule>
  </conditionalFormatting>
  <conditionalFormatting sqref="M17">
    <cfRule type="cellIs" dxfId="42" priority="172" operator="lessThan">
      <formula>$C$4</formula>
    </cfRule>
  </conditionalFormatting>
  <conditionalFormatting sqref="M18">
    <cfRule type="cellIs" dxfId="41" priority="173" operator="lessThan">
      <formula>$C$4</formula>
    </cfRule>
  </conditionalFormatting>
  <conditionalFormatting sqref="M19">
    <cfRule type="cellIs" dxfId="40" priority="174" operator="lessThan">
      <formula>$C$4</formula>
    </cfRule>
  </conditionalFormatting>
  <conditionalFormatting sqref="M20">
    <cfRule type="cellIs" dxfId="39" priority="175" operator="lessThan">
      <formula>$C$4</formula>
    </cfRule>
  </conditionalFormatting>
  <conditionalFormatting sqref="M21">
    <cfRule type="cellIs" dxfId="38" priority="176" operator="lessThan">
      <formula>$C$4</formula>
    </cfRule>
  </conditionalFormatting>
  <conditionalFormatting sqref="M22">
    <cfRule type="cellIs" dxfId="37" priority="177" operator="lessThan">
      <formula>$C$4</formula>
    </cfRule>
  </conditionalFormatting>
  <conditionalFormatting sqref="M23">
    <cfRule type="cellIs" dxfId="36" priority="178" operator="lessThan">
      <formula>$C$4</formula>
    </cfRule>
  </conditionalFormatting>
  <conditionalFormatting sqref="M24">
    <cfRule type="cellIs" dxfId="35" priority="179" operator="lessThan">
      <formula>$C$4</formula>
    </cfRule>
  </conditionalFormatting>
  <conditionalFormatting sqref="M25">
    <cfRule type="cellIs" dxfId="34" priority="180" operator="lessThan">
      <formula>$C$4</formula>
    </cfRule>
  </conditionalFormatting>
  <conditionalFormatting sqref="M26">
    <cfRule type="cellIs" dxfId="33" priority="181" operator="lessThan">
      <formula>$C$4</formula>
    </cfRule>
  </conditionalFormatting>
  <conditionalFormatting sqref="M27">
    <cfRule type="cellIs" dxfId="32" priority="182" operator="lessThan">
      <formula>$C$4</formula>
    </cfRule>
  </conditionalFormatting>
  <conditionalFormatting sqref="M28">
    <cfRule type="cellIs" dxfId="31" priority="183" operator="lessThan">
      <formula>$C$4</formula>
    </cfRule>
  </conditionalFormatting>
  <conditionalFormatting sqref="M29">
    <cfRule type="cellIs" dxfId="30" priority="184" operator="lessThan">
      <formula>$C$4</formula>
    </cfRule>
  </conditionalFormatting>
  <conditionalFormatting sqref="M30">
    <cfRule type="cellIs" dxfId="29" priority="185" operator="lessThan">
      <formula>$C$4</formula>
    </cfRule>
  </conditionalFormatting>
  <conditionalFormatting sqref="M31">
    <cfRule type="cellIs" dxfId="28" priority="186" operator="lessThan">
      <formula>$C$4</formula>
    </cfRule>
  </conditionalFormatting>
  <conditionalFormatting sqref="M32">
    <cfRule type="cellIs" dxfId="27" priority="187" operator="lessThan">
      <formula>$C$4</formula>
    </cfRule>
  </conditionalFormatting>
  <conditionalFormatting sqref="M33">
    <cfRule type="cellIs" dxfId="26" priority="188" operator="lessThan">
      <formula>$C$4</formula>
    </cfRule>
  </conditionalFormatting>
  <conditionalFormatting sqref="M34">
    <cfRule type="cellIs" dxfId="25" priority="189" operator="lessThan">
      <formula>$C$4</formula>
    </cfRule>
  </conditionalFormatting>
  <conditionalFormatting sqref="M35">
    <cfRule type="cellIs" dxfId="24" priority="190" operator="lessThan">
      <formula>$C$4</formula>
    </cfRule>
  </conditionalFormatting>
  <conditionalFormatting sqref="M36">
    <cfRule type="cellIs" dxfId="23" priority="191" operator="lessThan">
      <formula>$C$4</formula>
    </cfRule>
  </conditionalFormatting>
  <conditionalFormatting sqref="M37">
    <cfRule type="cellIs" dxfId="22" priority="192" operator="lessThan">
      <formula>$C$4</formula>
    </cfRule>
  </conditionalFormatting>
  <conditionalFormatting sqref="M38">
    <cfRule type="cellIs" dxfId="21" priority="193" operator="lessThan">
      <formula>$C$4</formula>
    </cfRule>
  </conditionalFormatting>
  <conditionalFormatting sqref="M39">
    <cfRule type="cellIs" dxfId="20" priority="194" operator="lessThan">
      <formula>$C$4</formula>
    </cfRule>
  </conditionalFormatting>
  <conditionalFormatting sqref="M40">
    <cfRule type="cellIs" dxfId="19" priority="195" operator="lessThan">
      <formula>$C$4</formula>
    </cfRule>
  </conditionalFormatting>
  <conditionalFormatting sqref="M41">
    <cfRule type="cellIs" dxfId="18" priority="196" operator="lessThan">
      <formula>$C$4</formula>
    </cfRule>
  </conditionalFormatting>
  <conditionalFormatting sqref="M42">
    <cfRule type="cellIs" dxfId="17" priority="197" operator="lessThan">
      <formula>$C$4</formula>
    </cfRule>
  </conditionalFormatting>
  <conditionalFormatting sqref="M43">
    <cfRule type="cellIs" dxfId="16" priority="198" operator="lessThan">
      <formula>$C$4</formula>
    </cfRule>
  </conditionalFormatting>
  <conditionalFormatting sqref="M44">
    <cfRule type="cellIs" dxfId="15" priority="199" operator="lessThan">
      <formula>$C$4</formula>
    </cfRule>
  </conditionalFormatting>
  <conditionalFormatting sqref="M45">
    <cfRule type="cellIs" dxfId="14" priority="200" operator="lessThan">
      <formula>$C$4</formula>
    </cfRule>
  </conditionalFormatting>
  <conditionalFormatting sqref="M46">
    <cfRule type="cellIs" dxfId="13" priority="201" operator="lessThan">
      <formula>$C$4</formula>
    </cfRule>
  </conditionalFormatting>
  <conditionalFormatting sqref="M47">
    <cfRule type="cellIs" dxfId="12" priority="202" operator="lessThan">
      <formula>$C$4</formula>
    </cfRule>
  </conditionalFormatting>
  <conditionalFormatting sqref="M48">
    <cfRule type="cellIs" dxfId="11" priority="203" operator="lessThan">
      <formula>$C$4</formula>
    </cfRule>
  </conditionalFormatting>
  <conditionalFormatting sqref="M49">
    <cfRule type="cellIs" dxfId="10" priority="204" operator="lessThan">
      <formula>$C$4</formula>
    </cfRule>
  </conditionalFormatting>
  <conditionalFormatting sqref="M50">
    <cfRule type="cellIs" dxfId="9" priority="205" operator="lessThan">
      <formula>$C$4</formula>
    </cfRule>
  </conditionalFormatting>
  <conditionalFormatting sqref="K52">
    <cfRule type="cellIs" dxfId="8" priority="206" operator="lessThan">
      <formula>$C$4</formula>
    </cfRule>
  </conditionalFormatting>
  <conditionalFormatting sqref="K53">
    <cfRule type="cellIs" dxfId="7" priority="207" operator="lessThan">
      <formula>$C$4</formula>
    </cfRule>
  </conditionalFormatting>
  <conditionalFormatting sqref="K54">
    <cfRule type="cellIs" dxfId="6" priority="208" operator="lessThan">
      <formula>$C$4</formula>
    </cfRule>
  </conditionalFormatting>
  <conditionalFormatting sqref="K55">
    <cfRule type="cellIs" dxfId="5" priority="209" operator="lessThan">
      <formula>$C$4</formula>
    </cfRule>
  </conditionalFormatting>
  <conditionalFormatting sqref="X24">
    <cfRule type="cellIs" dxfId="4" priority="5" operator="lessThan">
      <formula>$C$4</formula>
    </cfRule>
  </conditionalFormatting>
  <conditionalFormatting sqref="X25">
    <cfRule type="cellIs" dxfId="3" priority="4" operator="lessThan">
      <formula>$C$4</formula>
    </cfRule>
  </conditionalFormatting>
  <conditionalFormatting sqref="X26">
    <cfRule type="cellIs" dxfId="2" priority="3" operator="lessThan">
      <formula>$C$4</formula>
    </cfRule>
  </conditionalFormatting>
  <conditionalFormatting sqref="X27">
    <cfRule type="cellIs" dxfId="1" priority="2" operator="lessThan">
      <formula>$C$4</formula>
    </cfRule>
  </conditionalFormatting>
  <conditionalFormatting sqref="X28">
    <cfRule type="cellIs" dxfId="0" priority="1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2017-12-19T03:20:34Z</dcterms:modified>
  <cp:category/>
</cp:coreProperties>
</file>