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9405"/>
  </bookViews>
  <sheets>
    <sheet name="X-MIPA 4" sheetId="1" r:id="rId1"/>
    <sheet name="X-MIPA 5" sheetId="2" r:id="rId2"/>
    <sheet name="X-MIPA 6" sheetId="3" r:id="rId3"/>
    <sheet name="X-MIPA 7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M50" i="4"/>
  <c r="N50" i="4" s="1"/>
  <c r="K50" i="4"/>
  <c r="L50" i="4" s="1"/>
  <c r="J50" i="4"/>
  <c r="G50" i="4"/>
  <c r="H50" i="4" s="1"/>
  <c r="F50" i="4"/>
  <c r="E50" i="4"/>
  <c r="R49" i="4"/>
  <c r="Q49" i="4"/>
  <c r="P49" i="4"/>
  <c r="M49" i="4"/>
  <c r="N49" i="4" s="1"/>
  <c r="K49" i="4"/>
  <c r="L49" i="4" s="1"/>
  <c r="J49" i="4"/>
  <c r="G49" i="4"/>
  <c r="H49" i="4" s="1"/>
  <c r="E49" i="4"/>
  <c r="F49" i="4" s="1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F47" i="4"/>
  <c r="E47" i="4"/>
  <c r="R46" i="4"/>
  <c r="Q46" i="4"/>
  <c r="P46" i="4"/>
  <c r="M46" i="4"/>
  <c r="N46" i="4" s="1"/>
  <c r="K46" i="4"/>
  <c r="L46" i="4" s="1"/>
  <c r="J46" i="4"/>
  <c r="G46" i="4"/>
  <c r="H46" i="4" s="1"/>
  <c r="F46" i="4"/>
  <c r="E46" i="4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N42" i="4"/>
  <c r="M42" i="4"/>
  <c r="K42" i="4"/>
  <c r="L42" i="4" s="1"/>
  <c r="J42" i="4"/>
  <c r="G42" i="4"/>
  <c r="H42" i="4" s="1"/>
  <c r="E42" i="4"/>
  <c r="F42" i="4" s="1"/>
  <c r="R41" i="4"/>
  <c r="Q41" i="4"/>
  <c r="P41" i="4"/>
  <c r="N41" i="4"/>
  <c r="M41" i="4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N28" i="4"/>
  <c r="M28" i="4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H11" i="4" s="1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E48" i="3"/>
  <c r="F48" i="3" s="1"/>
  <c r="R47" i="3"/>
  <c r="Q47" i="3"/>
  <c r="P47" i="3"/>
  <c r="N47" i="3"/>
  <c r="M47" i="3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L48" i="2"/>
  <c r="K48" i="2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L44" i="2"/>
  <c r="K44" i="2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L42" i="2"/>
  <c r="K42" i="2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2" i="3" l="1"/>
  <c r="K52" i="2"/>
  <c r="K54" i="1"/>
  <c r="K53" i="1"/>
  <c r="K52" i="1"/>
  <c r="K53" i="2"/>
  <c r="K54" i="2"/>
  <c r="H11" i="3"/>
  <c r="K54" i="3"/>
  <c r="K53" i="3"/>
  <c r="H11" i="2"/>
  <c r="K52" i="4"/>
  <c r="K53" i="4"/>
  <c r="K54" i="4"/>
</calcChain>
</file>

<file path=xl/sharedStrings.xml><?xml version="1.0" encoding="utf-8"?>
<sst xmlns="http://schemas.openxmlformats.org/spreadsheetml/2006/main" count="736" uniqueCount="227">
  <si>
    <t>DAFTAR NILAI SISWA SMAN 9 SEMARANG SEMESTER GASAL TAHUN PELAJARAN 2017/2018</t>
  </si>
  <si>
    <t>Guru :</t>
  </si>
  <si>
    <t>Dra. Dewi Handayani</t>
  </si>
  <si>
    <t>Kelas X-MIPA 4</t>
  </si>
  <si>
    <t>Mapel :</t>
  </si>
  <si>
    <t>Kimia [ Kelompok C (Peminatan)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</si>
  <si>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</si>
  <si>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</si>
  <si>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</si>
  <si>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</si>
  <si>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</si>
  <si>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</si>
  <si>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</si>
  <si>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</si>
  <si>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</si>
  <si>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</si>
  <si>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</si>
  <si>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</si>
  <si>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</si>
  <si>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</si>
  <si>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</si>
  <si>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</si>
  <si>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</si>
  <si>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</si>
  <si>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</si>
  <si>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</si>
  <si>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</si>
  <si>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</si>
  <si>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</si>
  <si>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</si>
  <si>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</si>
  <si>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</si>
  <si>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</si>
  <si>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</si>
  <si>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</si>
  <si>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</si>
  <si>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</si>
  <si>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</si>
  <si>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</si>
  <si>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</si>
  <si>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</si>
  <si>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</si>
  <si>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</si>
  <si>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</si>
  <si>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</si>
  <si>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</si>
  <si>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</si>
  <si>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</si>
  <si>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</si>
  <si>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</si>
  <si>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</si>
  <si>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</si>
  <si>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</si>
  <si>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</si>
  <si>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</si>
  <si>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</si>
  <si>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</si>
  <si>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</si>
  <si>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</si>
  <si>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</si>
  <si>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</si>
  <si>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</si>
  <si>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</si>
  <si>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</si>
  <si>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</si>
  <si>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</si>
  <si>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</si>
  <si>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</si>
  <si>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</si>
  <si>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</si>
  <si>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</si>
  <si>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</si>
  <si>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</si>
  <si>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</si>
  <si>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</si>
  <si>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</si>
  <si>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</si>
  <si>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</si>
  <si>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Predikat &amp; Deskripsi Keterampilan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</si>
  <si>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</si>
  <si>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</si>
  <si>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</si>
  <si>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</si>
  <si>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</si>
  <si>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</si>
  <si>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</si>
  <si>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</si>
  <si>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</si>
  <si>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</si>
  <si>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</si>
  <si>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</si>
  <si>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</si>
  <si>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</si>
  <si>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</si>
  <si>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</si>
  <si>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</si>
  <si>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</si>
  <si>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</si>
  <si>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</si>
  <si>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</si>
  <si>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</si>
  <si>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</si>
  <si>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</si>
  <si>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</si>
  <si>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</si>
  <si>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</si>
  <si>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</si>
  <si>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</si>
  <si>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</si>
  <si>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</si>
  <si>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</si>
  <si>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19650726 199512 2 001</t>
  </si>
  <si>
    <t>Nip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</si>
  <si>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</si>
  <si>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</si>
  <si>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</si>
  <si>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</si>
  <si>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</si>
  <si>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</si>
  <si>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</si>
  <si>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</si>
  <si>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</si>
  <si>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</si>
  <si>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</si>
  <si>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</si>
  <si>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</si>
  <si>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</si>
  <si>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</si>
  <si>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</si>
  <si>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</si>
  <si>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</si>
  <si>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</si>
  <si>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</si>
  <si>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</si>
  <si>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</si>
  <si>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</si>
  <si>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</si>
  <si>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</si>
  <si>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</si>
  <si>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</si>
  <si>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</si>
  <si>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</si>
  <si>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</si>
  <si>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</si>
  <si>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</si>
  <si>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</si>
  <si>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</si>
  <si>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</si>
  <si>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</si>
  <si>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</si>
  <si>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</si>
  <si>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</si>
  <si>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</si>
  <si>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</si>
  <si>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</si>
  <si>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</si>
  <si>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</si>
  <si>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</si>
  <si>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</si>
  <si>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</si>
  <si>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</si>
  <si>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</si>
  <si>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</si>
  <si>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</si>
  <si>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</si>
  <si>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</si>
  <si>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</si>
  <si>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</si>
  <si>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</si>
  <si>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</si>
  <si>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</si>
  <si>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</si>
  <si>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</si>
  <si>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</si>
  <si>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</si>
  <si>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</si>
  <si>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</si>
  <si>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</si>
  <si>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</si>
  <si>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</si>
  <si>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</si>
  <si>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</si>
  <si>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</si>
  <si>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</si>
  <si>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</si>
  <si>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</si>
  <si>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</si>
  <si>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</si>
  <si>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</si>
  <si>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</si>
  <si>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</si>
  <si>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</si>
  <si>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</si>
  <si>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</si>
  <si>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</si>
  <si>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</si>
  <si>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</si>
  <si>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</si>
  <si>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</si>
  <si>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</si>
  <si>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</si>
  <si>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</si>
  <si>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</si>
  <si>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</si>
  <si>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</si>
  <si>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</si>
  <si>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</si>
  <si>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</si>
  <si>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</si>
  <si>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</si>
  <si>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</si>
  <si>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</si>
  <si>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</si>
  <si>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</si>
  <si>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</si>
  <si>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</si>
  <si>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</si>
  <si>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</si>
  <si>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</si>
  <si>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</si>
  <si>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Sangat terampil merancang percobaan ilmiah , membuat model atom, menunjukkan letak atom unsur dalam tabel periodik  unsur, merancang dan melakukan percobaan kepolaran senyawa, merancang model bentuk molekul</t>
  </si>
  <si>
    <t>sangat terampil merancang percobaan ilmiah, menunjukkan letak atom unsur dalam tabel periodik  unsur, merancang dan melakukan percobaan kepolaran senyawa.</t>
  </si>
  <si>
    <t>Memiliki kemampuan dalam menganalisis sistematika dalam metode ilmiah, struktur atom, bilangan kuantum, sistem periodik unsur, ikatan kimia bentuk molekul, dan gaya antar molekul</t>
  </si>
  <si>
    <t>Memiliki kemampuan dalam menganalisis sistematika dalam metode ilmiah, struktur atom, bilangan kuantum, sistem periodik unsur, ikatan kimia bentuk molekul,  bilangan  kuantum, bentukmolekul</t>
  </si>
  <si>
    <t>Memiliki kemampuan dalam menganalisis sistematika dalam metode ilmiah struktur atom , sistem periodik unsur , ikatan Kimia</t>
  </si>
  <si>
    <t>Memiliki kemampuan dalam menganalisis sistematika dalam metode ilmiah, struktur atom, sistem periodik,unsur, bilangan kuantum, ikatan Kimia</t>
  </si>
  <si>
    <t>sangat terampil merancang percobaan ilmiah, menunjukkan letak atom unsur dalam tabel periodik  unsur, merancang dan melakukan percobaan kepolaran senyawa, merancang model bentuk molekul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</si>
</sst>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T29" activePane="bottomRight" state="frozen"/>
      <selection pane="topRight"/>
      <selection pane="bottomLeft"/>
      <selection pane="bottomRight" activeCell="AD11" sqref="AD11:AD46"/>
    </sheetView>
  </sheetViews>
  <sheetFormatPr defaultRowHeight="15" x14ac:dyDescent="0.25"/>
  <cols>
    <col min="1" max="1" width="6.5703125" customWidth="1"/>
    <col min="2" max="2" width="9.140625" hidden="1" customWidth="1"/>
    <col min="3" max="3" width="24.85546875" customWidth="1"/>
    <col min="4" max="4" width="2.42578125" customWidth="1"/>
    <col min="5" max="6" width="7.7109375" customWidth="1"/>
    <col min="7" max="7" width="5.7109375" customWidth="1"/>
    <col min="8" max="8" width="4.85546875" customWidth="1"/>
    <col min="9" max="9" width="7" customWidth="1"/>
    <col min="10" max="10" width="10" customWidth="1"/>
    <col min="11" max="11" width="7.7109375" customWidth="1"/>
    <col min="12" max="12" width="5.140625" customWidth="1"/>
    <col min="13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46472</v>
      </c>
      <c r="C11" s="19" t="s">
        <v>53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sistematika dalam metode ilmiah, struktur atom, bilangan kuantum, sistem periodik unsur, ikatan kimia bentuk molekul,  bilangan  kuantum, bentukmolekul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merancang percobaan ilmiah, menunjukkan letak atom unsur dalam tabel periodik  unsur, merancang dan melakukan percobaan kepolaran senyawa, merancang model bentuk molekul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73</v>
      </c>
      <c r="U11" s="1">
        <v>72</v>
      </c>
      <c r="V11" s="1">
        <v>80</v>
      </c>
      <c r="W11" s="1">
        <v>75</v>
      </c>
      <c r="X11" s="1">
        <v>86</v>
      </c>
      <c r="Y11" s="1">
        <v>73</v>
      </c>
      <c r="Z11" s="1">
        <v>77</v>
      </c>
      <c r="AA11" s="1">
        <v>74</v>
      </c>
      <c r="AB11" s="1"/>
      <c r="AC11" s="1"/>
      <c r="AD11" s="1"/>
      <c r="AE11" s="18"/>
      <c r="AF11" s="1">
        <v>88</v>
      </c>
      <c r="AG11" s="1">
        <v>83</v>
      </c>
      <c r="AH11" s="1">
        <v>84</v>
      </c>
      <c r="AI11" s="1">
        <v>84</v>
      </c>
      <c r="AJ11" s="1">
        <v>83</v>
      </c>
      <c r="AK11" s="1">
        <v>84</v>
      </c>
      <c r="AL11" s="1">
        <v>82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46488</v>
      </c>
      <c r="C12" s="19" t="s">
        <v>56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1</v>
      </c>
      <c r="J12" s="19" t="str">
        <f t="shared" si="3"/>
        <v>Memiliki kemampuan dalam menganalisis sistematika dalam metode ilmiah, struktur atom, bilangan kuantum, sistem periodik unsur, ikatan kimia bentuk molekul, dan gaya antar molekul</v>
      </c>
      <c r="K12" s="19">
        <f t="shared" si="4"/>
        <v>83.142857142857139</v>
      </c>
      <c r="L12" s="19" t="str">
        <f t="shared" si="5"/>
        <v>B</v>
      </c>
      <c r="M12" s="19">
        <f t="shared" si="6"/>
        <v>83.142857142857139</v>
      </c>
      <c r="N12" s="19" t="str">
        <f t="shared" si="7"/>
        <v>B</v>
      </c>
      <c r="O12" s="35">
        <v>2</v>
      </c>
      <c r="P12" s="19" t="str">
        <f t="shared" si="8"/>
        <v>sangat terampil merancang percobaan ilmiah, menunjukkan letak atom unsur dalam tabel periodik  unsur, merancang dan melakukan percobaan kepolaran senyawa, merancang model bentuk molekul</v>
      </c>
      <c r="Q12" s="19" t="str">
        <f t="shared" si="9"/>
        <v>A</v>
      </c>
      <c r="R12" s="19" t="str">
        <f t="shared" si="10"/>
        <v>A</v>
      </c>
      <c r="S12" s="18"/>
      <c r="T12" s="1">
        <v>83</v>
      </c>
      <c r="U12" s="1">
        <v>95</v>
      </c>
      <c r="V12" s="1">
        <v>76</v>
      </c>
      <c r="W12" s="1">
        <v>83</v>
      </c>
      <c r="X12" s="1">
        <v>86</v>
      </c>
      <c r="Y12" s="1">
        <v>84</v>
      </c>
      <c r="Z12" s="1">
        <v>93</v>
      </c>
      <c r="AA12" s="1">
        <v>92</v>
      </c>
      <c r="AB12" s="1"/>
      <c r="AC12" s="1"/>
      <c r="AD12" s="1"/>
      <c r="AE12" s="18"/>
      <c r="AF12" s="1">
        <v>88</v>
      </c>
      <c r="AG12" s="1">
        <v>83</v>
      </c>
      <c r="AH12" s="1">
        <v>80</v>
      </c>
      <c r="AI12" s="1">
        <v>82</v>
      </c>
      <c r="AJ12" s="1">
        <v>84</v>
      </c>
      <c r="AK12" s="1">
        <v>83</v>
      </c>
      <c r="AL12" s="1">
        <v>82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46504</v>
      </c>
      <c r="C13" s="19" t="s">
        <v>65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dalam menganalisis sistematika dalam metode ilmiah, struktur atom, bilangan kuantum, sistem periodik unsur, ikatan kimia bentuk molekul,  bilangan  kuantum, bentukmolekul</v>
      </c>
      <c r="K13" s="19">
        <f t="shared" si="4"/>
        <v>84.142857142857139</v>
      </c>
      <c r="L13" s="19" t="str">
        <f t="shared" si="5"/>
        <v>A</v>
      </c>
      <c r="M13" s="19">
        <f t="shared" si="6"/>
        <v>84.142857142857139</v>
      </c>
      <c r="N13" s="19" t="str">
        <f t="shared" si="7"/>
        <v>A</v>
      </c>
      <c r="O13" s="35">
        <v>1</v>
      </c>
      <c r="P13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79</v>
      </c>
      <c r="V13" s="1">
        <v>80</v>
      </c>
      <c r="W13" s="1">
        <v>74</v>
      </c>
      <c r="X13" s="1">
        <v>76</v>
      </c>
      <c r="Y13" s="1">
        <v>72</v>
      </c>
      <c r="Z13" s="1">
        <v>81</v>
      </c>
      <c r="AA13" s="1">
        <v>78</v>
      </c>
      <c r="AB13" s="1"/>
      <c r="AC13" s="1"/>
      <c r="AD13" s="1"/>
      <c r="AE13" s="18"/>
      <c r="AF13" s="1">
        <v>88</v>
      </c>
      <c r="AG13" s="1">
        <v>82</v>
      </c>
      <c r="AH13" s="1">
        <v>84</v>
      </c>
      <c r="AI13" s="1">
        <v>84</v>
      </c>
      <c r="AJ13" s="1">
        <v>84</v>
      </c>
      <c r="AK13" s="1">
        <v>84</v>
      </c>
      <c r="AL13" s="1">
        <v>83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222</v>
      </c>
      <c r="FI13" s="41" t="s">
        <v>220</v>
      </c>
      <c r="FJ13" s="39">
        <v>8141</v>
      </c>
      <c r="FK13" s="39">
        <v>8151</v>
      </c>
    </row>
    <row r="14" spans="1:167" x14ac:dyDescent="0.25">
      <c r="A14" s="19">
        <v>4</v>
      </c>
      <c r="B14" s="19">
        <v>46520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dalam menganalisis sistematika dalam metode ilmiah, struktur atom, bilangan kuantum, sistem periodik unsur, ikatan kimia bentuk molekul,  bilangan  kuantum, bentukmolekul</v>
      </c>
      <c r="K14" s="19">
        <f t="shared" si="4"/>
        <v>83.285714285714292</v>
      </c>
      <c r="L14" s="19" t="str">
        <f t="shared" si="5"/>
        <v>B</v>
      </c>
      <c r="M14" s="19">
        <f t="shared" si="6"/>
        <v>83.285714285714292</v>
      </c>
      <c r="N14" s="19" t="str">
        <f t="shared" si="7"/>
        <v>B</v>
      </c>
      <c r="O14" s="35">
        <v>2</v>
      </c>
      <c r="P14" s="19" t="str">
        <f t="shared" si="8"/>
        <v>sangat terampil merancang percobaan ilmiah, menunjukkan letak atom unsur dalam tabel periodik  unsur, merancang dan melakukan percobaan kepolaran senyawa, merancang model bentuk molekul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80</v>
      </c>
      <c r="V14" s="1">
        <v>74</v>
      </c>
      <c r="W14" s="1">
        <v>85</v>
      </c>
      <c r="X14" s="1">
        <v>90</v>
      </c>
      <c r="Y14" s="1">
        <v>70</v>
      </c>
      <c r="Z14" s="1">
        <v>76</v>
      </c>
      <c r="AA14" s="1">
        <v>73</v>
      </c>
      <c r="AB14" s="1"/>
      <c r="AC14" s="1"/>
      <c r="AD14" s="1"/>
      <c r="AE14" s="18"/>
      <c r="AF14" s="1">
        <v>90</v>
      </c>
      <c r="AG14" s="1">
        <v>83</v>
      </c>
      <c r="AH14" s="1">
        <v>85</v>
      </c>
      <c r="AI14" s="1">
        <v>80</v>
      </c>
      <c r="AJ14" s="1">
        <v>82</v>
      </c>
      <c r="AK14" s="1">
        <v>83</v>
      </c>
      <c r="AL14" s="1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46536</v>
      </c>
      <c r="C15" s="19" t="s">
        <v>67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menganalisis sistematika dalam metode ilmiah, struktur atom, bilangan kuantum, sistem periodik unsur, ikatan kimia bentuk molekul, dan gaya antar molekul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2</v>
      </c>
      <c r="P15" s="19" t="str">
        <f t="shared" si="8"/>
        <v>sangat terampil merancang percobaan ilmiah, menunjukkan letak atom unsur dalam tabel periodik  unsur, merancang dan melakukan percobaan kepolaran senyawa, merancang model bentuk molekul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90</v>
      </c>
      <c r="V15" s="1">
        <v>80</v>
      </c>
      <c r="W15" s="1">
        <v>80</v>
      </c>
      <c r="X15" s="1">
        <v>87</v>
      </c>
      <c r="Y15" s="1">
        <v>84</v>
      </c>
      <c r="Z15" s="1">
        <v>91</v>
      </c>
      <c r="AA15" s="1">
        <v>92</v>
      </c>
      <c r="AB15" s="1"/>
      <c r="AC15" s="1"/>
      <c r="AD15" s="1"/>
      <c r="AE15" s="18"/>
      <c r="AF15" s="1">
        <v>90</v>
      </c>
      <c r="AG15" s="1">
        <v>83</v>
      </c>
      <c r="AH15" s="1">
        <v>88</v>
      </c>
      <c r="AI15" s="1">
        <v>80</v>
      </c>
      <c r="AJ15" s="1">
        <v>83</v>
      </c>
      <c r="AK15" s="1">
        <v>80</v>
      </c>
      <c r="AL15" s="1">
        <v>84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223</v>
      </c>
      <c r="FI15" s="41" t="s">
        <v>226</v>
      </c>
      <c r="FJ15" s="39">
        <v>8142</v>
      </c>
      <c r="FK15" s="39">
        <v>8152</v>
      </c>
    </row>
    <row r="16" spans="1:167" x14ac:dyDescent="0.25">
      <c r="A16" s="19">
        <v>6</v>
      </c>
      <c r="B16" s="19">
        <v>46552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dalam menganalisis sistematika dalam metode ilmiah, struktur atom, bilangan kuantum, sistem periodik unsur, ikatan kimia bentuk molekul,  bilangan  kuantum, bentukmolekul</v>
      </c>
      <c r="K16" s="19">
        <f t="shared" si="4"/>
        <v>83.428571428571431</v>
      </c>
      <c r="L16" s="19" t="str">
        <f t="shared" si="5"/>
        <v>B</v>
      </c>
      <c r="M16" s="19">
        <f t="shared" si="6"/>
        <v>83.428571428571431</v>
      </c>
      <c r="N16" s="19" t="str">
        <f t="shared" si="7"/>
        <v>B</v>
      </c>
      <c r="O16" s="35">
        <v>2</v>
      </c>
      <c r="P16" s="19" t="str">
        <f t="shared" si="8"/>
        <v>sangat terampil merancang percobaan ilmiah, menunjukkan letak atom unsur dalam tabel periodik  unsur, merancang dan melakukan percobaan kepolaran senyawa, merancang model bentuk molekul</v>
      </c>
      <c r="Q16" s="19" t="str">
        <f t="shared" si="9"/>
        <v>B</v>
      </c>
      <c r="R16" s="19" t="str">
        <f t="shared" si="10"/>
        <v>B</v>
      </c>
      <c r="S16" s="18"/>
      <c r="T16" s="1">
        <v>79</v>
      </c>
      <c r="U16" s="1">
        <v>82</v>
      </c>
      <c r="V16" s="1">
        <v>72</v>
      </c>
      <c r="W16" s="1">
        <v>76</v>
      </c>
      <c r="X16" s="1">
        <v>86</v>
      </c>
      <c r="Y16" s="1">
        <v>73</v>
      </c>
      <c r="Z16" s="1">
        <v>86</v>
      </c>
      <c r="AA16" s="1">
        <v>82</v>
      </c>
      <c r="AB16" s="1"/>
      <c r="AC16" s="1"/>
      <c r="AD16" s="1"/>
      <c r="AE16" s="18"/>
      <c r="AF16" s="1">
        <v>88</v>
      </c>
      <c r="AG16" s="1">
        <v>84</v>
      </c>
      <c r="AH16" s="1">
        <v>83</v>
      </c>
      <c r="AI16" s="1">
        <v>82</v>
      </c>
      <c r="AJ16" s="1">
        <v>83</v>
      </c>
      <c r="AK16" s="1">
        <v>82</v>
      </c>
      <c r="AL16" s="1">
        <v>82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46568</v>
      </c>
      <c r="C17" s="19" t="s">
        <v>69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menganalisis sistematika dalam metode ilmiah, struktur atom, bilangan kuantum, sistem periodik unsur, ikatan kimia bentuk molekul,  bilangan  kuantum, bentukmolekul</v>
      </c>
      <c r="K17" s="19">
        <f t="shared" si="4"/>
        <v>83.571428571428569</v>
      </c>
      <c r="L17" s="19" t="str">
        <f t="shared" si="5"/>
        <v>B</v>
      </c>
      <c r="M17" s="19">
        <f t="shared" si="6"/>
        <v>83.571428571428569</v>
      </c>
      <c r="N17" s="19" t="str">
        <f t="shared" si="7"/>
        <v>B</v>
      </c>
      <c r="O17" s="35">
        <v>2</v>
      </c>
      <c r="P17" s="19" t="str">
        <f t="shared" si="8"/>
        <v>sangat terampil merancang percobaan ilmiah, menunjukkan letak atom unsur dalam tabel periodik  unsur, merancang dan melakukan percobaan kepolaran senyawa, merancang model bentuk molekul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79</v>
      </c>
      <c r="V17" s="1">
        <v>71</v>
      </c>
      <c r="W17" s="1">
        <v>77</v>
      </c>
      <c r="X17" s="1">
        <v>80</v>
      </c>
      <c r="Y17" s="1">
        <v>76</v>
      </c>
      <c r="Z17" s="1">
        <v>78</v>
      </c>
      <c r="AA17" s="1">
        <v>75</v>
      </c>
      <c r="AB17" s="1"/>
      <c r="AC17" s="1"/>
      <c r="AD17" s="1"/>
      <c r="AE17" s="18"/>
      <c r="AF17" s="1">
        <v>88</v>
      </c>
      <c r="AG17" s="1">
        <v>83</v>
      </c>
      <c r="AH17" s="1">
        <v>84</v>
      </c>
      <c r="AI17" s="1">
        <v>83</v>
      </c>
      <c r="AJ17" s="1">
        <v>80</v>
      </c>
      <c r="AK17" s="1">
        <v>84</v>
      </c>
      <c r="AL17" s="1">
        <v>83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225</v>
      </c>
      <c r="FI17" s="41" t="s">
        <v>221</v>
      </c>
      <c r="FJ17" s="39">
        <v>8143</v>
      </c>
      <c r="FK17" s="39">
        <v>8153</v>
      </c>
    </row>
    <row r="18" spans="1:167" x14ac:dyDescent="0.25">
      <c r="A18" s="19">
        <v>8</v>
      </c>
      <c r="B18" s="19">
        <v>46584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menganalisis sistematika dalam metode ilmiah, struktur atom, bilangan kuantum, sistem periodik unsur, ikatan kimia bentuk molekul,  bilangan  kuantum, bentukmolekul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>sangat terampil merancang percobaan ilmiah, menunjukkan letak atom unsur dalam tabel periodik  unsur, merancang dan melakukan percobaan kepolaran senyawa, merancang model bentuk molekul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87</v>
      </c>
      <c r="V18" s="1">
        <v>70</v>
      </c>
      <c r="W18" s="1">
        <v>75</v>
      </c>
      <c r="X18" s="1">
        <v>87</v>
      </c>
      <c r="Y18" s="1">
        <v>85</v>
      </c>
      <c r="Z18" s="1">
        <v>77</v>
      </c>
      <c r="AA18" s="1">
        <v>74</v>
      </c>
      <c r="AB18" s="1"/>
      <c r="AC18" s="1"/>
      <c r="AD18" s="1"/>
      <c r="AE18" s="18"/>
      <c r="AF18" s="1">
        <v>90</v>
      </c>
      <c r="AG18" s="1">
        <v>83</v>
      </c>
      <c r="AH18" s="1">
        <v>84</v>
      </c>
      <c r="AI18" s="1">
        <v>82</v>
      </c>
      <c r="AJ18" s="1">
        <v>75</v>
      </c>
      <c r="AK18" s="1">
        <v>78</v>
      </c>
      <c r="AL18" s="1">
        <v>82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46600</v>
      </c>
      <c r="C19" s="19" t="s">
        <v>71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dalam menganalisis sistematika dalam metode ilmiah, struktur atom, bilangan kuantum, sistem periodik unsur, ikatan kimia bentuk molekul,  bilangan  kuantum, bentukmolekul</v>
      </c>
      <c r="K19" s="19">
        <f t="shared" si="4"/>
        <v>82.714285714285708</v>
      </c>
      <c r="L19" s="19" t="str">
        <f t="shared" si="5"/>
        <v>B</v>
      </c>
      <c r="M19" s="19">
        <f t="shared" si="6"/>
        <v>82.714285714285708</v>
      </c>
      <c r="N19" s="19" t="str">
        <f t="shared" si="7"/>
        <v>B</v>
      </c>
      <c r="O19" s="35">
        <v>2</v>
      </c>
      <c r="P19" s="19" t="str">
        <f t="shared" si="8"/>
        <v>sangat terampil merancang percobaan ilmiah, menunjukkan letak atom unsur dalam tabel periodik  unsur, merancang dan melakukan percobaan kepolaran senyawa, merancang model bentuk molekul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85</v>
      </c>
      <c r="V19" s="1">
        <v>72</v>
      </c>
      <c r="W19" s="1">
        <v>70</v>
      </c>
      <c r="X19" s="1">
        <v>80</v>
      </c>
      <c r="Y19" s="1">
        <v>78</v>
      </c>
      <c r="Z19" s="1">
        <v>75</v>
      </c>
      <c r="AA19" s="1">
        <v>74</v>
      </c>
      <c r="AB19" s="1"/>
      <c r="AC19" s="1"/>
      <c r="AD19" s="1"/>
      <c r="AE19" s="18"/>
      <c r="AF19" s="1">
        <v>90</v>
      </c>
      <c r="AG19" s="1">
        <v>83</v>
      </c>
      <c r="AH19" s="1">
        <v>80</v>
      </c>
      <c r="AI19" s="1">
        <v>82</v>
      </c>
      <c r="AJ19" s="1">
        <v>80</v>
      </c>
      <c r="AK19" s="1">
        <v>82</v>
      </c>
      <c r="AL19" s="1">
        <v>82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224</v>
      </c>
      <c r="FI19" s="41"/>
      <c r="FJ19" s="39">
        <v>8144</v>
      </c>
      <c r="FK19" s="39">
        <v>8154</v>
      </c>
    </row>
    <row r="20" spans="1:167" x14ac:dyDescent="0.25">
      <c r="A20" s="19">
        <v>10</v>
      </c>
      <c r="B20" s="19">
        <v>46616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dalam menganalisis sistematika dalam metode ilmiah, struktur atom, bilangan kuantum, sistem periodik unsur, ikatan kimia bentuk molekul,  bilangan  kuantum, bentukmolekul</v>
      </c>
      <c r="K20" s="19">
        <f t="shared" si="4"/>
        <v>82.285714285714292</v>
      </c>
      <c r="L20" s="19" t="str">
        <f t="shared" si="5"/>
        <v>B</v>
      </c>
      <c r="M20" s="19">
        <f t="shared" si="6"/>
        <v>82.285714285714292</v>
      </c>
      <c r="N20" s="19" t="str">
        <f t="shared" si="7"/>
        <v>B</v>
      </c>
      <c r="O20" s="35">
        <v>2</v>
      </c>
      <c r="P20" s="19" t="str">
        <f t="shared" si="8"/>
        <v>sangat terampil merancang percobaan ilmiah, menunjukkan letak atom unsur dalam tabel periodik  unsur, merancang dan melakukan percobaan kepolaran senyawa, merancang model bentuk molekul</v>
      </c>
      <c r="Q20" s="19" t="str">
        <f t="shared" si="9"/>
        <v>A</v>
      </c>
      <c r="R20" s="19" t="str">
        <f t="shared" si="10"/>
        <v>A</v>
      </c>
      <c r="S20" s="18"/>
      <c r="T20" s="1">
        <v>89</v>
      </c>
      <c r="U20" s="1">
        <v>83</v>
      </c>
      <c r="V20" s="1">
        <v>70</v>
      </c>
      <c r="W20" s="1">
        <v>83</v>
      </c>
      <c r="X20" s="1">
        <v>88</v>
      </c>
      <c r="Y20" s="1">
        <v>78</v>
      </c>
      <c r="Z20" s="1">
        <v>84</v>
      </c>
      <c r="AA20" s="1">
        <v>81</v>
      </c>
      <c r="AB20" s="1"/>
      <c r="AC20" s="1"/>
      <c r="AD20" s="1"/>
      <c r="AE20" s="18"/>
      <c r="AF20" s="1">
        <v>85</v>
      </c>
      <c r="AG20" s="1">
        <v>82</v>
      </c>
      <c r="AH20" s="1">
        <v>83</v>
      </c>
      <c r="AI20" s="1">
        <v>80</v>
      </c>
      <c r="AJ20" s="1">
        <v>84</v>
      </c>
      <c r="AK20" s="1">
        <v>82</v>
      </c>
      <c r="AL20" s="1">
        <v>80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46632</v>
      </c>
      <c r="C21" s="19" t="s">
        <v>73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menganalisis sistematika dalam metode ilmiah, struktur atom, bilangan kuantum, sistem periodik unsur, ikatan kimia bentuk molekul,  bilangan  kuantum, bentukmolekul</v>
      </c>
      <c r="K21" s="19">
        <f t="shared" si="4"/>
        <v>83.142857142857139</v>
      </c>
      <c r="L21" s="19" t="str">
        <f t="shared" si="5"/>
        <v>B</v>
      </c>
      <c r="M21" s="19">
        <f t="shared" si="6"/>
        <v>83.142857142857139</v>
      </c>
      <c r="N21" s="19" t="str">
        <f t="shared" si="7"/>
        <v>B</v>
      </c>
      <c r="O21" s="35">
        <v>2</v>
      </c>
      <c r="P21" s="19" t="str">
        <f t="shared" si="8"/>
        <v>sangat terampil merancang percobaan ilmiah, menunjukkan letak atom unsur dalam tabel periodik  unsur, merancang dan melakukan percobaan kepolaran senyawa, merancang model bentuk molekul</v>
      </c>
      <c r="Q21" s="19" t="str">
        <f t="shared" si="9"/>
        <v>A</v>
      </c>
      <c r="R21" s="19" t="str">
        <f t="shared" si="10"/>
        <v>A</v>
      </c>
      <c r="S21" s="18"/>
      <c r="T21" s="1">
        <v>78</v>
      </c>
      <c r="U21" s="1">
        <v>94</v>
      </c>
      <c r="V21" s="1">
        <v>73</v>
      </c>
      <c r="W21" s="1">
        <v>78</v>
      </c>
      <c r="X21" s="1">
        <v>89</v>
      </c>
      <c r="Y21" s="1">
        <v>81</v>
      </c>
      <c r="Z21" s="1">
        <v>81</v>
      </c>
      <c r="AA21" s="1">
        <v>78</v>
      </c>
      <c r="AB21" s="1"/>
      <c r="AC21" s="1"/>
      <c r="AD21" s="1"/>
      <c r="AE21" s="18"/>
      <c r="AF21" s="1">
        <v>85</v>
      </c>
      <c r="AG21" s="1">
        <v>83</v>
      </c>
      <c r="AH21" s="1">
        <v>83</v>
      </c>
      <c r="AI21" s="1">
        <v>82</v>
      </c>
      <c r="AJ21" s="1">
        <v>83</v>
      </c>
      <c r="AK21" s="1">
        <v>82</v>
      </c>
      <c r="AL21" s="1">
        <v>84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8145</v>
      </c>
      <c r="FK21" s="39">
        <v>8155</v>
      </c>
    </row>
    <row r="22" spans="1:167" x14ac:dyDescent="0.25">
      <c r="A22" s="19">
        <v>12</v>
      </c>
      <c r="B22" s="19">
        <v>46648</v>
      </c>
      <c r="C22" s="19" t="s">
        <v>74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dalam menganalisis sistematika dalam metode ilmiah, struktur atom, bilangan kuantum, sistem periodik unsur, ikatan kimia bentuk molekul,  bilangan  kuantum, bentukmolekul</v>
      </c>
      <c r="K22" s="19">
        <f t="shared" si="4"/>
        <v>82.714285714285708</v>
      </c>
      <c r="L22" s="19" t="str">
        <f t="shared" si="5"/>
        <v>B</v>
      </c>
      <c r="M22" s="19">
        <f t="shared" si="6"/>
        <v>82.714285714285708</v>
      </c>
      <c r="N22" s="19" t="str">
        <f t="shared" si="7"/>
        <v>B</v>
      </c>
      <c r="O22" s="35">
        <v>2</v>
      </c>
      <c r="P22" s="19" t="str">
        <f t="shared" si="8"/>
        <v>sangat terampil merancang percobaan ilmiah, menunjukkan letak atom unsur dalam tabel periodik  unsur, merancang dan melakukan percobaan kepolaran senyawa, merancang model bentuk molekul</v>
      </c>
      <c r="Q22" s="19" t="str">
        <f t="shared" si="9"/>
        <v>B</v>
      </c>
      <c r="R22" s="19" t="str">
        <f t="shared" si="10"/>
        <v>B</v>
      </c>
      <c r="S22" s="18"/>
      <c r="T22" s="1">
        <v>71</v>
      </c>
      <c r="U22" s="1">
        <v>70</v>
      </c>
      <c r="V22" s="1">
        <v>73</v>
      </c>
      <c r="W22" s="1">
        <v>74</v>
      </c>
      <c r="X22" s="1">
        <v>80</v>
      </c>
      <c r="Y22" s="1">
        <v>83</v>
      </c>
      <c r="Z22" s="1">
        <v>80</v>
      </c>
      <c r="AA22" s="1">
        <v>77</v>
      </c>
      <c r="AB22" s="1"/>
      <c r="AC22" s="1"/>
      <c r="AD22" s="1"/>
      <c r="AE22" s="18"/>
      <c r="AF22" s="1">
        <v>83</v>
      </c>
      <c r="AG22" s="1">
        <v>83</v>
      </c>
      <c r="AH22" s="1">
        <v>83</v>
      </c>
      <c r="AI22" s="1">
        <v>82</v>
      </c>
      <c r="AJ22" s="1">
        <v>83</v>
      </c>
      <c r="AK22" s="1">
        <v>82</v>
      </c>
      <c r="AL22" s="1">
        <v>83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46664</v>
      </c>
      <c r="C23" s="19" t="s">
        <v>75</v>
      </c>
      <c r="D23" s="18"/>
      <c r="E23" s="19">
        <f t="shared" si="0"/>
        <v>72</v>
      </c>
      <c r="F23" s="19" t="str">
        <f t="shared" si="1"/>
        <v>C</v>
      </c>
      <c r="G23" s="19">
        <f>IF((COUNTA(T12:AC12)&gt;0),(ROUND((AVERAGE(T23:AD23)),0)),"")</f>
        <v>72</v>
      </c>
      <c r="H23" s="19" t="str">
        <f t="shared" si="2"/>
        <v>C</v>
      </c>
      <c r="I23" s="35">
        <v>3</v>
      </c>
      <c r="J23" s="19" t="str">
        <f t="shared" si="3"/>
        <v>Memiliki kemampuan dalam menganalisis sistematika dalam metode ilmiah, struktur atom, sistem periodik,unsur, bilangan kuantum, ikatan Kimia</v>
      </c>
      <c r="K23" s="19">
        <f t="shared" si="4"/>
        <v>81.142857142857139</v>
      </c>
      <c r="L23" s="19" t="str">
        <f t="shared" si="5"/>
        <v>B</v>
      </c>
      <c r="M23" s="19">
        <f t="shared" si="6"/>
        <v>81.142857142857139</v>
      </c>
      <c r="N23" s="19" t="str">
        <f t="shared" si="7"/>
        <v>B</v>
      </c>
      <c r="O23" s="35">
        <v>2</v>
      </c>
      <c r="P23" s="19" t="str">
        <f t="shared" si="8"/>
        <v>sangat terampil merancang percobaan ilmiah, menunjukkan letak atom unsur dalam tabel periodik  unsur, merancang dan melakukan percobaan kepolaran senyawa, merancang model bentuk molekul</v>
      </c>
      <c r="Q23" s="19" t="str">
        <f t="shared" si="9"/>
        <v>B</v>
      </c>
      <c r="R23" s="19" t="str">
        <f t="shared" si="10"/>
        <v>B</v>
      </c>
      <c r="S23" s="18"/>
      <c r="T23" s="1">
        <v>72</v>
      </c>
      <c r="U23" s="1">
        <v>77</v>
      </c>
      <c r="V23" s="1">
        <v>61</v>
      </c>
      <c r="W23" s="1">
        <v>70</v>
      </c>
      <c r="X23" s="1">
        <v>73</v>
      </c>
      <c r="Y23" s="1">
        <v>74</v>
      </c>
      <c r="Z23" s="1">
        <v>75</v>
      </c>
      <c r="AA23" s="1">
        <v>76</v>
      </c>
      <c r="AB23" s="1"/>
      <c r="AC23" s="1"/>
      <c r="AD23" s="1"/>
      <c r="AE23" s="18"/>
      <c r="AF23" s="1">
        <v>90</v>
      </c>
      <c r="AG23" s="1">
        <v>82</v>
      </c>
      <c r="AH23" s="1">
        <v>64</v>
      </c>
      <c r="AI23" s="1">
        <v>83</v>
      </c>
      <c r="AJ23" s="1">
        <v>82</v>
      </c>
      <c r="AK23" s="1">
        <v>83</v>
      </c>
      <c r="AL23" s="1">
        <v>84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8146</v>
      </c>
      <c r="FK23" s="39">
        <v>8156</v>
      </c>
    </row>
    <row r="24" spans="1:167" x14ac:dyDescent="0.25">
      <c r="A24" s="19">
        <v>14</v>
      </c>
      <c r="B24" s="19">
        <v>46680</v>
      </c>
      <c r="C24" s="19" t="s">
        <v>76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menganalisis sistematika dalam metode ilmiah, struktur atom, bilangan kuantum, sistem periodik unsur, ikatan kimia bentuk molekul,  bilangan  kuantum, bentukmolekul</v>
      </c>
      <c r="K24" s="19">
        <f t="shared" si="4"/>
        <v>83.714285714285708</v>
      </c>
      <c r="L24" s="19" t="str">
        <f t="shared" si="5"/>
        <v>B</v>
      </c>
      <c r="M24" s="19">
        <f t="shared" si="6"/>
        <v>83.714285714285708</v>
      </c>
      <c r="N24" s="19" t="str">
        <f t="shared" si="7"/>
        <v>B</v>
      </c>
      <c r="O24" s="35">
        <v>2</v>
      </c>
      <c r="P24" s="19" t="str">
        <f t="shared" si="8"/>
        <v>sangat terampil merancang percobaan ilmiah, menunjukkan letak atom unsur dalam tabel periodik  unsur, merancang dan melakukan percobaan kepolaran senyawa, merancang model bentuk molekul</v>
      </c>
      <c r="Q24" s="19" t="str">
        <f t="shared" si="9"/>
        <v>A</v>
      </c>
      <c r="R24" s="19" t="str">
        <f t="shared" si="10"/>
        <v>A</v>
      </c>
      <c r="S24" s="18"/>
      <c r="T24" s="1">
        <v>77</v>
      </c>
      <c r="U24" s="1">
        <v>90</v>
      </c>
      <c r="V24" s="1">
        <v>75</v>
      </c>
      <c r="W24" s="1">
        <v>78</v>
      </c>
      <c r="X24" s="1">
        <v>87</v>
      </c>
      <c r="Y24" s="1">
        <v>78</v>
      </c>
      <c r="Z24" s="1">
        <v>88</v>
      </c>
      <c r="AA24" s="1">
        <v>85</v>
      </c>
      <c r="AB24" s="1"/>
      <c r="AC24" s="1"/>
      <c r="AD24" s="1"/>
      <c r="AE24" s="18"/>
      <c r="AF24" s="1">
        <v>90</v>
      </c>
      <c r="AG24" s="1">
        <v>80</v>
      </c>
      <c r="AH24" s="1">
        <v>84</v>
      </c>
      <c r="AI24" s="1">
        <v>82</v>
      </c>
      <c r="AJ24" s="1">
        <v>84</v>
      </c>
      <c r="AK24" s="1">
        <v>84</v>
      </c>
      <c r="AL24" s="1">
        <v>82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46696</v>
      </c>
      <c r="C25" s="19" t="s">
        <v>77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dalam menganalisis sistematika dalam metode ilmiah, struktur atom, bilangan kuantum, sistem periodik unsur, ikatan kimia bentuk molekul,  bilangan  kuantum, bentukmolekul</v>
      </c>
      <c r="K25" s="19">
        <f t="shared" si="4"/>
        <v>83.571428571428569</v>
      </c>
      <c r="L25" s="19" t="str">
        <f t="shared" si="5"/>
        <v>B</v>
      </c>
      <c r="M25" s="19">
        <f t="shared" si="6"/>
        <v>83.571428571428569</v>
      </c>
      <c r="N25" s="19" t="str">
        <f t="shared" si="7"/>
        <v>B</v>
      </c>
      <c r="O25" s="35">
        <v>2</v>
      </c>
      <c r="P25" s="19" t="str">
        <f t="shared" si="8"/>
        <v>sangat terampil merancang percobaan ilmiah, menunjukkan letak atom unsur dalam tabel periodik  unsur, merancang dan melakukan percobaan kepolaran senyawa, merancang model bentuk molekul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85</v>
      </c>
      <c r="V25" s="1">
        <v>86</v>
      </c>
      <c r="W25" s="1">
        <v>80</v>
      </c>
      <c r="X25" s="1">
        <v>86</v>
      </c>
      <c r="Y25" s="1">
        <v>84</v>
      </c>
      <c r="Z25" s="1">
        <v>79</v>
      </c>
      <c r="AA25" s="1">
        <v>77</v>
      </c>
      <c r="AB25" s="1"/>
      <c r="AC25" s="1"/>
      <c r="AD25" s="1"/>
      <c r="AE25" s="18"/>
      <c r="AF25" s="1">
        <v>83</v>
      </c>
      <c r="AG25" s="1">
        <v>82</v>
      </c>
      <c r="AH25" s="1">
        <v>85</v>
      </c>
      <c r="AI25" s="1">
        <v>84</v>
      </c>
      <c r="AJ25" s="1">
        <v>84</v>
      </c>
      <c r="AK25" s="1">
        <v>83</v>
      </c>
      <c r="AL25" s="1">
        <v>84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8147</v>
      </c>
      <c r="FK25" s="39">
        <v>8157</v>
      </c>
    </row>
    <row r="26" spans="1:167" x14ac:dyDescent="0.25">
      <c r="A26" s="19">
        <v>16</v>
      </c>
      <c r="B26" s="19">
        <v>46712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dalam menganalisis sistematika dalam metode ilmiah, struktur atom, bilangan kuantum, sistem periodik unsur, ikatan kimia bentuk molekul,  bilangan  kuantum, bentukmolekul</v>
      </c>
      <c r="K26" s="19">
        <f t="shared" si="4"/>
        <v>83.714285714285708</v>
      </c>
      <c r="L26" s="19" t="str">
        <f t="shared" si="5"/>
        <v>B</v>
      </c>
      <c r="M26" s="19">
        <f t="shared" si="6"/>
        <v>83.714285714285708</v>
      </c>
      <c r="N26" s="19" t="str">
        <f t="shared" si="7"/>
        <v>B</v>
      </c>
      <c r="O26" s="35">
        <v>2</v>
      </c>
      <c r="P26" s="19" t="str">
        <f t="shared" si="8"/>
        <v>sangat terampil merancang percobaan ilmiah, menunjukkan letak atom unsur dalam tabel periodik  unsur, merancang dan melakukan percobaan kepolaran senyawa, merancang model bentuk molekul</v>
      </c>
      <c r="Q26" s="19" t="str">
        <f t="shared" si="9"/>
        <v>B</v>
      </c>
      <c r="R26" s="19" t="str">
        <f t="shared" si="10"/>
        <v>B</v>
      </c>
      <c r="S26" s="18"/>
      <c r="T26" s="1">
        <v>71</v>
      </c>
      <c r="U26" s="1">
        <v>94</v>
      </c>
      <c r="V26" s="1">
        <v>72</v>
      </c>
      <c r="W26" s="1">
        <v>73</v>
      </c>
      <c r="X26" s="1">
        <v>80</v>
      </c>
      <c r="Y26" s="1">
        <v>76</v>
      </c>
      <c r="Z26" s="1">
        <v>85</v>
      </c>
      <c r="AA26" s="1">
        <v>82</v>
      </c>
      <c r="AB26" s="1"/>
      <c r="AC26" s="1"/>
      <c r="AD26" s="1"/>
      <c r="AE26" s="18"/>
      <c r="AF26" s="1">
        <v>85</v>
      </c>
      <c r="AG26" s="1">
        <v>83</v>
      </c>
      <c r="AH26" s="1">
        <v>83</v>
      </c>
      <c r="AI26" s="1">
        <v>84</v>
      </c>
      <c r="AJ26" s="1">
        <v>84</v>
      </c>
      <c r="AK26" s="1">
        <v>83</v>
      </c>
      <c r="AL26" s="1">
        <v>84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46728</v>
      </c>
      <c r="C27" s="19" t="s">
        <v>80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menganalisis sistematika dalam metode ilmiah, struktur atom, bilangan kuantum, sistem periodik unsur, ikatan kimia bentuk molekul,  bilangan  kuantum, bentukmolekul</v>
      </c>
      <c r="K27" s="19">
        <f t="shared" si="4"/>
        <v>83.714285714285708</v>
      </c>
      <c r="L27" s="19" t="str">
        <f t="shared" si="5"/>
        <v>B</v>
      </c>
      <c r="M27" s="19">
        <f t="shared" si="6"/>
        <v>83.714285714285708</v>
      </c>
      <c r="N27" s="19" t="str">
        <f t="shared" si="7"/>
        <v>B</v>
      </c>
      <c r="O27" s="35">
        <v>2</v>
      </c>
      <c r="P27" s="19" t="str">
        <f t="shared" si="8"/>
        <v>sangat terampil merancang percobaan ilmiah, menunjukkan letak atom unsur dalam tabel periodik  unsur, merancang dan melakukan percobaan kepolaran senyawa, merancang model bentuk molekul</v>
      </c>
      <c r="Q27" s="19" t="str">
        <f t="shared" si="9"/>
        <v>B</v>
      </c>
      <c r="R27" s="19" t="str">
        <f t="shared" si="10"/>
        <v>B</v>
      </c>
      <c r="S27" s="18"/>
      <c r="T27" s="1">
        <v>75</v>
      </c>
      <c r="U27" s="1">
        <v>88</v>
      </c>
      <c r="V27" s="1">
        <v>86</v>
      </c>
      <c r="W27" s="1">
        <v>75</v>
      </c>
      <c r="X27" s="1">
        <v>80</v>
      </c>
      <c r="Y27" s="1">
        <v>77</v>
      </c>
      <c r="Z27" s="1">
        <v>80</v>
      </c>
      <c r="AA27" s="1">
        <v>78</v>
      </c>
      <c r="AB27" s="1"/>
      <c r="AC27" s="1"/>
      <c r="AD27" s="1"/>
      <c r="AE27" s="18"/>
      <c r="AF27" s="1">
        <v>88</v>
      </c>
      <c r="AG27" s="1">
        <v>83</v>
      </c>
      <c r="AH27" s="1">
        <v>82</v>
      </c>
      <c r="AI27" s="1">
        <v>83</v>
      </c>
      <c r="AJ27" s="1">
        <v>83</v>
      </c>
      <c r="AK27" s="1">
        <v>84</v>
      </c>
      <c r="AL27" s="1">
        <v>83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8148</v>
      </c>
      <c r="FK27" s="39">
        <v>8158</v>
      </c>
    </row>
    <row r="28" spans="1:167" x14ac:dyDescent="0.25">
      <c r="A28" s="19">
        <v>18</v>
      </c>
      <c r="B28" s="19">
        <v>46744</v>
      </c>
      <c r="C28" s="19" t="s">
        <v>81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dalam menganalisis sistematika dalam metode ilmiah, struktur atom, bilangan kuantum, sistem periodik unsur, ikatan kimia bentuk molekul,  bilangan  kuantum, bentukmolekul</v>
      </c>
      <c r="K28" s="19">
        <f t="shared" si="4"/>
        <v>83.142857142857139</v>
      </c>
      <c r="L28" s="19" t="str">
        <f t="shared" si="5"/>
        <v>B</v>
      </c>
      <c r="M28" s="19">
        <f t="shared" si="6"/>
        <v>83.142857142857139</v>
      </c>
      <c r="N28" s="19" t="str">
        <f t="shared" si="7"/>
        <v>B</v>
      </c>
      <c r="O28" s="35">
        <v>2</v>
      </c>
      <c r="P28" s="19" t="str">
        <f t="shared" si="8"/>
        <v>sangat terampil merancang percobaan ilmiah, menunjukkan letak atom unsur dalam tabel periodik  unsur, merancang dan melakukan percobaan kepolaran senyawa, merancang model bentuk molekul</v>
      </c>
      <c r="Q28" s="19" t="str">
        <f t="shared" si="9"/>
        <v>B</v>
      </c>
      <c r="R28" s="19" t="str">
        <f t="shared" si="10"/>
        <v>B</v>
      </c>
      <c r="S28" s="18"/>
      <c r="T28" s="1">
        <v>76</v>
      </c>
      <c r="U28" s="1">
        <v>70</v>
      </c>
      <c r="V28" s="1">
        <v>73</v>
      </c>
      <c r="W28" s="1">
        <v>75</v>
      </c>
      <c r="X28" s="1">
        <v>90</v>
      </c>
      <c r="Y28" s="1">
        <v>81</v>
      </c>
      <c r="Z28" s="1">
        <v>82</v>
      </c>
      <c r="AA28" s="1">
        <v>79</v>
      </c>
      <c r="AB28" s="1"/>
      <c r="AC28" s="1"/>
      <c r="AD28" s="1"/>
      <c r="AE28" s="18"/>
      <c r="AF28" s="1">
        <v>83</v>
      </c>
      <c r="AG28" s="1">
        <v>80</v>
      </c>
      <c r="AH28" s="1">
        <v>84</v>
      </c>
      <c r="AI28" s="1">
        <v>84</v>
      </c>
      <c r="AJ28" s="1">
        <v>84</v>
      </c>
      <c r="AK28" s="1">
        <v>84</v>
      </c>
      <c r="AL28" s="1">
        <v>83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46760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dalam menganalisis sistematika dalam metode ilmiah, struktur atom, bilangan kuantum, sistem periodik unsur, ikatan kimia bentuk molekul,  bilangan  kuantum, bentukmolekul</v>
      </c>
      <c r="K29" s="19">
        <f t="shared" si="4"/>
        <v>83.285714285714292</v>
      </c>
      <c r="L29" s="19" t="str">
        <f t="shared" si="5"/>
        <v>B</v>
      </c>
      <c r="M29" s="19">
        <f t="shared" si="6"/>
        <v>83.285714285714292</v>
      </c>
      <c r="N29" s="19" t="str">
        <f t="shared" si="7"/>
        <v>B</v>
      </c>
      <c r="O29" s="35">
        <v>2</v>
      </c>
      <c r="P29" s="19" t="str">
        <f t="shared" si="8"/>
        <v>sangat terampil merancang percobaan ilmiah, menunjukkan letak atom unsur dalam tabel periodik  unsur, merancang dan melakukan percobaan kepolaran senyawa, merancang model bentuk molekul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88</v>
      </c>
      <c r="V29" s="1">
        <v>75</v>
      </c>
      <c r="W29" s="1">
        <v>74</v>
      </c>
      <c r="X29" s="1">
        <v>80</v>
      </c>
      <c r="Y29" s="1">
        <v>78</v>
      </c>
      <c r="Z29" s="1">
        <v>79</v>
      </c>
      <c r="AA29" s="1">
        <v>76</v>
      </c>
      <c r="AB29" s="1"/>
      <c r="AC29" s="1"/>
      <c r="AD29" s="1"/>
      <c r="AE29" s="18"/>
      <c r="AF29" s="1">
        <v>85</v>
      </c>
      <c r="AG29" s="1">
        <v>83</v>
      </c>
      <c r="AH29" s="1">
        <v>80</v>
      </c>
      <c r="AI29" s="1">
        <v>84</v>
      </c>
      <c r="AJ29" s="1">
        <v>83</v>
      </c>
      <c r="AK29" s="1">
        <v>84</v>
      </c>
      <c r="AL29" s="1">
        <v>84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8149</v>
      </c>
      <c r="FK29" s="39">
        <v>8159</v>
      </c>
    </row>
    <row r="30" spans="1:167" x14ac:dyDescent="0.25">
      <c r="A30" s="19">
        <v>20</v>
      </c>
      <c r="B30" s="19">
        <v>46776</v>
      </c>
      <c r="C30" s="19" t="s">
        <v>83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menganalisis sistematika dalam metode ilmiah, struktur atom, bilangan kuantum, sistem periodik unsur, ikatan kimia bentuk molekul, dan gaya antar molekul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2</v>
      </c>
      <c r="P30" s="19" t="str">
        <f t="shared" si="8"/>
        <v>sangat terampil merancang percobaan ilmiah, menunjukkan letak atom unsur dalam tabel periodik  unsur, merancang dan melakukan percobaan kepolaran senyawa, merancang model bentuk molekul</v>
      </c>
      <c r="Q30" s="19" t="str">
        <f t="shared" si="9"/>
        <v>A</v>
      </c>
      <c r="R30" s="19" t="str">
        <f t="shared" si="10"/>
        <v>A</v>
      </c>
      <c r="S30" s="18"/>
      <c r="T30" s="1">
        <v>83</v>
      </c>
      <c r="U30" s="1">
        <v>83</v>
      </c>
      <c r="V30" s="1">
        <v>84</v>
      </c>
      <c r="W30" s="1">
        <v>76</v>
      </c>
      <c r="X30" s="1">
        <v>93</v>
      </c>
      <c r="Y30" s="1">
        <v>85</v>
      </c>
      <c r="Z30" s="1">
        <v>91</v>
      </c>
      <c r="AA30" s="1">
        <v>92</v>
      </c>
      <c r="AB30" s="1"/>
      <c r="AC30" s="1"/>
      <c r="AD30" s="1"/>
      <c r="AE30" s="18"/>
      <c r="AF30" s="1">
        <v>90</v>
      </c>
      <c r="AG30" s="1">
        <v>82</v>
      </c>
      <c r="AH30" s="1">
        <v>82</v>
      </c>
      <c r="AI30" s="1">
        <v>83</v>
      </c>
      <c r="AJ30" s="1">
        <v>84</v>
      </c>
      <c r="AK30" s="1">
        <v>83</v>
      </c>
      <c r="AL30" s="1">
        <v>84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46792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dalam menganalisis sistematika dalam metode ilmiah, struktur atom, bilangan kuantum, sistem periodik unsur, ikatan kimia bentuk molekul,  bilangan  kuantum, bentukmolekul</v>
      </c>
      <c r="K31" s="19">
        <f t="shared" si="4"/>
        <v>83.857142857142861</v>
      </c>
      <c r="L31" s="19" t="str">
        <f t="shared" si="5"/>
        <v>B</v>
      </c>
      <c r="M31" s="19">
        <f t="shared" si="6"/>
        <v>83.857142857142861</v>
      </c>
      <c r="N31" s="19" t="str">
        <f t="shared" si="7"/>
        <v>B</v>
      </c>
      <c r="O31" s="35">
        <v>2</v>
      </c>
      <c r="P31" s="19" t="str">
        <f t="shared" si="8"/>
        <v>sangat terampil merancang percobaan ilmiah, menunjukkan letak atom unsur dalam tabel periodik  unsur, merancang dan melakukan percobaan kepolaran senyawa, merancang model bentuk molekul</v>
      </c>
      <c r="Q31" s="19" t="str">
        <f t="shared" si="9"/>
        <v>B</v>
      </c>
      <c r="R31" s="19" t="str">
        <f t="shared" si="10"/>
        <v>B</v>
      </c>
      <c r="S31" s="18"/>
      <c r="T31" s="1">
        <v>69</v>
      </c>
      <c r="U31" s="1">
        <v>74</v>
      </c>
      <c r="V31" s="1">
        <v>74</v>
      </c>
      <c r="W31" s="1">
        <v>70</v>
      </c>
      <c r="X31" s="1">
        <v>75</v>
      </c>
      <c r="Y31" s="1">
        <v>76</v>
      </c>
      <c r="Z31" s="1">
        <v>85</v>
      </c>
      <c r="AA31" s="1">
        <v>82</v>
      </c>
      <c r="AB31" s="1"/>
      <c r="AC31" s="1"/>
      <c r="AD31" s="1"/>
      <c r="AE31" s="18"/>
      <c r="AF31" s="1">
        <v>83</v>
      </c>
      <c r="AG31" s="1">
        <v>83</v>
      </c>
      <c r="AH31" s="1">
        <v>84</v>
      </c>
      <c r="AI31" s="1">
        <v>84</v>
      </c>
      <c r="AJ31" s="1">
        <v>84</v>
      </c>
      <c r="AK31" s="1">
        <v>84</v>
      </c>
      <c r="AL31" s="1">
        <v>85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8150</v>
      </c>
      <c r="FK31" s="39">
        <v>8160</v>
      </c>
    </row>
    <row r="32" spans="1:167" x14ac:dyDescent="0.25">
      <c r="A32" s="19">
        <v>22</v>
      </c>
      <c r="B32" s="19">
        <v>46808</v>
      </c>
      <c r="C32" s="19" t="s">
        <v>85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dalam menganalisis sistematika dalam metode ilmiah, struktur atom, bilangan kuantum, sistem periodik unsur, ikatan kimia bentuk molekul,  bilangan  kuantum, bentukmolekul</v>
      </c>
      <c r="K32" s="19">
        <f t="shared" si="4"/>
        <v>83.285714285714292</v>
      </c>
      <c r="L32" s="19" t="str">
        <f t="shared" si="5"/>
        <v>B</v>
      </c>
      <c r="M32" s="19">
        <f t="shared" si="6"/>
        <v>83.285714285714292</v>
      </c>
      <c r="N32" s="19" t="str">
        <f t="shared" si="7"/>
        <v>B</v>
      </c>
      <c r="O32" s="35">
        <v>2</v>
      </c>
      <c r="P32" s="19" t="str">
        <f t="shared" si="8"/>
        <v>sangat terampil merancang percobaan ilmiah, menunjukkan letak atom unsur dalam tabel periodik  unsur, merancang dan melakukan percobaan kepolaran senyawa, merancang model bentuk molekul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72</v>
      </c>
      <c r="V32" s="1">
        <v>72</v>
      </c>
      <c r="W32" s="1">
        <v>78</v>
      </c>
      <c r="X32" s="1">
        <v>80</v>
      </c>
      <c r="Y32" s="1">
        <v>76</v>
      </c>
      <c r="Z32" s="1">
        <v>82</v>
      </c>
      <c r="AA32" s="1">
        <v>79</v>
      </c>
      <c r="AB32" s="1"/>
      <c r="AC32" s="1"/>
      <c r="AD32" s="1"/>
      <c r="AE32" s="18"/>
      <c r="AF32" s="1">
        <v>88</v>
      </c>
      <c r="AG32" s="1">
        <v>82</v>
      </c>
      <c r="AH32" s="1">
        <v>80</v>
      </c>
      <c r="AI32" s="1">
        <v>84</v>
      </c>
      <c r="AJ32" s="1">
        <v>83</v>
      </c>
      <c r="AK32" s="1">
        <v>84</v>
      </c>
      <c r="AL32" s="1">
        <v>82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46824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dalam menganalisis sistematika dalam metode ilmiah, struktur atom, bilangan kuantum, sistem periodik unsur, ikatan kimia bentuk molekul,  bilangan  kuantum, bentukmolekul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2</v>
      </c>
      <c r="P33" s="19" t="str">
        <f t="shared" si="8"/>
        <v>sangat terampil merancang percobaan ilmiah, menunjukkan letak atom unsur dalam tabel periodik  unsur, merancang dan melakukan percobaan kepolaran senyawa, merancang model bentuk molekul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78</v>
      </c>
      <c r="V33" s="1">
        <v>72</v>
      </c>
      <c r="W33" s="1">
        <v>70</v>
      </c>
      <c r="X33" s="1">
        <v>80</v>
      </c>
      <c r="Y33" s="1">
        <v>82</v>
      </c>
      <c r="Z33" s="1">
        <v>87</v>
      </c>
      <c r="AA33" s="1">
        <v>84</v>
      </c>
      <c r="AB33" s="1"/>
      <c r="AC33" s="1"/>
      <c r="AD33" s="1"/>
      <c r="AE33" s="18"/>
      <c r="AF33" s="1">
        <v>90</v>
      </c>
      <c r="AG33" s="1">
        <v>83</v>
      </c>
      <c r="AH33" s="1">
        <v>83</v>
      </c>
      <c r="AI33" s="1">
        <v>84</v>
      </c>
      <c r="AJ33" s="1">
        <v>80</v>
      </c>
      <c r="AK33" s="1">
        <v>84</v>
      </c>
      <c r="AL33" s="1">
        <v>84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46840</v>
      </c>
      <c r="C34" s="19" t="s">
        <v>87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dalam menganalisis sistematika dalam metode ilmiah, struktur atom, bilangan kuantum, sistem periodik unsur, ikatan kimia bentuk molekul,  bilangan  kuantum, bentukmolekul</v>
      </c>
      <c r="K34" s="19">
        <f t="shared" si="4"/>
        <v>81.857142857142861</v>
      </c>
      <c r="L34" s="19" t="str">
        <f t="shared" si="5"/>
        <v>B</v>
      </c>
      <c r="M34" s="19">
        <f t="shared" si="6"/>
        <v>81.857142857142861</v>
      </c>
      <c r="N34" s="19" t="str">
        <f t="shared" si="7"/>
        <v>B</v>
      </c>
      <c r="O34" s="35">
        <v>2</v>
      </c>
      <c r="P34" s="19" t="str">
        <f t="shared" si="8"/>
        <v>sangat terampil merancang percobaan ilmiah, menunjukkan letak atom unsur dalam tabel periodik  unsur, merancang dan melakukan percobaan kepolaran senyawa, merancang model bentuk molekul</v>
      </c>
      <c r="Q34" s="19" t="str">
        <f t="shared" si="9"/>
        <v>B</v>
      </c>
      <c r="R34" s="19" t="str">
        <f t="shared" si="10"/>
        <v>B</v>
      </c>
      <c r="S34" s="18"/>
      <c r="T34" s="1">
        <v>73</v>
      </c>
      <c r="U34" s="1">
        <v>72</v>
      </c>
      <c r="V34" s="1">
        <v>78</v>
      </c>
      <c r="W34" s="1">
        <v>73</v>
      </c>
      <c r="X34" s="1">
        <v>86</v>
      </c>
      <c r="Y34" s="1">
        <v>73</v>
      </c>
      <c r="Z34" s="1">
        <v>75</v>
      </c>
      <c r="AA34" s="1">
        <v>74</v>
      </c>
      <c r="AB34" s="1"/>
      <c r="AC34" s="1"/>
      <c r="AD34" s="1"/>
      <c r="AE34" s="18"/>
      <c r="AF34" s="1">
        <v>88</v>
      </c>
      <c r="AG34" s="1">
        <v>84</v>
      </c>
      <c r="AH34" s="1">
        <v>80</v>
      </c>
      <c r="AI34" s="1">
        <v>84</v>
      </c>
      <c r="AJ34" s="1">
        <v>75</v>
      </c>
      <c r="AK34" s="1">
        <v>84</v>
      </c>
      <c r="AL34" s="1">
        <v>78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46856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menganalisis sistematika dalam metode ilmiah, struktur atom, bilangan kuantum, sistem periodik unsur, ikatan kimia bentuk molekul,  bilangan  kuantum, bentukmolekul</v>
      </c>
      <c r="K35" s="19">
        <f t="shared" si="4"/>
        <v>82.285714285714292</v>
      </c>
      <c r="L35" s="19" t="str">
        <f t="shared" si="5"/>
        <v>B</v>
      </c>
      <c r="M35" s="19">
        <f t="shared" si="6"/>
        <v>82.285714285714292</v>
      </c>
      <c r="N35" s="19" t="str">
        <f t="shared" si="7"/>
        <v>B</v>
      </c>
      <c r="O35" s="35">
        <v>2</v>
      </c>
      <c r="P35" s="19" t="str">
        <f t="shared" si="8"/>
        <v>sangat terampil merancang percobaan ilmiah, menunjukkan letak atom unsur dalam tabel periodik  unsur, merancang dan melakukan percobaan kepolaran senyawa, merancang model bentuk molekul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90</v>
      </c>
      <c r="V35" s="1">
        <v>73</v>
      </c>
      <c r="W35" s="1">
        <v>75</v>
      </c>
      <c r="X35" s="1">
        <v>86</v>
      </c>
      <c r="Y35" s="1">
        <v>77</v>
      </c>
      <c r="Z35" s="1">
        <v>81</v>
      </c>
      <c r="AA35" s="1">
        <v>78</v>
      </c>
      <c r="AB35" s="1"/>
      <c r="AC35" s="1"/>
      <c r="AD35" s="1"/>
      <c r="AE35" s="18"/>
      <c r="AF35" s="1">
        <v>90</v>
      </c>
      <c r="AG35" s="1">
        <v>83</v>
      </c>
      <c r="AH35" s="1">
        <v>80</v>
      </c>
      <c r="AI35" s="1">
        <v>82</v>
      </c>
      <c r="AJ35" s="1">
        <v>75</v>
      </c>
      <c r="AK35" s="1">
        <v>82</v>
      </c>
      <c r="AL35" s="1">
        <v>84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46872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menganalisis sistematika dalam metode ilmiah, struktur atom, bilangan kuantum, sistem periodik unsur, ikatan kimia bentuk molekul,  bilangan  kuantum, bentukmolekul</v>
      </c>
      <c r="K36" s="19">
        <f t="shared" si="4"/>
        <v>84.142857142857139</v>
      </c>
      <c r="L36" s="19" t="str">
        <f t="shared" si="5"/>
        <v>A</v>
      </c>
      <c r="M36" s="19">
        <f t="shared" si="6"/>
        <v>84.142857142857139</v>
      </c>
      <c r="N36" s="19" t="str">
        <f t="shared" si="7"/>
        <v>A</v>
      </c>
      <c r="O36" s="35">
        <v>1</v>
      </c>
      <c r="P36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81</v>
      </c>
      <c r="V36" s="1">
        <v>71</v>
      </c>
      <c r="W36" s="1">
        <v>76</v>
      </c>
      <c r="X36" s="1">
        <v>86</v>
      </c>
      <c r="Y36" s="1">
        <v>82</v>
      </c>
      <c r="Z36" s="1">
        <v>85</v>
      </c>
      <c r="AA36" s="1">
        <v>82</v>
      </c>
      <c r="AB36" s="1"/>
      <c r="AC36" s="1"/>
      <c r="AD36" s="1"/>
      <c r="AE36" s="18"/>
      <c r="AF36" s="1">
        <v>90</v>
      </c>
      <c r="AG36" s="1">
        <v>83</v>
      </c>
      <c r="AH36" s="1">
        <v>82</v>
      </c>
      <c r="AI36" s="1">
        <v>83</v>
      </c>
      <c r="AJ36" s="1">
        <v>84</v>
      </c>
      <c r="AK36" s="1">
        <v>83</v>
      </c>
      <c r="AL36" s="1">
        <v>84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46888</v>
      </c>
      <c r="C37" s="19" t="s">
        <v>90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Memiliki kemampuan dalam menganalisis sistematika dalam metode ilmiah, struktur atom, bilangan kuantum, sistem periodik unsur, ikatan kimia bentuk molekul,  bilangan  kuantum, bentukmolekul</v>
      </c>
      <c r="K37" s="19">
        <f t="shared" si="4"/>
        <v>82.857142857142861</v>
      </c>
      <c r="L37" s="19" t="str">
        <f t="shared" si="5"/>
        <v>B</v>
      </c>
      <c r="M37" s="19">
        <f t="shared" si="6"/>
        <v>82.857142857142861</v>
      </c>
      <c r="N37" s="19" t="str">
        <f t="shared" si="7"/>
        <v>B</v>
      </c>
      <c r="O37" s="35">
        <v>2</v>
      </c>
      <c r="P37" s="19" t="str">
        <f t="shared" si="8"/>
        <v>sangat terampil merancang percobaan ilmiah, menunjukkan letak atom unsur dalam tabel periodik  unsur, merancang dan melakukan percobaan kepolaran senyawa, merancang model bentuk molekul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89</v>
      </c>
      <c r="V37" s="1">
        <v>70</v>
      </c>
      <c r="W37" s="1">
        <v>75</v>
      </c>
      <c r="X37" s="1">
        <v>88</v>
      </c>
      <c r="Y37" s="1">
        <v>78</v>
      </c>
      <c r="Z37" s="1">
        <v>76</v>
      </c>
      <c r="AA37" s="1">
        <v>73</v>
      </c>
      <c r="AB37" s="1"/>
      <c r="AC37" s="1"/>
      <c r="AD37" s="1"/>
      <c r="AE37" s="18"/>
      <c r="AF37" s="1">
        <v>85</v>
      </c>
      <c r="AG37" s="1">
        <v>82</v>
      </c>
      <c r="AH37" s="1">
        <v>83</v>
      </c>
      <c r="AI37" s="1">
        <v>82</v>
      </c>
      <c r="AJ37" s="1">
        <v>83</v>
      </c>
      <c r="AK37" s="1">
        <v>82</v>
      </c>
      <c r="AL37" s="1">
        <v>83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46904</v>
      </c>
      <c r="C38" s="19" t="s">
        <v>91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menganalisis sistematika dalam metode ilmiah, struktur atom, bilangan kuantum, sistem periodik unsur, ikatan kimia bentuk molekul,  bilangan  kuantum, bentukmolekul</v>
      </c>
      <c r="K38" s="19">
        <f t="shared" si="4"/>
        <v>83.714285714285708</v>
      </c>
      <c r="L38" s="19" t="str">
        <f t="shared" si="5"/>
        <v>B</v>
      </c>
      <c r="M38" s="19">
        <f t="shared" si="6"/>
        <v>83.714285714285708</v>
      </c>
      <c r="N38" s="19" t="str">
        <f t="shared" si="7"/>
        <v>B</v>
      </c>
      <c r="O38" s="35">
        <v>2</v>
      </c>
      <c r="P38" s="19" t="str">
        <f t="shared" si="8"/>
        <v>sangat terampil merancang percobaan ilmiah, menunjukkan letak atom unsur dalam tabel periodik  unsur, merancang dan melakukan percobaan kepolaran senyawa, merancang model bentuk molekul</v>
      </c>
      <c r="Q38" s="19" t="str">
        <f t="shared" si="9"/>
        <v>A</v>
      </c>
      <c r="R38" s="19" t="str">
        <f t="shared" si="10"/>
        <v>A</v>
      </c>
      <c r="S38" s="18"/>
      <c r="T38" s="1">
        <v>75</v>
      </c>
      <c r="U38" s="1">
        <v>94</v>
      </c>
      <c r="V38" s="1">
        <v>80</v>
      </c>
      <c r="W38" s="1">
        <v>76</v>
      </c>
      <c r="X38" s="1">
        <v>82</v>
      </c>
      <c r="Y38" s="1">
        <v>84</v>
      </c>
      <c r="Z38" s="1">
        <v>85</v>
      </c>
      <c r="AA38" s="1">
        <v>82</v>
      </c>
      <c r="AB38" s="1"/>
      <c r="AC38" s="1"/>
      <c r="AD38" s="1"/>
      <c r="AE38" s="18"/>
      <c r="AF38" s="1">
        <v>90</v>
      </c>
      <c r="AG38" s="1">
        <v>82</v>
      </c>
      <c r="AH38" s="1">
        <v>82</v>
      </c>
      <c r="AI38" s="1">
        <v>83</v>
      </c>
      <c r="AJ38" s="1">
        <v>82</v>
      </c>
      <c r="AK38" s="1">
        <v>83</v>
      </c>
      <c r="AL38" s="1">
        <v>84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46920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menganalisis sistematika dalam metode ilmiah, struktur atom, bilangan kuantum, sistem periodik unsur, ikatan kimia bentuk molekul,  bilangan  kuantum, bentukmolekul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2</v>
      </c>
      <c r="P39" s="19" t="str">
        <f t="shared" si="8"/>
        <v>sangat terampil merancang percobaan ilmiah, menunjukkan letak atom unsur dalam tabel periodik  unsur, merancang dan melakukan percobaan kepolaran senyawa, merancang model bentuk molekul</v>
      </c>
      <c r="Q39" s="19" t="str">
        <f t="shared" si="9"/>
        <v>A</v>
      </c>
      <c r="R39" s="19" t="str">
        <f t="shared" si="10"/>
        <v>A</v>
      </c>
      <c r="S39" s="18"/>
      <c r="T39" s="1">
        <v>78</v>
      </c>
      <c r="U39" s="1">
        <v>83</v>
      </c>
      <c r="V39" s="1">
        <v>80</v>
      </c>
      <c r="W39" s="1">
        <v>78</v>
      </c>
      <c r="X39" s="1">
        <v>80</v>
      </c>
      <c r="Y39" s="1">
        <v>72</v>
      </c>
      <c r="Z39" s="1">
        <v>90</v>
      </c>
      <c r="AA39" s="1">
        <v>90</v>
      </c>
      <c r="AB39" s="1"/>
      <c r="AC39" s="1"/>
      <c r="AD39" s="1"/>
      <c r="AE39" s="18"/>
      <c r="AF39" s="1">
        <v>83</v>
      </c>
      <c r="AG39" s="1">
        <v>83</v>
      </c>
      <c r="AH39" s="1">
        <v>80</v>
      </c>
      <c r="AI39" s="1">
        <v>84</v>
      </c>
      <c r="AJ39" s="1">
        <v>83</v>
      </c>
      <c r="AK39" s="1">
        <v>84</v>
      </c>
      <c r="AL39" s="1">
        <v>84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46936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dalam menganalisis sistematika dalam metode ilmiah, struktur atom, bilangan kuantum, sistem periodik unsur, ikatan kimia bentuk molekul,  bilangan  kuantum, bentukmolekul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2</v>
      </c>
      <c r="P40" s="19" t="str">
        <f t="shared" si="8"/>
        <v>sangat terampil merancang percobaan ilmiah, menunjukkan letak atom unsur dalam tabel periodik  unsur, merancang dan melakukan percobaan kepolaran senyawa, merancang model bentuk molekul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88</v>
      </c>
      <c r="V40" s="1">
        <v>74</v>
      </c>
      <c r="W40" s="1">
        <v>70</v>
      </c>
      <c r="X40" s="1">
        <v>80</v>
      </c>
      <c r="Y40" s="1">
        <v>76</v>
      </c>
      <c r="Z40" s="1">
        <v>80</v>
      </c>
      <c r="AA40" s="1">
        <v>77</v>
      </c>
      <c r="AB40" s="1"/>
      <c r="AC40" s="1"/>
      <c r="AD40" s="1"/>
      <c r="AE40" s="18"/>
      <c r="AF40" s="1">
        <v>90</v>
      </c>
      <c r="AG40" s="1">
        <v>83</v>
      </c>
      <c r="AH40" s="1">
        <v>82</v>
      </c>
      <c r="AI40" s="1">
        <v>84</v>
      </c>
      <c r="AJ40" s="1">
        <v>82</v>
      </c>
      <c r="AK40" s="1">
        <v>84</v>
      </c>
      <c r="AL40" s="1">
        <v>83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46952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menganalisis sistematika dalam metode ilmiah, struktur atom, bilangan kuantum, sistem periodik unsur, ikatan kimia bentuk molekul,  bilangan  kuantum, bentukmolekul</v>
      </c>
      <c r="K41" s="19">
        <f t="shared" si="4"/>
        <v>83.857142857142861</v>
      </c>
      <c r="L41" s="19" t="str">
        <f t="shared" si="5"/>
        <v>B</v>
      </c>
      <c r="M41" s="19">
        <f t="shared" si="6"/>
        <v>83.857142857142861</v>
      </c>
      <c r="N41" s="19" t="str">
        <f t="shared" si="7"/>
        <v>B</v>
      </c>
      <c r="O41" s="35">
        <v>2</v>
      </c>
      <c r="P41" s="19" t="str">
        <f t="shared" si="8"/>
        <v>sangat terampil merancang percobaan ilmiah, menunjukkan letak atom unsur dalam tabel periodik  unsur, merancang dan melakukan percobaan kepolaran senyawa, merancang model bentuk molekul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80</v>
      </c>
      <c r="V41" s="1">
        <v>76</v>
      </c>
      <c r="W41" s="1">
        <v>76</v>
      </c>
      <c r="X41" s="1">
        <v>80</v>
      </c>
      <c r="Y41" s="1">
        <v>76</v>
      </c>
      <c r="Z41" s="1">
        <v>85</v>
      </c>
      <c r="AA41" s="1">
        <v>89</v>
      </c>
      <c r="AB41" s="1"/>
      <c r="AC41" s="1"/>
      <c r="AD41" s="1"/>
      <c r="AE41" s="18"/>
      <c r="AF41" s="1">
        <v>90</v>
      </c>
      <c r="AG41" s="1">
        <v>83</v>
      </c>
      <c r="AH41" s="1">
        <v>83</v>
      </c>
      <c r="AI41" s="1">
        <v>83</v>
      </c>
      <c r="AJ41" s="1">
        <v>82</v>
      </c>
      <c r="AK41" s="1">
        <v>83</v>
      </c>
      <c r="AL41" s="1">
        <v>83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46968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menganalisis sistematika dalam metode ilmiah, struktur atom, bilangan kuantum, sistem periodik unsur, ikatan kimia bentuk molekul,  bilangan  kuantum, bentukmolekul</v>
      </c>
      <c r="K42" s="19">
        <f t="shared" si="4"/>
        <v>83.285714285714292</v>
      </c>
      <c r="L42" s="19" t="str">
        <f t="shared" si="5"/>
        <v>B</v>
      </c>
      <c r="M42" s="19">
        <f t="shared" si="6"/>
        <v>83.285714285714292</v>
      </c>
      <c r="N42" s="19" t="str">
        <f t="shared" si="7"/>
        <v>B</v>
      </c>
      <c r="O42" s="35">
        <v>2</v>
      </c>
      <c r="P42" s="19" t="str">
        <f t="shared" si="8"/>
        <v>sangat terampil merancang percobaan ilmiah, menunjukkan letak atom unsur dalam tabel periodik  unsur, merancang dan melakukan percobaan kepolaran senyawa, merancang model bentuk molekul</v>
      </c>
      <c r="Q42" s="19" t="str">
        <f t="shared" si="9"/>
        <v>B</v>
      </c>
      <c r="R42" s="19" t="str">
        <f t="shared" si="10"/>
        <v>B</v>
      </c>
      <c r="S42" s="18"/>
      <c r="T42" s="1">
        <v>75</v>
      </c>
      <c r="U42" s="1">
        <v>94</v>
      </c>
      <c r="V42" s="1">
        <v>72</v>
      </c>
      <c r="W42" s="1">
        <v>75</v>
      </c>
      <c r="X42" s="1">
        <v>86</v>
      </c>
      <c r="Y42" s="1">
        <v>75</v>
      </c>
      <c r="Z42" s="1">
        <v>82</v>
      </c>
      <c r="AA42" s="1">
        <v>79</v>
      </c>
      <c r="AB42" s="1"/>
      <c r="AC42" s="1"/>
      <c r="AD42" s="1"/>
      <c r="AE42" s="18"/>
      <c r="AF42" s="1">
        <v>85</v>
      </c>
      <c r="AG42" s="1">
        <v>83</v>
      </c>
      <c r="AH42" s="1">
        <v>80</v>
      </c>
      <c r="AI42" s="1">
        <v>84</v>
      </c>
      <c r="AJ42" s="1">
        <v>83</v>
      </c>
      <c r="AK42" s="1">
        <v>84</v>
      </c>
      <c r="AL42" s="1">
        <v>84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46984</v>
      </c>
      <c r="C43" s="19" t="s">
        <v>96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dalam menganalisis sistematika dalam metode ilmiah, struktur atom, bilangan kuantum, sistem periodik unsur, ikatan kimia bentuk molekul,  bilangan  kuantum, bentukmolekul</v>
      </c>
      <c r="K43" s="19">
        <f t="shared" si="4"/>
        <v>83.857142857142861</v>
      </c>
      <c r="L43" s="19" t="str">
        <f t="shared" si="5"/>
        <v>B</v>
      </c>
      <c r="M43" s="19">
        <f t="shared" si="6"/>
        <v>83.857142857142861</v>
      </c>
      <c r="N43" s="19" t="str">
        <f t="shared" si="7"/>
        <v>B</v>
      </c>
      <c r="O43" s="35">
        <v>2</v>
      </c>
      <c r="P43" s="19" t="str">
        <f t="shared" si="8"/>
        <v>sangat terampil merancang percobaan ilmiah, menunjukkan letak atom unsur dalam tabel periodik  unsur, merancang dan melakukan percobaan kepolaran senyawa, merancang model bentuk molekul</v>
      </c>
      <c r="Q43" s="19" t="str">
        <f t="shared" si="9"/>
        <v>B</v>
      </c>
      <c r="R43" s="19" t="str">
        <f t="shared" si="10"/>
        <v>B</v>
      </c>
      <c r="S43" s="18"/>
      <c r="T43" s="1">
        <v>74</v>
      </c>
      <c r="U43" s="1">
        <v>76</v>
      </c>
      <c r="V43" s="1">
        <v>76</v>
      </c>
      <c r="W43" s="1">
        <v>74</v>
      </c>
      <c r="X43" s="1">
        <v>80</v>
      </c>
      <c r="Y43" s="1">
        <v>81</v>
      </c>
      <c r="Z43" s="1">
        <v>82</v>
      </c>
      <c r="AA43" s="1">
        <v>79</v>
      </c>
      <c r="AB43" s="1"/>
      <c r="AC43" s="1"/>
      <c r="AD43" s="1"/>
      <c r="AE43" s="18"/>
      <c r="AF43" s="1">
        <v>85</v>
      </c>
      <c r="AG43" s="1">
        <v>83</v>
      </c>
      <c r="AH43" s="1">
        <v>83</v>
      </c>
      <c r="AI43" s="1">
        <v>84</v>
      </c>
      <c r="AJ43" s="1">
        <v>84</v>
      </c>
      <c r="AK43" s="1">
        <v>84</v>
      </c>
      <c r="AL43" s="1">
        <v>84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47000</v>
      </c>
      <c r="C44" s="19" t="s">
        <v>97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dalam menganalisis sistematika dalam metode ilmiah, struktur atom, bilangan kuantum, sistem periodik unsur, ikatan kimia bentuk molekul,  bilangan  kuantum, bentukmolekul</v>
      </c>
      <c r="K44" s="19">
        <f t="shared" si="4"/>
        <v>83.857142857142861</v>
      </c>
      <c r="L44" s="19" t="str">
        <f t="shared" si="5"/>
        <v>B</v>
      </c>
      <c r="M44" s="19">
        <f t="shared" si="6"/>
        <v>83.857142857142861</v>
      </c>
      <c r="N44" s="19" t="str">
        <f t="shared" si="7"/>
        <v>B</v>
      </c>
      <c r="O44" s="35">
        <v>2</v>
      </c>
      <c r="P44" s="19" t="str">
        <f t="shared" si="8"/>
        <v>sangat terampil merancang percobaan ilmiah, menunjukkan letak atom unsur dalam tabel periodik  unsur, merancang dan melakukan percobaan kepolaran senyawa, merancang model bentuk molekul</v>
      </c>
      <c r="Q44" s="19" t="str">
        <f t="shared" si="9"/>
        <v>A</v>
      </c>
      <c r="R44" s="19" t="str">
        <f t="shared" si="10"/>
        <v>A</v>
      </c>
      <c r="S44" s="18"/>
      <c r="T44" s="1">
        <v>75</v>
      </c>
      <c r="U44" s="1">
        <v>86</v>
      </c>
      <c r="V44" s="1">
        <v>79</v>
      </c>
      <c r="W44" s="1">
        <v>76</v>
      </c>
      <c r="X44" s="1">
        <v>78</v>
      </c>
      <c r="Y44" s="1">
        <v>87</v>
      </c>
      <c r="Z44" s="1">
        <v>89</v>
      </c>
      <c r="AA44" s="1">
        <v>92</v>
      </c>
      <c r="AB44" s="1"/>
      <c r="AC44" s="1"/>
      <c r="AD44" s="1"/>
      <c r="AE44" s="18"/>
      <c r="AF44" s="1">
        <v>88</v>
      </c>
      <c r="AG44" s="1">
        <v>83</v>
      </c>
      <c r="AH44" s="1">
        <v>80</v>
      </c>
      <c r="AI44" s="1">
        <v>84</v>
      </c>
      <c r="AJ44" s="1">
        <v>84</v>
      </c>
      <c r="AK44" s="1">
        <v>84</v>
      </c>
      <c r="AL44" s="1">
        <v>84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47016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dalam menganalisis sistematika dalam metode ilmiah, struktur atom, bilangan kuantum, sistem periodik unsur, ikatan kimia bentuk molekul,  bilangan  kuantum, bentukmolekul</v>
      </c>
      <c r="K45" s="19">
        <f t="shared" si="4"/>
        <v>83.571428571428569</v>
      </c>
      <c r="L45" s="19" t="str">
        <f t="shared" si="5"/>
        <v>B</v>
      </c>
      <c r="M45" s="19">
        <f t="shared" si="6"/>
        <v>83.571428571428569</v>
      </c>
      <c r="N45" s="19" t="str">
        <f t="shared" si="7"/>
        <v>B</v>
      </c>
      <c r="O45" s="35">
        <v>2</v>
      </c>
      <c r="P45" s="19" t="str">
        <f t="shared" si="8"/>
        <v>sangat terampil merancang percobaan ilmiah, menunjukkan letak atom unsur dalam tabel periodik  unsur, merancang dan melakukan percobaan kepolaran senyawa, merancang model bentuk molekul</v>
      </c>
      <c r="Q45" s="19" t="str">
        <f t="shared" si="9"/>
        <v>B</v>
      </c>
      <c r="R45" s="19" t="str">
        <f t="shared" si="10"/>
        <v>B</v>
      </c>
      <c r="S45" s="18"/>
      <c r="T45" s="1">
        <v>81</v>
      </c>
      <c r="U45" s="1">
        <v>90</v>
      </c>
      <c r="V45" s="1">
        <v>80</v>
      </c>
      <c r="W45" s="1">
        <v>80</v>
      </c>
      <c r="X45" s="1">
        <v>84</v>
      </c>
      <c r="Y45" s="1">
        <v>75</v>
      </c>
      <c r="Z45" s="1">
        <v>73</v>
      </c>
      <c r="AA45" s="1">
        <v>71</v>
      </c>
      <c r="AB45" s="1"/>
      <c r="AC45" s="1"/>
      <c r="AD45" s="1"/>
      <c r="AE45" s="18"/>
      <c r="AF45" s="1">
        <v>88</v>
      </c>
      <c r="AG45" s="1">
        <v>83</v>
      </c>
      <c r="AH45" s="1">
        <v>84</v>
      </c>
      <c r="AI45" s="1">
        <v>83</v>
      </c>
      <c r="AJ45" s="1">
        <v>84</v>
      </c>
      <c r="AK45" s="1">
        <v>83</v>
      </c>
      <c r="AL45" s="1">
        <v>80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47032</v>
      </c>
      <c r="C46" s="19" t="s">
        <v>99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menganalisis sistematika dalam metode ilmiah, struktur atom, bilangan kuantum, sistem periodik unsur, ikatan kimia bentuk molekul,  bilangan  kuantum, bentukmolekul</v>
      </c>
      <c r="K46" s="19">
        <f t="shared" si="4"/>
        <v>83.571428571428569</v>
      </c>
      <c r="L46" s="19" t="str">
        <f t="shared" si="5"/>
        <v>B</v>
      </c>
      <c r="M46" s="19">
        <f t="shared" si="6"/>
        <v>83.571428571428569</v>
      </c>
      <c r="N46" s="19" t="str">
        <f t="shared" si="7"/>
        <v>B</v>
      </c>
      <c r="O46" s="35">
        <v>2</v>
      </c>
      <c r="P46" s="19" t="str">
        <f t="shared" si="8"/>
        <v>sangat terampil merancang percobaan ilmiah, menunjukkan letak atom unsur dalam tabel periodik  unsur, merancang dan melakukan percobaan kepolaran senyawa, merancang model bentuk molekul</v>
      </c>
      <c r="Q46" s="19" t="str">
        <f t="shared" si="9"/>
        <v>B</v>
      </c>
      <c r="R46" s="19" t="str">
        <f t="shared" si="10"/>
        <v>B</v>
      </c>
      <c r="S46" s="18"/>
      <c r="T46" s="1">
        <v>73</v>
      </c>
      <c r="U46" s="1">
        <v>98</v>
      </c>
      <c r="V46" s="1">
        <v>77</v>
      </c>
      <c r="W46" s="1">
        <v>74</v>
      </c>
      <c r="X46" s="1">
        <v>80</v>
      </c>
      <c r="Y46" s="1">
        <v>84</v>
      </c>
      <c r="Z46" s="1">
        <v>83</v>
      </c>
      <c r="AA46" s="1">
        <v>80</v>
      </c>
      <c r="AB46" s="1"/>
      <c r="AC46" s="1"/>
      <c r="AD46" s="1"/>
      <c r="AE46" s="18"/>
      <c r="AF46" s="1">
        <v>85</v>
      </c>
      <c r="AG46" s="1">
        <v>83</v>
      </c>
      <c r="AH46" s="1">
        <v>82</v>
      </c>
      <c r="AI46" s="1">
        <v>84</v>
      </c>
      <c r="AJ46" s="1">
        <v>84</v>
      </c>
      <c r="AK46" s="1">
        <v>84</v>
      </c>
      <c r="AL46" s="1">
        <v>83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U11" activePane="bottomRight" state="frozen"/>
      <selection pane="topRight"/>
      <selection pane="bottomLeft"/>
      <selection pane="bottomRight" activeCell="Y46" sqref="Y46"/>
    </sheetView>
  </sheetViews>
  <sheetFormatPr defaultRowHeight="15" x14ac:dyDescent="0.25"/>
  <cols>
    <col min="1" max="1" width="6.5703125" customWidth="1"/>
    <col min="2" max="2" width="9.140625" hidden="1" customWidth="1"/>
    <col min="3" max="3" width="28" customWidth="1"/>
    <col min="4" max="4" width="3.42578125" customWidth="1"/>
    <col min="5" max="7" width="7.7109375" customWidth="1"/>
    <col min="8" max="8" width="6" customWidth="1"/>
    <col min="9" max="9" width="4.85546875" customWidth="1"/>
    <col min="10" max="10" width="5.5703125" customWidth="1"/>
    <col min="11" max="11" width="7.7109375" customWidth="1"/>
    <col min="12" max="12" width="5.28515625" customWidth="1"/>
    <col min="13" max="13" width="5.85546875" customWidth="1"/>
    <col min="14" max="14" width="6" customWidth="1"/>
    <col min="15" max="15" width="8.28515625" customWidth="1"/>
    <col min="16" max="16" width="20.7109375" customWidth="1"/>
    <col min="17" max="18" width="7.7109375" customWidth="1"/>
    <col min="19" max="19" width="3.85546875" customWidth="1"/>
    <col min="20" max="29" width="7.140625" customWidth="1"/>
    <col min="30" max="30" width="8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47048</v>
      </c>
      <c r="C11" s="19" t="s">
        <v>114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sistematika dalam metode ilmiah, struktur atom, bilangan kuantum, sistem periodik unsur, ikatan kimia bentuk molekul,  bilangan  kuantum, bentukmolekul</v>
      </c>
      <c r="K11" s="19">
        <f t="shared" ref="K11:K50" si="4">IF((COUNTA(AF11:AN11)&gt;0),AVERAGE(AF11:AN11),"")</f>
        <v>84.285714285714292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84.285714285714292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merancang percobaan ilmiah , membuat model atom, menunjukkan letak atom unsur dalam tabel periodik  unsur, merancang dan melakukan percobaan kepolaran senyawa, merancang model bentuk molekul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87</v>
      </c>
      <c r="V11" s="1">
        <v>81</v>
      </c>
      <c r="W11" s="1">
        <v>80</v>
      </c>
      <c r="X11" s="1">
        <v>82</v>
      </c>
      <c r="Y11" s="1">
        <v>82</v>
      </c>
      <c r="Z11" s="1">
        <v>82</v>
      </c>
      <c r="AA11" s="1">
        <v>82</v>
      </c>
      <c r="AB11" s="1"/>
      <c r="AC11" s="1"/>
      <c r="AD11" s="1"/>
      <c r="AE11" s="18"/>
      <c r="AF11" s="1">
        <v>90</v>
      </c>
      <c r="AG11" s="1">
        <v>80</v>
      </c>
      <c r="AH11" s="1">
        <v>84</v>
      </c>
      <c r="AI11" s="1">
        <v>84</v>
      </c>
      <c r="AJ11" s="1">
        <v>84</v>
      </c>
      <c r="AK11" s="1">
        <v>84</v>
      </c>
      <c r="AL11" s="1">
        <v>84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47064</v>
      </c>
      <c r="C12" s="19" t="s">
        <v>115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menganalisis sistematika dalam metode ilmiah, struktur atom, bilangan kuantum, sistem periodik unsur, ikatan kimia bentuk molekul,  bilangan  kuantum, bentukmolekul</v>
      </c>
      <c r="K12" s="19">
        <f t="shared" si="4"/>
        <v>84</v>
      </c>
      <c r="L12" s="19" t="str">
        <f t="shared" si="5"/>
        <v>B</v>
      </c>
      <c r="M12" s="19">
        <f t="shared" si="6"/>
        <v>84</v>
      </c>
      <c r="N12" s="19" t="str">
        <f t="shared" si="7"/>
        <v>B</v>
      </c>
      <c r="O12" s="35">
        <v>2</v>
      </c>
      <c r="P12" s="19" t="str">
        <f t="shared" si="8"/>
        <v>sangat terampil merancang percobaan ilmiah, menunjukkan letak atom unsur dalam tabel periodik  unsur, merancang dan melakukan percobaan kepolaran senyawa, merancang model bentuk molekul</v>
      </c>
      <c r="Q12" s="19" t="str">
        <f t="shared" si="9"/>
        <v>B</v>
      </c>
      <c r="R12" s="19" t="str">
        <f t="shared" si="10"/>
        <v>B</v>
      </c>
      <c r="S12" s="18"/>
      <c r="T12" s="1">
        <v>72</v>
      </c>
      <c r="U12" s="1">
        <v>85</v>
      </c>
      <c r="V12" s="1">
        <v>82</v>
      </c>
      <c r="W12" s="1">
        <v>72</v>
      </c>
      <c r="X12" s="1">
        <v>86</v>
      </c>
      <c r="Y12" s="1">
        <v>90</v>
      </c>
      <c r="Z12" s="1">
        <v>84</v>
      </c>
      <c r="AA12" s="1">
        <v>84</v>
      </c>
      <c r="AB12" s="1"/>
      <c r="AC12" s="1"/>
      <c r="AD12" s="1"/>
      <c r="AE12" s="18"/>
      <c r="AF12" s="1">
        <v>90</v>
      </c>
      <c r="AG12" s="1">
        <v>85</v>
      </c>
      <c r="AH12" s="1">
        <v>85</v>
      </c>
      <c r="AI12" s="1">
        <v>82</v>
      </c>
      <c r="AJ12" s="1">
        <v>82</v>
      </c>
      <c r="AK12" s="1">
        <v>82</v>
      </c>
      <c r="AL12" s="1">
        <v>82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47080</v>
      </c>
      <c r="C13" s="19" t="s">
        <v>116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dalam menganalisis sistematika dalam metode ilmiah, struktur atom, bilangan kuantum, sistem periodik unsur, ikatan kimia bentuk molekul,  bilangan  kuantum, bentukmolekul</v>
      </c>
      <c r="K13" s="19">
        <f t="shared" si="4"/>
        <v>83.714285714285708</v>
      </c>
      <c r="L13" s="19" t="str">
        <f t="shared" si="5"/>
        <v>B</v>
      </c>
      <c r="M13" s="19">
        <f t="shared" si="6"/>
        <v>83.714285714285708</v>
      </c>
      <c r="N13" s="19" t="str">
        <f t="shared" si="7"/>
        <v>B</v>
      </c>
      <c r="O13" s="35">
        <v>2</v>
      </c>
      <c r="P13" s="19" t="str">
        <f t="shared" si="8"/>
        <v>sangat terampil merancang percobaan ilmiah, menunjukkan letak atom unsur dalam tabel periodik  unsur, merancang dan melakukan percobaan kepolaran senyawa, merancang model bentuk molekul</v>
      </c>
      <c r="Q13" s="19" t="str">
        <f t="shared" si="9"/>
        <v>B</v>
      </c>
      <c r="R13" s="19" t="str">
        <f t="shared" si="10"/>
        <v>B</v>
      </c>
      <c r="S13" s="18"/>
      <c r="T13" s="1">
        <v>71</v>
      </c>
      <c r="U13" s="1">
        <v>85</v>
      </c>
      <c r="V13" s="1">
        <v>74</v>
      </c>
      <c r="W13" s="1">
        <v>73</v>
      </c>
      <c r="X13" s="1">
        <v>73</v>
      </c>
      <c r="Y13" s="1">
        <v>70</v>
      </c>
      <c r="Z13" s="1">
        <v>90</v>
      </c>
      <c r="AA13" s="1">
        <v>90</v>
      </c>
      <c r="AB13" s="1"/>
      <c r="AC13" s="1"/>
      <c r="AD13" s="1"/>
      <c r="AE13" s="18"/>
      <c r="AF13" s="1">
        <v>90</v>
      </c>
      <c r="AG13" s="1">
        <v>80</v>
      </c>
      <c r="AH13" s="1">
        <v>84</v>
      </c>
      <c r="AI13" s="1">
        <v>83</v>
      </c>
      <c r="AJ13" s="1">
        <v>83</v>
      </c>
      <c r="AK13" s="1">
        <v>83</v>
      </c>
      <c r="AL13" s="1">
        <v>83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222</v>
      </c>
      <c r="FI13" s="41" t="s">
        <v>220</v>
      </c>
      <c r="FJ13" s="39">
        <v>8161</v>
      </c>
      <c r="FK13" s="39">
        <v>8171</v>
      </c>
    </row>
    <row r="14" spans="1:167" x14ac:dyDescent="0.25">
      <c r="A14" s="19">
        <v>4</v>
      </c>
      <c r="B14" s="19">
        <v>47096</v>
      </c>
      <c r="C14" s="19" t="s">
        <v>117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dalam menganalisis sistematika dalam metode ilmiah, struktur atom, bilangan kuantum, sistem periodik unsur, ikatan kimia bentuk molekul,  bilangan  kuantum, bentukmolekul</v>
      </c>
      <c r="K14" s="19">
        <f t="shared" si="4"/>
        <v>80.571428571428569</v>
      </c>
      <c r="L14" s="19" t="str">
        <f t="shared" si="5"/>
        <v>B</v>
      </c>
      <c r="M14" s="19">
        <f t="shared" si="6"/>
        <v>80.571428571428569</v>
      </c>
      <c r="N14" s="19" t="str">
        <f t="shared" si="7"/>
        <v>B</v>
      </c>
      <c r="O14" s="35">
        <v>2</v>
      </c>
      <c r="P14" s="19" t="str">
        <f t="shared" si="8"/>
        <v>sangat terampil merancang percobaan ilmiah, menunjukkan letak atom unsur dalam tabel periodik  unsur, merancang dan melakukan percobaan kepolaran senyawa, merancang model bentuk molekul</v>
      </c>
      <c r="Q14" s="19" t="str">
        <f t="shared" si="9"/>
        <v>B</v>
      </c>
      <c r="R14" s="19" t="str">
        <f t="shared" si="10"/>
        <v>B</v>
      </c>
      <c r="S14" s="18"/>
      <c r="T14" s="1">
        <v>72</v>
      </c>
      <c r="U14" s="1">
        <v>81</v>
      </c>
      <c r="V14" s="1">
        <v>78</v>
      </c>
      <c r="W14" s="1">
        <v>70</v>
      </c>
      <c r="X14" s="1">
        <v>77</v>
      </c>
      <c r="Y14" s="1">
        <v>72</v>
      </c>
      <c r="Z14" s="1">
        <v>90</v>
      </c>
      <c r="AA14" s="1">
        <v>90</v>
      </c>
      <c r="AB14" s="1"/>
      <c r="AC14" s="1"/>
      <c r="AD14" s="1"/>
      <c r="AE14" s="18"/>
      <c r="AF14" s="1">
        <v>78</v>
      </c>
      <c r="AG14" s="1">
        <v>80</v>
      </c>
      <c r="AH14" s="1">
        <v>78</v>
      </c>
      <c r="AI14" s="1">
        <v>82</v>
      </c>
      <c r="AJ14" s="1">
        <v>82</v>
      </c>
      <c r="AK14" s="1">
        <v>82</v>
      </c>
      <c r="AL14" s="1">
        <v>82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47112</v>
      </c>
      <c r="C15" s="19" t="s">
        <v>118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menganalisis sistematika dalam metode ilmiah, struktur atom, bilangan kuantum, sistem periodik unsur, ikatan kimia bentuk molekul,  bilangan  kuantum, bentukmolekul</v>
      </c>
      <c r="K15" s="19">
        <f t="shared" si="4"/>
        <v>82.285714285714292</v>
      </c>
      <c r="L15" s="19" t="str">
        <f t="shared" si="5"/>
        <v>B</v>
      </c>
      <c r="M15" s="19">
        <f t="shared" si="6"/>
        <v>82.285714285714292</v>
      </c>
      <c r="N15" s="19" t="str">
        <f t="shared" si="7"/>
        <v>B</v>
      </c>
      <c r="O15" s="35">
        <v>2</v>
      </c>
      <c r="P15" s="19" t="str">
        <f t="shared" si="8"/>
        <v>sangat terampil merancang percobaan ilmiah, menunjukkan letak atom unsur dalam tabel periodik  unsur, merancang dan melakukan percobaan kepolaran senyawa, merancang model bentuk molekul</v>
      </c>
      <c r="Q15" s="19" t="str">
        <f t="shared" si="9"/>
        <v>B</v>
      </c>
      <c r="R15" s="19" t="str">
        <f t="shared" si="10"/>
        <v>B</v>
      </c>
      <c r="S15" s="18"/>
      <c r="T15" s="1">
        <v>71</v>
      </c>
      <c r="U15" s="1">
        <v>85</v>
      </c>
      <c r="V15" s="1">
        <v>72</v>
      </c>
      <c r="W15" s="1">
        <v>72</v>
      </c>
      <c r="X15" s="1">
        <v>76</v>
      </c>
      <c r="Y15" s="1">
        <v>70</v>
      </c>
      <c r="Z15" s="1">
        <v>82</v>
      </c>
      <c r="AA15" s="1">
        <v>82</v>
      </c>
      <c r="AB15" s="1"/>
      <c r="AC15" s="1"/>
      <c r="AD15" s="1"/>
      <c r="AE15" s="18"/>
      <c r="AF15" s="1">
        <v>85</v>
      </c>
      <c r="AG15" s="1">
        <v>80</v>
      </c>
      <c r="AH15" s="1">
        <v>83</v>
      </c>
      <c r="AI15" s="1">
        <v>82</v>
      </c>
      <c r="AJ15" s="1">
        <v>82</v>
      </c>
      <c r="AK15" s="1">
        <v>82</v>
      </c>
      <c r="AL15" s="1">
        <v>82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223</v>
      </c>
      <c r="FI15" s="41" t="s">
        <v>226</v>
      </c>
      <c r="FJ15" s="39">
        <v>8162</v>
      </c>
      <c r="FK15" s="39">
        <v>8172</v>
      </c>
    </row>
    <row r="16" spans="1:167" x14ac:dyDescent="0.25">
      <c r="A16" s="19">
        <v>6</v>
      </c>
      <c r="B16" s="19">
        <v>47128</v>
      </c>
      <c r="C16" s="19" t="s">
        <v>119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dalam menganalisis sistematika dalam metode ilmiah, struktur atom, bilangan kuantum, sistem periodik unsur, ikatan kimia bentuk molekul,  bilangan  kuantum, bentukmolekul</v>
      </c>
      <c r="K16" s="19">
        <f t="shared" si="4"/>
        <v>82.571428571428569</v>
      </c>
      <c r="L16" s="19" t="str">
        <f t="shared" si="5"/>
        <v>B</v>
      </c>
      <c r="M16" s="19">
        <f t="shared" si="6"/>
        <v>82.571428571428569</v>
      </c>
      <c r="N16" s="19" t="str">
        <f t="shared" si="7"/>
        <v>B</v>
      </c>
      <c r="O16" s="35">
        <v>2</v>
      </c>
      <c r="P16" s="19" t="str">
        <f t="shared" si="8"/>
        <v>sangat terampil merancang percobaan ilmiah, menunjukkan letak atom unsur dalam tabel periodik  unsur, merancang dan melakukan percobaan kepolaran senyawa, merancang model bentuk molekul</v>
      </c>
      <c r="Q16" s="19" t="str">
        <f t="shared" si="9"/>
        <v>B</v>
      </c>
      <c r="R16" s="19" t="str">
        <f t="shared" si="10"/>
        <v>B</v>
      </c>
      <c r="S16" s="18"/>
      <c r="T16" s="1">
        <v>75</v>
      </c>
      <c r="U16" s="1">
        <v>70</v>
      </c>
      <c r="V16" s="1">
        <v>73</v>
      </c>
      <c r="W16" s="1">
        <v>76</v>
      </c>
      <c r="X16" s="1">
        <v>89</v>
      </c>
      <c r="Y16" s="1">
        <v>68</v>
      </c>
      <c r="Z16" s="1">
        <v>90</v>
      </c>
      <c r="AA16" s="1">
        <v>90</v>
      </c>
      <c r="AB16" s="1"/>
      <c r="AC16" s="1"/>
      <c r="AD16" s="1"/>
      <c r="AE16" s="18"/>
      <c r="AF16" s="1">
        <v>88</v>
      </c>
      <c r="AG16" s="1">
        <v>85</v>
      </c>
      <c r="AH16" s="1">
        <v>85</v>
      </c>
      <c r="AI16" s="1">
        <v>80</v>
      </c>
      <c r="AJ16" s="1">
        <v>80</v>
      </c>
      <c r="AK16" s="1">
        <v>80</v>
      </c>
      <c r="AL16" s="1">
        <v>80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47144</v>
      </c>
      <c r="C17" s="19" t="s">
        <v>120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dalam menganalisis sistematika dalam metode ilmiah, struktur atom, bilangan kuantum, sistem periodik unsur, ikatan kimia bentuk molekul,  bilangan  kuantum, bentukmolekul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2</v>
      </c>
      <c r="P17" s="19" t="str">
        <f t="shared" si="8"/>
        <v>sangat terampil merancang percobaan ilmiah, menunjukkan letak atom unsur dalam tabel periodik  unsur, merancang dan melakukan percobaan kepolaran senyawa, merancang model bentuk molekul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87</v>
      </c>
      <c r="V17" s="1">
        <v>75</v>
      </c>
      <c r="W17" s="1">
        <v>74</v>
      </c>
      <c r="X17" s="1">
        <v>79</v>
      </c>
      <c r="Y17" s="1">
        <v>70</v>
      </c>
      <c r="Z17" s="1">
        <v>92</v>
      </c>
      <c r="AA17" s="1">
        <v>92</v>
      </c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84</v>
      </c>
      <c r="AJ17" s="1">
        <v>84</v>
      </c>
      <c r="AK17" s="1">
        <v>84</v>
      </c>
      <c r="AL17" s="1">
        <v>84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225</v>
      </c>
      <c r="FI17" s="41" t="s">
        <v>221</v>
      </c>
      <c r="FJ17" s="39">
        <v>8163</v>
      </c>
      <c r="FK17" s="39">
        <v>8173</v>
      </c>
    </row>
    <row r="18" spans="1:167" x14ac:dyDescent="0.25">
      <c r="A18" s="19">
        <v>8</v>
      </c>
      <c r="B18" s="19">
        <v>47160</v>
      </c>
      <c r="C18" s="19" t="s">
        <v>121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dalam menganalisis sistematika dalam metode ilmiah, struktur atom, bilangan kuantum, sistem periodik unsur, ikatan kimia bentuk molekul,  bilangan  kuantum, bentukmolekul</v>
      </c>
      <c r="K18" s="19">
        <f t="shared" si="4"/>
        <v>84.428571428571431</v>
      </c>
      <c r="L18" s="19" t="str">
        <f t="shared" si="5"/>
        <v>A</v>
      </c>
      <c r="M18" s="19">
        <f t="shared" si="6"/>
        <v>84.428571428571431</v>
      </c>
      <c r="N18" s="19" t="str">
        <f t="shared" si="7"/>
        <v>A</v>
      </c>
      <c r="O18" s="35">
        <v>1</v>
      </c>
      <c r="P18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87</v>
      </c>
      <c r="V18" s="1">
        <v>73</v>
      </c>
      <c r="W18" s="1">
        <v>76</v>
      </c>
      <c r="X18" s="1">
        <v>72</v>
      </c>
      <c r="Y18" s="1">
        <v>68</v>
      </c>
      <c r="Z18" s="1">
        <v>84</v>
      </c>
      <c r="AA18" s="1">
        <v>84</v>
      </c>
      <c r="AB18" s="1"/>
      <c r="AC18" s="1"/>
      <c r="AD18" s="1"/>
      <c r="AE18" s="18"/>
      <c r="AF18" s="1">
        <v>90</v>
      </c>
      <c r="AG18" s="1">
        <v>80</v>
      </c>
      <c r="AH18" s="1">
        <v>85</v>
      </c>
      <c r="AI18" s="1">
        <v>84</v>
      </c>
      <c r="AJ18" s="1">
        <v>84</v>
      </c>
      <c r="AK18" s="1">
        <v>84</v>
      </c>
      <c r="AL18" s="1">
        <v>84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47176</v>
      </c>
      <c r="C19" s="19" t="s">
        <v>122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dalam menganalisis sistematika dalam metode ilmiah, struktur atom, bilangan kuantum, sistem periodik unsur, ikatan kimia bentuk molekul,  bilangan  kuantum, bentukmolekul</v>
      </c>
      <c r="K19" s="19">
        <f t="shared" si="4"/>
        <v>83.714285714285708</v>
      </c>
      <c r="L19" s="19" t="str">
        <f t="shared" si="5"/>
        <v>B</v>
      </c>
      <c r="M19" s="19">
        <f t="shared" si="6"/>
        <v>83.714285714285708</v>
      </c>
      <c r="N19" s="19" t="str">
        <f t="shared" si="7"/>
        <v>B</v>
      </c>
      <c r="O19" s="35">
        <v>2</v>
      </c>
      <c r="P19" s="19" t="str">
        <f t="shared" si="8"/>
        <v>sangat terampil merancang percobaan ilmiah, menunjukkan letak atom unsur dalam tabel periodik  unsur, merancang dan melakukan percobaan kepolaran senyawa, merancang model bentuk molekul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85</v>
      </c>
      <c r="V19" s="1">
        <v>79</v>
      </c>
      <c r="W19" s="1">
        <v>72</v>
      </c>
      <c r="X19" s="1">
        <v>76</v>
      </c>
      <c r="Y19" s="1">
        <v>74</v>
      </c>
      <c r="Z19" s="1">
        <v>92</v>
      </c>
      <c r="AA19" s="1">
        <v>92</v>
      </c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>
        <v>84</v>
      </c>
      <c r="AJ19" s="1">
        <v>84</v>
      </c>
      <c r="AK19" s="1">
        <v>84</v>
      </c>
      <c r="AL19" s="1">
        <v>84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224</v>
      </c>
      <c r="FI19" s="41"/>
      <c r="FJ19" s="39">
        <v>8164</v>
      </c>
      <c r="FK19" s="39">
        <v>8174</v>
      </c>
    </row>
    <row r="20" spans="1:167" x14ac:dyDescent="0.25">
      <c r="A20" s="19">
        <v>10</v>
      </c>
      <c r="B20" s="19">
        <v>47192</v>
      </c>
      <c r="C20" s="19" t="s">
        <v>123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dalam menganalisis sistematika dalam metode ilmiah, struktur atom, bilangan kuantum, sistem periodik unsur, ikatan kimia bentuk molekul,  bilangan  kuantum, bentukmolekul</v>
      </c>
      <c r="K20" s="19">
        <f t="shared" si="4"/>
        <v>83</v>
      </c>
      <c r="L20" s="19" t="str">
        <f t="shared" si="5"/>
        <v>B</v>
      </c>
      <c r="M20" s="19">
        <f t="shared" si="6"/>
        <v>83</v>
      </c>
      <c r="N20" s="19" t="str">
        <f t="shared" si="7"/>
        <v>B</v>
      </c>
      <c r="O20" s="35">
        <v>2</v>
      </c>
      <c r="P20" s="19" t="str">
        <f t="shared" si="8"/>
        <v>sangat terampil merancang percobaan ilmiah, menunjukkan letak atom unsur dalam tabel periodik  unsur, merancang dan melakukan percobaan kepolaran senyawa, merancang model bentuk molekul</v>
      </c>
      <c r="Q20" s="19" t="str">
        <f t="shared" si="9"/>
        <v>A</v>
      </c>
      <c r="R20" s="19" t="str">
        <f t="shared" si="10"/>
        <v>A</v>
      </c>
      <c r="S20" s="18"/>
      <c r="T20" s="1">
        <v>75</v>
      </c>
      <c r="U20" s="1">
        <v>82</v>
      </c>
      <c r="V20" s="1">
        <v>77</v>
      </c>
      <c r="W20" s="1">
        <v>75</v>
      </c>
      <c r="X20" s="1">
        <v>91</v>
      </c>
      <c r="Y20" s="1">
        <v>78</v>
      </c>
      <c r="Z20" s="1">
        <v>90</v>
      </c>
      <c r="AA20" s="1">
        <v>90</v>
      </c>
      <c r="AB20" s="1"/>
      <c r="AC20" s="1"/>
      <c r="AD20" s="1"/>
      <c r="AE20" s="18"/>
      <c r="AF20" s="1">
        <v>85</v>
      </c>
      <c r="AG20" s="1">
        <v>83</v>
      </c>
      <c r="AH20" s="1">
        <v>85</v>
      </c>
      <c r="AI20" s="1">
        <v>82</v>
      </c>
      <c r="AJ20" s="1">
        <v>82</v>
      </c>
      <c r="AK20" s="1">
        <v>82</v>
      </c>
      <c r="AL20" s="1">
        <v>82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47208</v>
      </c>
      <c r="C21" s="19" t="s">
        <v>124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menganalisis sistematika dalam metode ilmiah, struktur atom, bilangan kuantum, sistem periodik unsur, ikatan kimia bentuk molekul,  bilangan  kuantum, bentukmolekul</v>
      </c>
      <c r="K21" s="19">
        <f t="shared" si="4"/>
        <v>83.571428571428569</v>
      </c>
      <c r="L21" s="19" t="str">
        <f t="shared" si="5"/>
        <v>B</v>
      </c>
      <c r="M21" s="19">
        <f t="shared" si="6"/>
        <v>83.571428571428569</v>
      </c>
      <c r="N21" s="19" t="str">
        <f t="shared" si="7"/>
        <v>B</v>
      </c>
      <c r="O21" s="35">
        <v>2</v>
      </c>
      <c r="P21" s="19" t="str">
        <f t="shared" si="8"/>
        <v>sangat terampil merancang percobaan ilmiah, menunjukkan letak atom unsur dalam tabel periodik  unsur, merancang dan melakukan percobaan kepolaran senyawa, merancang model bentuk molekul</v>
      </c>
      <c r="Q21" s="19" t="str">
        <f t="shared" si="9"/>
        <v>B</v>
      </c>
      <c r="R21" s="19" t="str">
        <f t="shared" si="10"/>
        <v>B</v>
      </c>
      <c r="S21" s="18"/>
      <c r="T21" s="1">
        <v>71</v>
      </c>
      <c r="U21" s="1">
        <v>85</v>
      </c>
      <c r="V21" s="1">
        <v>77</v>
      </c>
      <c r="W21" s="1">
        <v>74</v>
      </c>
      <c r="X21" s="1">
        <v>77</v>
      </c>
      <c r="Y21" s="1">
        <v>70</v>
      </c>
      <c r="Z21" s="1">
        <v>92</v>
      </c>
      <c r="AA21" s="1">
        <v>92</v>
      </c>
      <c r="AB21" s="1"/>
      <c r="AC21" s="1"/>
      <c r="AD21" s="1"/>
      <c r="AE21" s="18"/>
      <c r="AF21" s="1">
        <v>88</v>
      </c>
      <c r="AG21" s="1">
        <v>84</v>
      </c>
      <c r="AH21" s="1">
        <v>85</v>
      </c>
      <c r="AI21" s="1">
        <v>82</v>
      </c>
      <c r="AJ21" s="1">
        <v>82</v>
      </c>
      <c r="AK21" s="1">
        <v>82</v>
      </c>
      <c r="AL21" s="1">
        <v>82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8165</v>
      </c>
      <c r="FK21" s="39">
        <v>8175</v>
      </c>
    </row>
    <row r="22" spans="1:167" x14ac:dyDescent="0.25">
      <c r="A22" s="19">
        <v>12</v>
      </c>
      <c r="B22" s="19">
        <v>47224</v>
      </c>
      <c r="C22" s="19" t="s">
        <v>125</v>
      </c>
      <c r="D22" s="18"/>
      <c r="E22" s="19">
        <f t="shared" si="0"/>
        <v>73</v>
      </c>
      <c r="F22" s="19" t="str">
        <f t="shared" si="1"/>
        <v>C</v>
      </c>
      <c r="G22" s="19">
        <f>IF((COUNTA(T12:AC12)&gt;0),(ROUND((AVERAGE(T22:AD22)),0)),"")</f>
        <v>73</v>
      </c>
      <c r="H22" s="19" t="str">
        <f t="shared" si="2"/>
        <v>C</v>
      </c>
      <c r="I22" s="35">
        <v>3</v>
      </c>
      <c r="J22" s="19" t="str">
        <f t="shared" si="3"/>
        <v>Memiliki kemampuan dalam menganalisis sistematika dalam metode ilmiah, struktur atom, sistem periodik,unsur, bilangan kuantum, ikatan Kimia</v>
      </c>
      <c r="K22" s="19">
        <f t="shared" si="4"/>
        <v>83.714285714285708</v>
      </c>
      <c r="L22" s="19" t="str">
        <f t="shared" si="5"/>
        <v>B</v>
      </c>
      <c r="M22" s="19">
        <f t="shared" si="6"/>
        <v>83.714285714285708</v>
      </c>
      <c r="N22" s="19" t="str">
        <f t="shared" si="7"/>
        <v>B</v>
      </c>
      <c r="O22" s="35">
        <v>2</v>
      </c>
      <c r="P22" s="19" t="str">
        <f t="shared" si="8"/>
        <v>sangat terampil merancang percobaan ilmiah, menunjukkan letak atom unsur dalam tabel periodik  unsur, merancang dan melakukan percobaan kepolaran senyawa, merancang model bentuk molekul</v>
      </c>
      <c r="Q22" s="19" t="str">
        <f t="shared" si="9"/>
        <v>B</v>
      </c>
      <c r="R22" s="19" t="str">
        <f t="shared" si="10"/>
        <v>B</v>
      </c>
      <c r="S22" s="18"/>
      <c r="T22" s="1">
        <v>72</v>
      </c>
      <c r="U22" s="1">
        <v>73</v>
      </c>
      <c r="V22" s="1">
        <v>80</v>
      </c>
      <c r="W22" s="1">
        <v>72</v>
      </c>
      <c r="X22" s="1">
        <v>77</v>
      </c>
      <c r="Y22" s="1">
        <v>88</v>
      </c>
      <c r="Z22" s="1">
        <v>62</v>
      </c>
      <c r="AA22" s="1">
        <v>62</v>
      </c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>
        <v>84</v>
      </c>
      <c r="AJ22" s="1">
        <v>84</v>
      </c>
      <c r="AK22" s="1">
        <v>84</v>
      </c>
      <c r="AL22" s="1">
        <v>84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47240</v>
      </c>
      <c r="C23" s="19" t="s">
        <v>126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menganalisis sistematika dalam metode ilmiah, struktur atom, bilangan kuantum, sistem periodik unsur, ikatan kimia bentuk molekul,  bilangan  kuantum, bentukmolekul</v>
      </c>
      <c r="K23" s="19">
        <f t="shared" si="4"/>
        <v>84.142857142857139</v>
      </c>
      <c r="L23" s="19" t="str">
        <f t="shared" si="5"/>
        <v>A</v>
      </c>
      <c r="M23" s="19">
        <f t="shared" si="6"/>
        <v>84.142857142857139</v>
      </c>
      <c r="N23" s="19" t="str">
        <f t="shared" si="7"/>
        <v>A</v>
      </c>
      <c r="O23" s="35">
        <v>1</v>
      </c>
      <c r="P23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23" s="19" t="str">
        <f t="shared" si="9"/>
        <v>B</v>
      </c>
      <c r="R23" s="19" t="str">
        <f t="shared" si="10"/>
        <v>B</v>
      </c>
      <c r="S23" s="18"/>
      <c r="T23" s="1">
        <v>73</v>
      </c>
      <c r="U23" s="1">
        <v>88</v>
      </c>
      <c r="V23" s="1">
        <v>73</v>
      </c>
      <c r="W23" s="1">
        <v>73</v>
      </c>
      <c r="X23" s="1">
        <v>85</v>
      </c>
      <c r="Y23" s="1">
        <v>72</v>
      </c>
      <c r="Z23" s="1">
        <v>92</v>
      </c>
      <c r="AA23" s="1">
        <v>92</v>
      </c>
      <c r="AB23" s="1"/>
      <c r="AC23" s="1"/>
      <c r="AD23" s="1"/>
      <c r="AE23" s="18"/>
      <c r="AF23" s="1">
        <v>85</v>
      </c>
      <c r="AG23" s="1">
        <v>83</v>
      </c>
      <c r="AH23" s="1">
        <v>85</v>
      </c>
      <c r="AI23" s="1">
        <v>84</v>
      </c>
      <c r="AJ23" s="1">
        <v>84</v>
      </c>
      <c r="AK23" s="1">
        <v>84</v>
      </c>
      <c r="AL23" s="1">
        <v>84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8166</v>
      </c>
      <c r="FK23" s="39">
        <v>8176</v>
      </c>
    </row>
    <row r="24" spans="1:167" x14ac:dyDescent="0.25">
      <c r="A24" s="19">
        <v>14</v>
      </c>
      <c r="B24" s="19">
        <v>47256</v>
      </c>
      <c r="C24" s="19" t="s">
        <v>127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menganalisis sistematika dalam metode ilmiah, struktur atom, bilangan kuantum, sistem periodik unsur, ikatan kimia bentuk molekul,  bilangan  kuantum, bentukmolekul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sangat terampil merancang percobaan ilmiah, menunjukkan letak atom unsur dalam tabel periodik  unsur, merancang dan melakukan percobaan kepolaran senyawa, merancang model bentuk molekul</v>
      </c>
      <c r="Q24" s="19" t="str">
        <f t="shared" si="9"/>
        <v>B</v>
      </c>
      <c r="R24" s="19" t="str">
        <f t="shared" si="10"/>
        <v>B</v>
      </c>
      <c r="S24" s="18"/>
      <c r="T24" s="1">
        <v>72</v>
      </c>
      <c r="U24" s="1">
        <v>80</v>
      </c>
      <c r="V24" s="1">
        <v>73</v>
      </c>
      <c r="W24" s="1">
        <v>74</v>
      </c>
      <c r="X24" s="1">
        <v>82</v>
      </c>
      <c r="Y24" s="1">
        <v>68</v>
      </c>
      <c r="Z24" s="1">
        <v>90</v>
      </c>
      <c r="AA24" s="1">
        <v>90</v>
      </c>
      <c r="AB24" s="1"/>
      <c r="AC24" s="1"/>
      <c r="AD24" s="1"/>
      <c r="AE24" s="18"/>
      <c r="AF24" s="1">
        <v>92</v>
      </c>
      <c r="AG24" s="1">
        <v>84</v>
      </c>
      <c r="AH24" s="1">
        <v>85</v>
      </c>
      <c r="AI24" s="1">
        <v>80</v>
      </c>
      <c r="AJ24" s="1">
        <v>80</v>
      </c>
      <c r="AK24" s="1">
        <v>80</v>
      </c>
      <c r="AL24" s="1">
        <v>80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47272</v>
      </c>
      <c r="C25" s="19" t="s">
        <v>128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dalam menganalisis sistematika dalam metode ilmiah, struktur atom, bilangan kuantum, sistem periodik unsur, ikatan kimia bentuk molekul,  bilangan  kuantum, bentukmolekul</v>
      </c>
      <c r="K25" s="19">
        <f t="shared" si="4"/>
        <v>82.571428571428569</v>
      </c>
      <c r="L25" s="19" t="str">
        <f t="shared" si="5"/>
        <v>B</v>
      </c>
      <c r="M25" s="19">
        <f t="shared" si="6"/>
        <v>82.571428571428569</v>
      </c>
      <c r="N25" s="19" t="str">
        <f t="shared" si="7"/>
        <v>B</v>
      </c>
      <c r="O25" s="35">
        <v>2</v>
      </c>
      <c r="P25" s="19" t="str">
        <f t="shared" si="8"/>
        <v>sangat terampil merancang percobaan ilmiah, menunjukkan letak atom unsur dalam tabel periodik  unsur, merancang dan melakukan percobaan kepolaran senyawa, merancang model bentuk molekul</v>
      </c>
      <c r="Q25" s="19" t="str">
        <f t="shared" si="9"/>
        <v>B</v>
      </c>
      <c r="R25" s="19" t="str">
        <f t="shared" si="10"/>
        <v>B</v>
      </c>
      <c r="S25" s="18"/>
      <c r="T25" s="1">
        <v>72</v>
      </c>
      <c r="U25" s="1">
        <v>77</v>
      </c>
      <c r="V25" s="1">
        <v>72</v>
      </c>
      <c r="W25" s="1">
        <v>72</v>
      </c>
      <c r="X25" s="1">
        <v>73</v>
      </c>
      <c r="Y25" s="1">
        <v>70</v>
      </c>
      <c r="Z25" s="1">
        <v>88</v>
      </c>
      <c r="AA25" s="1">
        <v>88</v>
      </c>
      <c r="AB25" s="1"/>
      <c r="AC25" s="1"/>
      <c r="AD25" s="1"/>
      <c r="AE25" s="18"/>
      <c r="AF25" s="1">
        <v>90</v>
      </c>
      <c r="AG25" s="1">
        <v>82</v>
      </c>
      <c r="AH25" s="1">
        <v>86</v>
      </c>
      <c r="AI25" s="1">
        <v>80</v>
      </c>
      <c r="AJ25" s="1">
        <v>80</v>
      </c>
      <c r="AK25" s="1">
        <v>80</v>
      </c>
      <c r="AL25" s="1">
        <v>80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8167</v>
      </c>
      <c r="FK25" s="39">
        <v>8177</v>
      </c>
    </row>
    <row r="26" spans="1:167" x14ac:dyDescent="0.25">
      <c r="A26" s="19">
        <v>16</v>
      </c>
      <c r="B26" s="19">
        <v>47288</v>
      </c>
      <c r="C26" s="19" t="s">
        <v>129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dalam menganalisis sistematika dalam metode ilmiah, struktur atom, bilangan kuantum, sistem periodik unsur, ikatan kimia bentuk molekul,  bilangan  kuantum, bentukmolekul</v>
      </c>
      <c r="K26" s="19">
        <f t="shared" si="4"/>
        <v>82.714285714285708</v>
      </c>
      <c r="L26" s="19" t="str">
        <f t="shared" si="5"/>
        <v>B</v>
      </c>
      <c r="M26" s="19">
        <f t="shared" si="6"/>
        <v>82.714285714285708</v>
      </c>
      <c r="N26" s="19" t="str">
        <f t="shared" si="7"/>
        <v>B</v>
      </c>
      <c r="O26" s="35">
        <v>2</v>
      </c>
      <c r="P26" s="19" t="str">
        <f t="shared" si="8"/>
        <v>sangat terampil merancang percobaan ilmiah, menunjukkan letak atom unsur dalam tabel periodik  unsur, merancang dan melakukan percobaan kepolaran senyawa, merancang model bentuk molekul</v>
      </c>
      <c r="Q26" s="19" t="str">
        <f t="shared" si="9"/>
        <v>B</v>
      </c>
      <c r="R26" s="19" t="str">
        <f t="shared" si="10"/>
        <v>B</v>
      </c>
      <c r="S26" s="18"/>
      <c r="T26" s="1">
        <v>72</v>
      </c>
      <c r="U26" s="1">
        <v>83</v>
      </c>
      <c r="V26" s="1">
        <v>77</v>
      </c>
      <c r="W26" s="1">
        <v>75</v>
      </c>
      <c r="X26" s="1">
        <v>70</v>
      </c>
      <c r="Y26" s="1">
        <v>72</v>
      </c>
      <c r="Z26" s="1">
        <v>92</v>
      </c>
      <c r="AA26" s="1">
        <v>92</v>
      </c>
      <c r="AB26" s="1"/>
      <c r="AC26" s="1"/>
      <c r="AD26" s="1"/>
      <c r="AE26" s="18"/>
      <c r="AF26" s="1">
        <v>90</v>
      </c>
      <c r="AG26" s="1">
        <v>84</v>
      </c>
      <c r="AH26" s="1">
        <v>85</v>
      </c>
      <c r="AI26" s="1">
        <v>80</v>
      </c>
      <c r="AJ26" s="1">
        <v>80</v>
      </c>
      <c r="AK26" s="1">
        <v>80</v>
      </c>
      <c r="AL26" s="1">
        <v>80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47304</v>
      </c>
      <c r="C27" s="19" t="s">
        <v>130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dalam menganalisis sistematika dalam metode ilmiah, struktur atom, bilangan kuantum, sistem periodik unsur, ikatan kimia bentuk molekul,  bilangan  kuantum, bentukmolekul</v>
      </c>
      <c r="K27" s="19">
        <f t="shared" si="4"/>
        <v>81.857142857142861</v>
      </c>
      <c r="L27" s="19" t="str">
        <f t="shared" si="5"/>
        <v>B</v>
      </c>
      <c r="M27" s="19">
        <f t="shared" si="6"/>
        <v>81.857142857142861</v>
      </c>
      <c r="N27" s="19" t="str">
        <f t="shared" si="7"/>
        <v>B</v>
      </c>
      <c r="O27" s="35">
        <v>2</v>
      </c>
      <c r="P27" s="19" t="str">
        <f t="shared" si="8"/>
        <v>sangat terampil merancang percobaan ilmiah, menunjukkan letak atom unsur dalam tabel periodik  unsur, merancang dan melakukan percobaan kepolaran senyawa, merancang model bentuk molekul</v>
      </c>
      <c r="Q27" s="19" t="str">
        <f t="shared" si="9"/>
        <v>B</v>
      </c>
      <c r="R27" s="19" t="str">
        <f t="shared" si="10"/>
        <v>B</v>
      </c>
      <c r="S27" s="18"/>
      <c r="T27" s="1">
        <v>72</v>
      </c>
      <c r="U27" s="1">
        <v>85</v>
      </c>
      <c r="V27" s="1">
        <v>78</v>
      </c>
      <c r="W27" s="1">
        <v>73</v>
      </c>
      <c r="X27" s="1">
        <v>71</v>
      </c>
      <c r="Y27" s="1">
        <v>72</v>
      </c>
      <c r="Z27" s="1">
        <v>92</v>
      </c>
      <c r="AA27" s="1">
        <v>92</v>
      </c>
      <c r="AB27" s="1"/>
      <c r="AC27" s="1"/>
      <c r="AD27" s="1"/>
      <c r="AE27" s="18"/>
      <c r="AF27" s="1">
        <v>90</v>
      </c>
      <c r="AG27" s="1">
        <v>80</v>
      </c>
      <c r="AH27" s="1">
        <v>83</v>
      </c>
      <c r="AI27" s="1">
        <v>80</v>
      </c>
      <c r="AJ27" s="1">
        <v>80</v>
      </c>
      <c r="AK27" s="1">
        <v>80</v>
      </c>
      <c r="AL27" s="1">
        <v>80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8168</v>
      </c>
      <c r="FK27" s="39">
        <v>8178</v>
      </c>
    </row>
    <row r="28" spans="1:167" x14ac:dyDescent="0.25">
      <c r="A28" s="19">
        <v>18</v>
      </c>
      <c r="B28" s="19">
        <v>47320</v>
      </c>
      <c r="C28" s="19" t="s">
        <v>131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menganalisis sistematika dalam metode ilmiah, struktur atom, bilangan kuantum, sistem periodik unsur, ikatan kimia bentuk molekul,  bilangan  kuantum, bentukmolekul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2</v>
      </c>
      <c r="P28" s="19" t="str">
        <f t="shared" si="8"/>
        <v>sangat terampil merancang percobaan ilmiah, menunjukkan letak atom unsur dalam tabel periodik  unsur, merancang dan melakukan percobaan kepolaran senyawa, merancang model bentuk molekul</v>
      </c>
      <c r="Q28" s="19" t="str">
        <f t="shared" si="9"/>
        <v>A</v>
      </c>
      <c r="R28" s="19" t="str">
        <f t="shared" si="10"/>
        <v>A</v>
      </c>
      <c r="S28" s="18"/>
      <c r="T28" s="1">
        <v>73</v>
      </c>
      <c r="U28" s="1">
        <v>82</v>
      </c>
      <c r="V28" s="1">
        <v>78</v>
      </c>
      <c r="W28" s="1">
        <v>73</v>
      </c>
      <c r="X28" s="1">
        <v>84</v>
      </c>
      <c r="Y28" s="1">
        <v>78</v>
      </c>
      <c r="Z28" s="1">
        <v>92</v>
      </c>
      <c r="AA28" s="1">
        <v>92</v>
      </c>
      <c r="AB28" s="1"/>
      <c r="AC28" s="1"/>
      <c r="AD28" s="1"/>
      <c r="AE28" s="18"/>
      <c r="AF28" s="1">
        <v>92</v>
      </c>
      <c r="AG28" s="1">
        <v>84</v>
      </c>
      <c r="AH28" s="1">
        <v>84</v>
      </c>
      <c r="AI28" s="1">
        <v>82</v>
      </c>
      <c r="AJ28" s="1">
        <v>82</v>
      </c>
      <c r="AK28" s="1">
        <v>82</v>
      </c>
      <c r="AL28" s="1">
        <v>82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47336</v>
      </c>
      <c r="C29" s="19" t="s">
        <v>132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dalam menganalisis sistematika dalam metode ilmiah, struktur atom, bilangan kuantum, sistem periodik unsur, ikatan kimia bentuk molekul,  bilangan  kuantum, bentukmolekul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sangat terampil merancang percobaan ilmiah, menunjukkan letak atom unsur dalam tabel periodik  unsur, merancang dan melakukan percobaan kepolaran senyawa, merancang model bentuk molekul</v>
      </c>
      <c r="Q29" s="19" t="str">
        <f t="shared" si="9"/>
        <v>A</v>
      </c>
      <c r="R29" s="19" t="str">
        <f t="shared" si="10"/>
        <v>A</v>
      </c>
      <c r="S29" s="18"/>
      <c r="T29" s="1">
        <v>83</v>
      </c>
      <c r="U29" s="1">
        <v>92</v>
      </c>
      <c r="V29" s="1">
        <v>76</v>
      </c>
      <c r="W29" s="1">
        <v>83</v>
      </c>
      <c r="X29" s="1">
        <v>82</v>
      </c>
      <c r="Y29" s="1">
        <v>70</v>
      </c>
      <c r="Z29" s="1">
        <v>92</v>
      </c>
      <c r="AA29" s="1">
        <v>92</v>
      </c>
      <c r="AB29" s="1"/>
      <c r="AC29" s="1"/>
      <c r="AD29" s="1"/>
      <c r="AE29" s="18"/>
      <c r="AF29" s="1">
        <v>78</v>
      </c>
      <c r="AG29" s="1">
        <v>74</v>
      </c>
      <c r="AH29" s="1">
        <v>80</v>
      </c>
      <c r="AI29" s="1">
        <v>82</v>
      </c>
      <c r="AJ29" s="1">
        <v>82</v>
      </c>
      <c r="AK29" s="1">
        <v>82</v>
      </c>
      <c r="AL29" s="1">
        <v>82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8169</v>
      </c>
      <c r="FK29" s="39">
        <v>8179</v>
      </c>
    </row>
    <row r="30" spans="1:167" x14ac:dyDescent="0.25">
      <c r="A30" s="19">
        <v>20</v>
      </c>
      <c r="B30" s="19">
        <v>47352</v>
      </c>
      <c r="C30" s="19" t="s">
        <v>133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dalam menganalisis sistematika dalam metode ilmiah, struktur atom, bilangan kuantum, sistem periodik unsur, ikatan kimia bentuk molekul,  bilangan  kuantum, bentukmolekul</v>
      </c>
      <c r="K30" s="19">
        <f t="shared" si="4"/>
        <v>82.714285714285708</v>
      </c>
      <c r="L30" s="19" t="str">
        <f t="shared" si="5"/>
        <v>B</v>
      </c>
      <c r="M30" s="19">
        <f t="shared" si="6"/>
        <v>82.714285714285708</v>
      </c>
      <c r="N30" s="19" t="str">
        <f t="shared" si="7"/>
        <v>B</v>
      </c>
      <c r="O30" s="35">
        <v>2</v>
      </c>
      <c r="P30" s="19" t="str">
        <f t="shared" si="8"/>
        <v>sangat terampil merancang percobaan ilmiah, menunjukkan letak atom unsur dalam tabel periodik  unsur, merancang dan melakukan percobaan kepolaran senyawa, merancang model bentuk molekul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80</v>
      </c>
      <c r="V30" s="1">
        <v>83</v>
      </c>
      <c r="W30" s="1">
        <v>76</v>
      </c>
      <c r="X30" s="1">
        <v>80</v>
      </c>
      <c r="Y30" s="1">
        <v>76</v>
      </c>
      <c r="Z30" s="1">
        <v>80</v>
      </c>
      <c r="AA30" s="1">
        <v>80</v>
      </c>
      <c r="AB30" s="1"/>
      <c r="AC30" s="1"/>
      <c r="AD30" s="1"/>
      <c r="AE30" s="18"/>
      <c r="AF30" s="1">
        <v>90</v>
      </c>
      <c r="AG30" s="1">
        <v>85</v>
      </c>
      <c r="AH30" s="1">
        <v>84</v>
      </c>
      <c r="AI30" s="1">
        <v>80</v>
      </c>
      <c r="AJ30" s="1">
        <v>80</v>
      </c>
      <c r="AK30" s="1">
        <v>80</v>
      </c>
      <c r="AL30" s="1">
        <v>80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47368</v>
      </c>
      <c r="C31" s="19" t="s">
        <v>134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menganalisis sistematika dalam metode ilmiah, struktur atom, bilangan kuantum, sistem periodik unsur, ikatan kimia bentuk molekul, dan gaya antar molekul</v>
      </c>
      <c r="K31" s="19">
        <f t="shared" si="4"/>
        <v>83.142857142857139</v>
      </c>
      <c r="L31" s="19" t="str">
        <f t="shared" si="5"/>
        <v>B</v>
      </c>
      <c r="M31" s="19">
        <f t="shared" si="6"/>
        <v>83.142857142857139</v>
      </c>
      <c r="N31" s="19" t="str">
        <f t="shared" si="7"/>
        <v>B</v>
      </c>
      <c r="O31" s="35">
        <v>2</v>
      </c>
      <c r="P31" s="19" t="str">
        <f t="shared" si="8"/>
        <v>sangat terampil merancang percobaan ilmiah, menunjukkan letak atom unsur dalam tabel periodik  unsur, merancang dan melakukan percobaan kepolaran senyawa, merancang model bentuk molekul</v>
      </c>
      <c r="Q31" s="19" t="str">
        <f t="shared" si="9"/>
        <v>A</v>
      </c>
      <c r="R31" s="19" t="str">
        <f t="shared" si="10"/>
        <v>A</v>
      </c>
      <c r="S31" s="18"/>
      <c r="T31" s="1">
        <v>79</v>
      </c>
      <c r="U31" s="1">
        <v>98</v>
      </c>
      <c r="V31" s="1">
        <v>74</v>
      </c>
      <c r="W31" s="1">
        <v>80</v>
      </c>
      <c r="X31" s="1">
        <v>87</v>
      </c>
      <c r="Y31" s="1">
        <v>76</v>
      </c>
      <c r="Z31" s="1">
        <v>92</v>
      </c>
      <c r="AA31" s="1">
        <v>92</v>
      </c>
      <c r="AB31" s="1"/>
      <c r="AC31" s="1"/>
      <c r="AD31" s="1"/>
      <c r="AE31" s="18"/>
      <c r="AF31" s="1">
        <v>85</v>
      </c>
      <c r="AG31" s="1">
        <v>84</v>
      </c>
      <c r="AH31" s="1">
        <v>85</v>
      </c>
      <c r="AI31" s="1">
        <v>82</v>
      </c>
      <c r="AJ31" s="1">
        <v>82</v>
      </c>
      <c r="AK31" s="1">
        <v>82</v>
      </c>
      <c r="AL31" s="1">
        <v>82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8170</v>
      </c>
      <c r="FK31" s="39">
        <v>8180</v>
      </c>
    </row>
    <row r="32" spans="1:167" x14ac:dyDescent="0.25">
      <c r="A32" s="19">
        <v>22</v>
      </c>
      <c r="B32" s="19">
        <v>47384</v>
      </c>
      <c r="C32" s="19" t="s">
        <v>135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1</v>
      </c>
      <c r="J32" s="19" t="str">
        <f t="shared" si="3"/>
        <v>Memiliki kemampuan dalam menganalisis sistematika dalam metode ilmiah, struktur atom, bilangan kuantum, sistem periodik unsur, ikatan kimia bentuk molekul, dan gaya antar molekul</v>
      </c>
      <c r="K32" s="19">
        <f t="shared" si="4"/>
        <v>81.857142857142861</v>
      </c>
      <c r="L32" s="19" t="str">
        <f t="shared" si="5"/>
        <v>B</v>
      </c>
      <c r="M32" s="19">
        <f t="shared" si="6"/>
        <v>81.857142857142861</v>
      </c>
      <c r="N32" s="19" t="str">
        <f t="shared" si="7"/>
        <v>B</v>
      </c>
      <c r="O32" s="35">
        <v>2</v>
      </c>
      <c r="P32" s="19" t="str">
        <f t="shared" si="8"/>
        <v>sangat terampil merancang percobaan ilmiah, menunjukkan letak atom unsur dalam tabel periodik  unsur, merancang dan melakukan percobaan kepolaran senyawa, merancang model bentuk molekul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88</v>
      </c>
      <c r="V32" s="1">
        <v>86</v>
      </c>
      <c r="W32" s="1">
        <v>80</v>
      </c>
      <c r="X32" s="1">
        <v>89</v>
      </c>
      <c r="Y32" s="1">
        <v>88</v>
      </c>
      <c r="Z32" s="1">
        <v>92</v>
      </c>
      <c r="AA32" s="1">
        <v>92</v>
      </c>
      <c r="AB32" s="1"/>
      <c r="AC32" s="1"/>
      <c r="AD32" s="1"/>
      <c r="AE32" s="18"/>
      <c r="AF32" s="1">
        <v>85</v>
      </c>
      <c r="AG32" s="1">
        <v>84</v>
      </c>
      <c r="AH32" s="1">
        <v>84</v>
      </c>
      <c r="AI32" s="1">
        <v>80</v>
      </c>
      <c r="AJ32" s="1">
        <v>80</v>
      </c>
      <c r="AK32" s="1">
        <v>80</v>
      </c>
      <c r="AL32" s="1">
        <v>80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47400</v>
      </c>
      <c r="C33" s="19" t="s">
        <v>136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dalam menganalisis sistematika dalam metode ilmiah, struktur atom, bilangan kuantum, sistem periodik unsur, ikatan kimia bentuk molekul,  bilangan  kuantum, bentukmolekul</v>
      </c>
      <c r="K33" s="19">
        <f t="shared" si="4"/>
        <v>83.285714285714292</v>
      </c>
      <c r="L33" s="19" t="str">
        <f t="shared" si="5"/>
        <v>B</v>
      </c>
      <c r="M33" s="19">
        <f t="shared" si="6"/>
        <v>83.285714285714292</v>
      </c>
      <c r="N33" s="19" t="str">
        <f t="shared" si="7"/>
        <v>B</v>
      </c>
      <c r="O33" s="35">
        <v>2</v>
      </c>
      <c r="P33" s="19" t="str">
        <f t="shared" si="8"/>
        <v>sangat terampil merancang percobaan ilmiah, menunjukkan letak atom unsur dalam tabel periodik  unsur, merancang dan melakukan percobaan kepolaran senyawa, merancang model bentuk molekul</v>
      </c>
      <c r="Q33" s="19" t="str">
        <f t="shared" si="9"/>
        <v>A</v>
      </c>
      <c r="R33" s="19" t="str">
        <f t="shared" si="10"/>
        <v>A</v>
      </c>
      <c r="S33" s="18"/>
      <c r="T33" s="1">
        <v>72</v>
      </c>
      <c r="U33" s="1">
        <v>90</v>
      </c>
      <c r="V33" s="1">
        <v>75</v>
      </c>
      <c r="W33" s="1">
        <v>72</v>
      </c>
      <c r="X33" s="1">
        <v>78</v>
      </c>
      <c r="Y33" s="1">
        <v>68</v>
      </c>
      <c r="Z33" s="1">
        <v>92</v>
      </c>
      <c r="AA33" s="1">
        <v>92</v>
      </c>
      <c r="AB33" s="1"/>
      <c r="AC33" s="1"/>
      <c r="AD33" s="1"/>
      <c r="AE33" s="18"/>
      <c r="AF33" s="1">
        <v>90</v>
      </c>
      <c r="AG33" s="1">
        <v>80</v>
      </c>
      <c r="AH33" s="1">
        <v>85</v>
      </c>
      <c r="AI33" s="1">
        <v>82</v>
      </c>
      <c r="AJ33" s="1">
        <v>82</v>
      </c>
      <c r="AK33" s="1">
        <v>82</v>
      </c>
      <c r="AL33" s="1">
        <v>82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47416</v>
      </c>
      <c r="C34" s="19" t="s">
        <v>137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dalam menganalisis sistematika dalam metode ilmiah, struktur atom, bilangan kuantum, sistem periodik unsur, ikatan kimia bentuk molekul,  bilangan  kuantum, bentukmolekul</v>
      </c>
      <c r="K34" s="19">
        <f t="shared" si="4"/>
        <v>82.714285714285708</v>
      </c>
      <c r="L34" s="19" t="str">
        <f t="shared" si="5"/>
        <v>B</v>
      </c>
      <c r="M34" s="19">
        <f t="shared" si="6"/>
        <v>82.714285714285708</v>
      </c>
      <c r="N34" s="19" t="str">
        <f t="shared" si="7"/>
        <v>B</v>
      </c>
      <c r="O34" s="35">
        <v>2</v>
      </c>
      <c r="P34" s="19" t="str">
        <f t="shared" si="8"/>
        <v>sangat terampil merancang percobaan ilmiah, menunjukkan letak atom unsur dalam tabel periodik  unsur, merancang dan melakukan percobaan kepolaran senyawa, merancang model bentuk molekul</v>
      </c>
      <c r="Q34" s="19" t="str">
        <f t="shared" si="9"/>
        <v>B</v>
      </c>
      <c r="R34" s="19" t="str">
        <f t="shared" si="10"/>
        <v>B</v>
      </c>
      <c r="S34" s="18"/>
      <c r="T34" s="1">
        <v>75</v>
      </c>
      <c r="U34" s="1">
        <v>77</v>
      </c>
      <c r="V34" s="1">
        <v>72</v>
      </c>
      <c r="W34" s="1">
        <v>76</v>
      </c>
      <c r="X34" s="1">
        <v>78</v>
      </c>
      <c r="Y34" s="1">
        <v>70</v>
      </c>
      <c r="Z34" s="1">
        <v>90</v>
      </c>
      <c r="AA34" s="1">
        <v>90</v>
      </c>
      <c r="AB34" s="1"/>
      <c r="AC34" s="1"/>
      <c r="AD34" s="1"/>
      <c r="AE34" s="18"/>
      <c r="AF34" s="1">
        <v>88</v>
      </c>
      <c r="AG34" s="1">
        <v>84</v>
      </c>
      <c r="AH34" s="1">
        <v>83</v>
      </c>
      <c r="AI34" s="1">
        <v>81</v>
      </c>
      <c r="AJ34" s="1">
        <v>81</v>
      </c>
      <c r="AK34" s="1">
        <v>81</v>
      </c>
      <c r="AL34" s="1">
        <v>81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47432</v>
      </c>
      <c r="C35" s="19" t="s">
        <v>138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dalam menganalisis sistematika dalam metode ilmiah, struktur atom, bilangan kuantum, sistem periodik unsur, ikatan kimia bentuk molekul,  bilangan  kuantum, bentukmolekul</v>
      </c>
      <c r="K35" s="19">
        <f t="shared" si="4"/>
        <v>82.857142857142861</v>
      </c>
      <c r="L35" s="19" t="str">
        <f t="shared" si="5"/>
        <v>B</v>
      </c>
      <c r="M35" s="19">
        <f t="shared" si="6"/>
        <v>82.857142857142861</v>
      </c>
      <c r="N35" s="19" t="str">
        <f t="shared" si="7"/>
        <v>B</v>
      </c>
      <c r="O35" s="35">
        <v>2</v>
      </c>
      <c r="P35" s="19" t="str">
        <f t="shared" si="8"/>
        <v>sangat terampil merancang percobaan ilmiah, menunjukkan letak atom unsur dalam tabel periodik  unsur, merancang dan melakukan percobaan kepolaran senyawa, merancang model bentuk molekul</v>
      </c>
      <c r="Q35" s="19" t="str">
        <f t="shared" si="9"/>
        <v>A</v>
      </c>
      <c r="R35" s="19" t="str">
        <f t="shared" si="10"/>
        <v>A</v>
      </c>
      <c r="S35" s="18"/>
      <c r="T35" s="1">
        <v>73</v>
      </c>
      <c r="U35" s="1">
        <v>86</v>
      </c>
      <c r="V35" s="1">
        <v>76</v>
      </c>
      <c r="W35" s="1">
        <v>72</v>
      </c>
      <c r="X35" s="1">
        <v>83</v>
      </c>
      <c r="Y35" s="1">
        <v>74</v>
      </c>
      <c r="Z35" s="1">
        <v>93</v>
      </c>
      <c r="AA35" s="1">
        <v>93</v>
      </c>
      <c r="AB35" s="1"/>
      <c r="AC35" s="1"/>
      <c r="AD35" s="1"/>
      <c r="AE35" s="18"/>
      <c r="AF35" s="1">
        <v>92</v>
      </c>
      <c r="AG35" s="1">
        <v>85</v>
      </c>
      <c r="AH35" s="1">
        <v>83</v>
      </c>
      <c r="AI35" s="1">
        <v>80</v>
      </c>
      <c r="AJ35" s="1">
        <v>80</v>
      </c>
      <c r="AK35" s="1">
        <v>80</v>
      </c>
      <c r="AL35" s="1">
        <v>80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47448</v>
      </c>
      <c r="C36" s="19" t="s">
        <v>139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menganalisis sistematika dalam metode ilmiah, struktur atom, bilangan kuantum, sistem periodik unsur, ikatan kimia bentuk molekul,  bilangan  kuantum, bentukmolekul</v>
      </c>
      <c r="K36" s="19">
        <f t="shared" si="4"/>
        <v>81.857142857142861</v>
      </c>
      <c r="L36" s="19" t="str">
        <f t="shared" si="5"/>
        <v>B</v>
      </c>
      <c r="M36" s="19">
        <f t="shared" si="6"/>
        <v>81.857142857142861</v>
      </c>
      <c r="N36" s="19" t="str">
        <f t="shared" si="7"/>
        <v>B</v>
      </c>
      <c r="O36" s="35">
        <v>2</v>
      </c>
      <c r="P36" s="19" t="str">
        <f t="shared" si="8"/>
        <v>sangat terampil merancang percobaan ilmiah, menunjukkan letak atom unsur dalam tabel periodik  unsur, merancang dan melakukan percobaan kepolaran senyawa, merancang model bentuk molekul</v>
      </c>
      <c r="Q36" s="19" t="str">
        <f t="shared" si="9"/>
        <v>B</v>
      </c>
      <c r="R36" s="19" t="str">
        <f t="shared" si="10"/>
        <v>B</v>
      </c>
      <c r="S36" s="18"/>
      <c r="T36" s="1">
        <v>77</v>
      </c>
      <c r="U36" s="1">
        <v>86</v>
      </c>
      <c r="V36" s="1">
        <v>75</v>
      </c>
      <c r="W36" s="1">
        <v>78</v>
      </c>
      <c r="X36" s="1">
        <v>71</v>
      </c>
      <c r="Y36" s="1">
        <v>67</v>
      </c>
      <c r="Z36" s="1">
        <v>87</v>
      </c>
      <c r="AA36" s="1">
        <v>87</v>
      </c>
      <c r="AB36" s="1"/>
      <c r="AC36" s="1"/>
      <c r="AD36" s="1"/>
      <c r="AE36" s="18"/>
      <c r="AF36" s="1">
        <v>88</v>
      </c>
      <c r="AG36" s="1">
        <v>80</v>
      </c>
      <c r="AH36" s="1">
        <v>85</v>
      </c>
      <c r="AI36" s="1">
        <v>80</v>
      </c>
      <c r="AJ36" s="1">
        <v>80</v>
      </c>
      <c r="AK36" s="1">
        <v>80</v>
      </c>
      <c r="AL36" s="1">
        <v>80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47464</v>
      </c>
      <c r="C37" s="19" t="s">
        <v>140</v>
      </c>
      <c r="D37" s="18"/>
      <c r="E37" s="19">
        <f t="shared" si="0"/>
        <v>75</v>
      </c>
      <c r="F37" s="19" t="str">
        <f t="shared" si="1"/>
        <v>C</v>
      </c>
      <c r="G37" s="19">
        <f>IF((COUNTA(T12:AC12)&gt;0),(ROUND((AVERAGE(T37:AD37)),0)),"")</f>
        <v>75</v>
      </c>
      <c r="H37" s="19" t="str">
        <f t="shared" si="2"/>
        <v>C</v>
      </c>
      <c r="I37" s="35">
        <v>3</v>
      </c>
      <c r="J37" s="19" t="str">
        <f t="shared" si="3"/>
        <v>Memiliki kemampuan dalam menganalisis sistematika dalam metode ilmiah, struktur atom, sistem periodik,unsur, bilangan kuantum, ikatan Kimia</v>
      </c>
      <c r="K37" s="19">
        <f t="shared" si="4"/>
        <v>83.428571428571431</v>
      </c>
      <c r="L37" s="19" t="str">
        <f t="shared" si="5"/>
        <v>B</v>
      </c>
      <c r="M37" s="19">
        <f t="shared" si="6"/>
        <v>83.428571428571431</v>
      </c>
      <c r="N37" s="19" t="str">
        <f t="shared" si="7"/>
        <v>B</v>
      </c>
      <c r="O37" s="35">
        <v>2</v>
      </c>
      <c r="P37" s="19" t="str">
        <f t="shared" si="8"/>
        <v>sangat terampil merancang percobaan ilmiah, menunjukkan letak atom unsur dalam tabel periodik  unsur, merancang dan melakukan percobaan kepolaran senyawa, merancang model bentuk molekul</v>
      </c>
      <c r="Q37" s="19" t="str">
        <f t="shared" si="9"/>
        <v>B</v>
      </c>
      <c r="R37" s="19" t="str">
        <f t="shared" si="10"/>
        <v>B</v>
      </c>
      <c r="S37" s="18"/>
      <c r="T37" s="1">
        <v>71</v>
      </c>
      <c r="U37" s="1">
        <v>72</v>
      </c>
      <c r="V37" s="1">
        <v>74</v>
      </c>
      <c r="W37" s="1">
        <v>73</v>
      </c>
      <c r="X37" s="1">
        <v>77</v>
      </c>
      <c r="Y37" s="1">
        <v>68</v>
      </c>
      <c r="Z37" s="1">
        <v>84</v>
      </c>
      <c r="AA37" s="1">
        <v>84</v>
      </c>
      <c r="AB37" s="1"/>
      <c r="AC37" s="1"/>
      <c r="AD37" s="1"/>
      <c r="AE37" s="18"/>
      <c r="AF37" s="1">
        <v>88</v>
      </c>
      <c r="AG37" s="1">
        <v>84</v>
      </c>
      <c r="AH37" s="1">
        <v>84</v>
      </c>
      <c r="AI37" s="1">
        <v>82</v>
      </c>
      <c r="AJ37" s="1">
        <v>82</v>
      </c>
      <c r="AK37" s="1">
        <v>82</v>
      </c>
      <c r="AL37" s="1">
        <v>82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47480</v>
      </c>
      <c r="C38" s="19" t="s">
        <v>141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dalam menganalisis sistematika dalam metode ilmiah, struktur atom, bilangan kuantum, sistem periodik unsur, ikatan kimia bentuk molekul, dan gaya antar molekul</v>
      </c>
      <c r="K38" s="19">
        <f t="shared" si="4"/>
        <v>83.428571428571431</v>
      </c>
      <c r="L38" s="19" t="str">
        <f t="shared" si="5"/>
        <v>B</v>
      </c>
      <c r="M38" s="19">
        <f t="shared" si="6"/>
        <v>83.428571428571431</v>
      </c>
      <c r="N38" s="19" t="str">
        <f t="shared" si="7"/>
        <v>B</v>
      </c>
      <c r="O38" s="35">
        <v>2</v>
      </c>
      <c r="P38" s="19" t="str">
        <f t="shared" si="8"/>
        <v>sangat terampil merancang percobaan ilmiah, menunjukkan letak atom unsur dalam tabel periodik  unsur, merancang dan melakukan percobaan kepolaran senyawa, merancang model bentuk molekul</v>
      </c>
      <c r="Q38" s="19" t="str">
        <f t="shared" si="9"/>
        <v>A</v>
      </c>
      <c r="R38" s="19" t="str">
        <f t="shared" si="10"/>
        <v>A</v>
      </c>
      <c r="S38" s="18"/>
      <c r="T38" s="1">
        <v>86</v>
      </c>
      <c r="U38" s="1">
        <v>88</v>
      </c>
      <c r="V38" s="1">
        <v>79</v>
      </c>
      <c r="W38" s="1">
        <v>85</v>
      </c>
      <c r="X38" s="1">
        <v>83</v>
      </c>
      <c r="Y38" s="1">
        <v>80</v>
      </c>
      <c r="Z38" s="1">
        <v>95</v>
      </c>
      <c r="AA38" s="1">
        <v>95</v>
      </c>
      <c r="AB38" s="1"/>
      <c r="AC38" s="1"/>
      <c r="AD38" s="1"/>
      <c r="AE38" s="18"/>
      <c r="AF38" s="1">
        <v>85</v>
      </c>
      <c r="AG38" s="1">
        <v>86</v>
      </c>
      <c r="AH38" s="1">
        <v>85</v>
      </c>
      <c r="AI38" s="1">
        <v>82</v>
      </c>
      <c r="AJ38" s="1">
        <v>82</v>
      </c>
      <c r="AK38" s="1">
        <v>82</v>
      </c>
      <c r="AL38" s="1">
        <v>82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47496</v>
      </c>
      <c r="C39" s="19" t="s">
        <v>142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dalam menganalisis sistematika dalam metode ilmiah, struktur atom, bilangan kuantum, sistem periodik unsur, ikatan kimia bentuk molekul,  bilangan  kuantum, bentukmolekul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2</v>
      </c>
      <c r="P39" s="19" t="str">
        <f t="shared" si="8"/>
        <v>sangat terampil merancang percobaan ilmiah, menunjukkan letak atom unsur dalam tabel periodik  unsur, merancang dan melakukan percobaan kepolaran senyawa, merancang model bentuk molekul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86</v>
      </c>
      <c r="V39" s="1">
        <v>75</v>
      </c>
      <c r="W39" s="1">
        <v>70</v>
      </c>
      <c r="X39" s="1">
        <v>72</v>
      </c>
      <c r="Y39" s="1">
        <v>70</v>
      </c>
      <c r="Z39" s="1">
        <v>84</v>
      </c>
      <c r="AA39" s="1">
        <v>84</v>
      </c>
      <c r="AB39" s="1"/>
      <c r="AC39" s="1"/>
      <c r="AD39" s="1"/>
      <c r="AE39" s="18"/>
      <c r="AF39" s="1">
        <v>78</v>
      </c>
      <c r="AG39" s="1">
        <v>75</v>
      </c>
      <c r="AH39" s="1">
        <v>78</v>
      </c>
      <c r="AI39" s="1">
        <v>84</v>
      </c>
      <c r="AJ39" s="1">
        <v>84</v>
      </c>
      <c r="AK39" s="1">
        <v>84</v>
      </c>
      <c r="AL39" s="1">
        <v>84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47512</v>
      </c>
      <c r="C40" s="19" t="s">
        <v>143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dalam menganalisis sistematika dalam metode ilmiah, struktur atom, bilangan kuantum, sistem periodik unsur, ikatan kimia bentuk molekul,  bilangan  kuantum, bentukmolekul</v>
      </c>
      <c r="K40" s="19">
        <f t="shared" si="4"/>
        <v>81.142857142857139</v>
      </c>
      <c r="L40" s="19" t="str">
        <f t="shared" si="5"/>
        <v>B</v>
      </c>
      <c r="M40" s="19">
        <f t="shared" si="6"/>
        <v>81.142857142857139</v>
      </c>
      <c r="N40" s="19" t="str">
        <f t="shared" si="7"/>
        <v>B</v>
      </c>
      <c r="O40" s="35">
        <v>2</v>
      </c>
      <c r="P40" s="19" t="str">
        <f t="shared" si="8"/>
        <v>sangat terampil merancang percobaan ilmiah, menunjukkan letak atom unsur dalam tabel periodik  unsur, merancang dan melakukan percobaan kepolaran senyawa, merancang model bentuk molekul</v>
      </c>
      <c r="Q40" s="19" t="str">
        <f t="shared" si="9"/>
        <v>B</v>
      </c>
      <c r="R40" s="19" t="str">
        <f t="shared" si="10"/>
        <v>B</v>
      </c>
      <c r="S40" s="18"/>
      <c r="T40" s="1">
        <v>74</v>
      </c>
      <c r="U40" s="1">
        <v>78</v>
      </c>
      <c r="V40" s="1">
        <v>76</v>
      </c>
      <c r="W40" s="1">
        <v>75</v>
      </c>
      <c r="X40" s="1">
        <v>70</v>
      </c>
      <c r="Y40" s="1">
        <v>68</v>
      </c>
      <c r="Z40" s="1">
        <v>90</v>
      </c>
      <c r="AA40" s="1">
        <v>90</v>
      </c>
      <c r="AB40" s="1"/>
      <c r="AC40" s="1"/>
      <c r="AD40" s="1"/>
      <c r="AE40" s="18"/>
      <c r="AF40" s="1">
        <v>78</v>
      </c>
      <c r="AG40" s="1">
        <v>80</v>
      </c>
      <c r="AH40" s="1">
        <v>78</v>
      </c>
      <c r="AI40" s="1">
        <v>83</v>
      </c>
      <c r="AJ40" s="1">
        <v>83</v>
      </c>
      <c r="AK40" s="1">
        <v>83</v>
      </c>
      <c r="AL40" s="1">
        <v>83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47528</v>
      </c>
      <c r="C41" s="19" t="s">
        <v>144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dalam menganalisis sistematika dalam metode ilmiah, struktur atom, bilangan kuantum, sistem periodik unsur, ikatan kimia bentuk molekul,  bilangan  kuantum, bentukmolekul</v>
      </c>
      <c r="K41" s="19">
        <f t="shared" si="4"/>
        <v>84.285714285714292</v>
      </c>
      <c r="L41" s="19" t="str">
        <f t="shared" si="5"/>
        <v>A</v>
      </c>
      <c r="M41" s="19">
        <f t="shared" si="6"/>
        <v>84.285714285714292</v>
      </c>
      <c r="N41" s="19" t="str">
        <f t="shared" si="7"/>
        <v>A</v>
      </c>
      <c r="O41" s="35">
        <v>1</v>
      </c>
      <c r="P41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88</v>
      </c>
      <c r="V41" s="1">
        <v>77</v>
      </c>
      <c r="W41" s="1">
        <v>80</v>
      </c>
      <c r="X41" s="1">
        <v>82</v>
      </c>
      <c r="Y41" s="1">
        <v>70</v>
      </c>
      <c r="Z41" s="1">
        <v>92</v>
      </c>
      <c r="AA41" s="1">
        <v>92</v>
      </c>
      <c r="AB41" s="1"/>
      <c r="AC41" s="1"/>
      <c r="AD41" s="1"/>
      <c r="AE41" s="18"/>
      <c r="AF41" s="1">
        <v>88</v>
      </c>
      <c r="AG41" s="1">
        <v>82</v>
      </c>
      <c r="AH41" s="1">
        <v>84</v>
      </c>
      <c r="AI41" s="1">
        <v>84</v>
      </c>
      <c r="AJ41" s="1">
        <v>84</v>
      </c>
      <c r="AK41" s="1">
        <v>84</v>
      </c>
      <c r="AL41" s="1">
        <v>84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47544</v>
      </c>
      <c r="C42" s="19" t="s">
        <v>145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dalam menganalisis sistematika dalam metode ilmiah, struktur atom, bilangan kuantum, sistem periodik unsur, ikatan kimia bentuk molekul,  bilangan  kuantum, bentukmolekul</v>
      </c>
      <c r="K42" s="19">
        <f t="shared" si="4"/>
        <v>83.142857142857139</v>
      </c>
      <c r="L42" s="19" t="str">
        <f t="shared" si="5"/>
        <v>B</v>
      </c>
      <c r="M42" s="19">
        <f t="shared" si="6"/>
        <v>83.142857142857139</v>
      </c>
      <c r="N42" s="19" t="str">
        <f t="shared" si="7"/>
        <v>B</v>
      </c>
      <c r="O42" s="35">
        <v>2</v>
      </c>
      <c r="P42" s="19" t="str">
        <f t="shared" si="8"/>
        <v>sangat terampil merancang percobaan ilmiah, menunjukkan letak atom unsur dalam tabel periodik  unsur, merancang dan melakukan percobaan kepolaran senyawa, merancang model bentuk molekul</v>
      </c>
      <c r="Q42" s="19" t="str">
        <f t="shared" si="9"/>
        <v>B</v>
      </c>
      <c r="R42" s="19" t="str">
        <f t="shared" si="10"/>
        <v>B</v>
      </c>
      <c r="S42" s="18"/>
      <c r="T42" s="1">
        <v>73</v>
      </c>
      <c r="U42" s="1">
        <v>73</v>
      </c>
      <c r="V42" s="1">
        <v>75</v>
      </c>
      <c r="W42" s="1">
        <v>84</v>
      </c>
      <c r="X42" s="1">
        <v>76</v>
      </c>
      <c r="Y42" s="1">
        <v>72</v>
      </c>
      <c r="Z42" s="1">
        <v>90</v>
      </c>
      <c r="AA42" s="1">
        <v>90</v>
      </c>
      <c r="AB42" s="1"/>
      <c r="AC42" s="1"/>
      <c r="AD42" s="1"/>
      <c r="AE42" s="18"/>
      <c r="AF42" s="1">
        <v>92</v>
      </c>
      <c r="AG42" s="1">
        <v>85</v>
      </c>
      <c r="AH42" s="1">
        <v>85</v>
      </c>
      <c r="AI42" s="1">
        <v>80</v>
      </c>
      <c r="AJ42" s="1">
        <v>80</v>
      </c>
      <c r="AK42" s="1">
        <v>80</v>
      </c>
      <c r="AL42" s="1">
        <v>80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47560</v>
      </c>
      <c r="C43" s="19" t="s">
        <v>146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menganalisis sistematika dalam metode ilmiah, struktur atom, bilangan kuantum, sistem periodik unsur, ikatan kimia bentuk molekul,  bilangan  kuantum, bentukmolekul</v>
      </c>
      <c r="K43" s="19">
        <f t="shared" si="4"/>
        <v>84.428571428571431</v>
      </c>
      <c r="L43" s="19" t="str">
        <f t="shared" si="5"/>
        <v>A</v>
      </c>
      <c r="M43" s="19">
        <f t="shared" si="6"/>
        <v>84.428571428571431</v>
      </c>
      <c r="N43" s="19" t="str">
        <f t="shared" si="7"/>
        <v>A</v>
      </c>
      <c r="O43" s="35">
        <v>1</v>
      </c>
      <c r="P43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43" s="19" t="str">
        <f t="shared" si="9"/>
        <v>B</v>
      </c>
      <c r="R43" s="19" t="str">
        <f t="shared" si="10"/>
        <v>B</v>
      </c>
      <c r="S43" s="18"/>
      <c r="T43" s="1">
        <v>72</v>
      </c>
      <c r="U43" s="1">
        <v>83</v>
      </c>
      <c r="V43" s="1">
        <v>72</v>
      </c>
      <c r="W43" s="1">
        <v>70</v>
      </c>
      <c r="X43" s="1">
        <v>90</v>
      </c>
      <c r="Y43" s="1">
        <v>70</v>
      </c>
      <c r="Z43" s="1">
        <v>90</v>
      </c>
      <c r="AA43" s="1">
        <v>90</v>
      </c>
      <c r="AB43" s="1"/>
      <c r="AC43" s="1"/>
      <c r="AD43" s="1"/>
      <c r="AE43" s="18"/>
      <c r="AF43" s="1">
        <v>90</v>
      </c>
      <c r="AG43" s="1">
        <v>80</v>
      </c>
      <c r="AH43" s="1">
        <v>85</v>
      </c>
      <c r="AI43" s="1">
        <v>84</v>
      </c>
      <c r="AJ43" s="1">
        <v>84</v>
      </c>
      <c r="AK43" s="1">
        <v>84</v>
      </c>
      <c r="AL43" s="1">
        <v>84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47576</v>
      </c>
      <c r="C44" s="19" t="s">
        <v>147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menganalisis sistematika dalam metode ilmiah, struktur atom, bilangan kuantum, sistem periodik unsur, ikatan kimia bentuk molekul,  bilangan  kuantum, bentukmolekul</v>
      </c>
      <c r="K44" s="19">
        <f t="shared" si="4"/>
        <v>82.571428571428569</v>
      </c>
      <c r="L44" s="19" t="str">
        <f t="shared" si="5"/>
        <v>B</v>
      </c>
      <c r="M44" s="19">
        <f t="shared" si="6"/>
        <v>82.571428571428569</v>
      </c>
      <c r="N44" s="19" t="str">
        <f t="shared" si="7"/>
        <v>B</v>
      </c>
      <c r="O44" s="35">
        <v>2</v>
      </c>
      <c r="P44" s="19" t="str">
        <f t="shared" si="8"/>
        <v>sangat terampil merancang percobaan ilmiah, menunjukkan letak atom unsur dalam tabel periodik  unsur, merancang dan melakukan percobaan kepolaran senyawa, merancang model bentuk molekul</v>
      </c>
      <c r="Q44" s="19" t="str">
        <f t="shared" si="9"/>
        <v>B</v>
      </c>
      <c r="R44" s="19" t="str">
        <f t="shared" si="10"/>
        <v>B</v>
      </c>
      <c r="S44" s="18"/>
      <c r="T44" s="1">
        <v>76</v>
      </c>
      <c r="U44" s="1">
        <v>91</v>
      </c>
      <c r="V44" s="1">
        <v>79</v>
      </c>
      <c r="W44" s="1">
        <v>74</v>
      </c>
      <c r="X44" s="1">
        <v>89</v>
      </c>
      <c r="Y44" s="1">
        <v>84</v>
      </c>
      <c r="Z44" s="1">
        <v>82</v>
      </c>
      <c r="AA44" s="1">
        <v>82</v>
      </c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>
        <v>82</v>
      </c>
      <c r="AJ44" s="1">
        <v>82</v>
      </c>
      <c r="AK44" s="1">
        <v>82</v>
      </c>
      <c r="AL44" s="1">
        <v>82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47592</v>
      </c>
      <c r="C45" s="19" t="s">
        <v>148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dalam menganalisis sistematika dalam metode ilmiah, struktur atom, bilangan kuantum, sistem periodik unsur, ikatan kimia bentuk molekul,  bilangan  kuantum, bentukmolekul</v>
      </c>
      <c r="K45" s="19">
        <f t="shared" si="4"/>
        <v>80.571428571428569</v>
      </c>
      <c r="L45" s="19" t="str">
        <f t="shared" si="5"/>
        <v>B</v>
      </c>
      <c r="M45" s="19">
        <f t="shared" si="6"/>
        <v>80.571428571428569</v>
      </c>
      <c r="N45" s="19" t="str">
        <f t="shared" si="7"/>
        <v>B</v>
      </c>
      <c r="O45" s="35">
        <v>2</v>
      </c>
      <c r="P45" s="19" t="str">
        <f t="shared" si="8"/>
        <v>sangat terampil merancang percobaan ilmiah, menunjukkan letak atom unsur dalam tabel periodik  unsur, merancang dan melakukan percobaan kepolaran senyawa, merancang model bentuk molekul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86</v>
      </c>
      <c r="V45" s="1">
        <v>76</v>
      </c>
      <c r="W45" s="1">
        <v>74</v>
      </c>
      <c r="X45" s="1">
        <v>70</v>
      </c>
      <c r="Y45" s="1">
        <v>70</v>
      </c>
      <c r="Z45" s="1">
        <v>84</v>
      </c>
      <c r="AA45" s="1">
        <v>84</v>
      </c>
      <c r="AB45" s="1"/>
      <c r="AC45" s="1"/>
      <c r="AD45" s="1"/>
      <c r="AE45" s="18"/>
      <c r="AF45" s="1">
        <v>78</v>
      </c>
      <c r="AG45" s="1">
        <v>80</v>
      </c>
      <c r="AH45" s="1">
        <v>78</v>
      </c>
      <c r="AI45" s="1">
        <v>82</v>
      </c>
      <c r="AJ45" s="1">
        <v>82</v>
      </c>
      <c r="AK45" s="1">
        <v>82</v>
      </c>
      <c r="AL45" s="1">
        <v>82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47608</v>
      </c>
      <c r="C46" s="19" t="s">
        <v>149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dalam menganalisis sistematika dalam metode ilmiah, struktur atom, bilangan kuantum, sistem periodik unsur, ikatan kimia bentuk molekul,  bilangan  kuantum, bentukmolekul</v>
      </c>
      <c r="K46" s="19">
        <f t="shared" si="4"/>
        <v>84.714285714285708</v>
      </c>
      <c r="L46" s="19" t="str">
        <f t="shared" si="5"/>
        <v>A</v>
      </c>
      <c r="M46" s="19">
        <f t="shared" si="6"/>
        <v>84.714285714285708</v>
      </c>
      <c r="N46" s="19" t="str">
        <f t="shared" si="7"/>
        <v>A</v>
      </c>
      <c r="O46" s="35">
        <v>1</v>
      </c>
      <c r="P46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46" s="19" t="str">
        <f t="shared" si="9"/>
        <v>B</v>
      </c>
      <c r="R46" s="19" t="str">
        <f t="shared" si="10"/>
        <v>B</v>
      </c>
      <c r="S46" s="18"/>
      <c r="T46" s="1">
        <v>71</v>
      </c>
      <c r="U46" s="1">
        <v>85</v>
      </c>
      <c r="V46" s="1">
        <v>78</v>
      </c>
      <c r="W46" s="1">
        <v>72</v>
      </c>
      <c r="X46" s="1">
        <v>71</v>
      </c>
      <c r="Y46" s="1">
        <v>72</v>
      </c>
      <c r="Z46" s="1">
        <v>92</v>
      </c>
      <c r="AA46" s="1">
        <v>92</v>
      </c>
      <c r="AB46" s="1"/>
      <c r="AC46" s="1"/>
      <c r="AD46" s="1"/>
      <c r="AE46" s="18"/>
      <c r="AF46" s="1">
        <v>88</v>
      </c>
      <c r="AG46" s="1">
        <v>84</v>
      </c>
      <c r="AH46" s="1">
        <v>85</v>
      </c>
      <c r="AI46" s="1">
        <v>84</v>
      </c>
      <c r="AJ46" s="1">
        <v>84</v>
      </c>
      <c r="AK46" s="1">
        <v>84</v>
      </c>
      <c r="AL46" s="1">
        <v>84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20" zoomScaleNormal="120" workbookViewId="0">
      <pane xSplit="3" ySplit="10" topLeftCell="X11" activePane="bottomRight" state="frozen"/>
      <selection pane="topRight"/>
      <selection pane="bottomLeft"/>
      <selection pane="bottomRight" activeCell="AD11" sqref="AD11:AD44"/>
    </sheetView>
  </sheetViews>
  <sheetFormatPr defaultRowHeight="15" x14ac:dyDescent="0.25"/>
  <cols>
    <col min="1" max="1" width="6.5703125" customWidth="1"/>
    <col min="2" max="2" width="9.140625" hidden="1" customWidth="1"/>
    <col min="3" max="3" width="30.85546875" customWidth="1"/>
    <col min="4" max="4" width="3.140625" customWidth="1"/>
    <col min="5" max="7" width="7.7109375" customWidth="1"/>
    <col min="8" max="9" width="5.28515625" customWidth="1"/>
    <col min="10" max="10" width="6.28515625" customWidth="1"/>
    <col min="11" max="11" width="5.85546875" customWidth="1"/>
    <col min="12" max="12" width="6.7109375" customWidth="1"/>
    <col min="13" max="14" width="7.7109375" customWidth="1"/>
    <col min="15" max="15" width="11.7109375" customWidth="1"/>
    <col min="16" max="16" width="20.7109375" customWidth="1"/>
    <col min="17" max="18" width="7.7109375" customWidth="1"/>
    <col min="20" max="20" width="7.140625" customWidth="1"/>
    <col min="21" max="21" width="6.42578125" customWidth="1"/>
    <col min="22" max="22" width="7.140625" customWidth="1"/>
    <col min="23" max="23" width="3.85546875" customWidth="1"/>
    <col min="24" max="29" width="7.140625" customWidth="1"/>
    <col min="30" max="30" width="7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105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47625</v>
      </c>
      <c r="C11" s="19" t="s">
        <v>151</v>
      </c>
      <c r="D11" s="18"/>
      <c r="E11" s="19">
        <f t="shared" ref="E11:E50" si="0">IF((COUNTA(T11:AA11)&gt;0),(ROUND( AVERAGE(T11:AA11),0)),"")</f>
        <v>74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74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sistematika dalam metode ilmiah, struktur atom, sistem periodik,unsur, bilangan kuantum, ikatan Kimia</v>
      </c>
      <c r="K11" s="19">
        <f t="shared" ref="K11:K50" si="4">IF((COUNTA(AF11:AN11)&gt;0),AVERAGE(AF11:AN11),"")</f>
        <v>82.714285714285708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82.714285714285708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merancang percobaan ilmiah, menunjukkan letak atom unsur dalam tabel periodik  unsur, merancang dan melakukan percobaan kepolaran senyawa, merancang model bentuk molekul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74</v>
      </c>
      <c r="U11" s="1">
        <v>74</v>
      </c>
      <c r="V11" s="1">
        <v>71</v>
      </c>
      <c r="W11" s="1">
        <v>74</v>
      </c>
      <c r="X11" s="1">
        <v>72</v>
      </c>
      <c r="Y11" s="1">
        <v>70</v>
      </c>
      <c r="Z11" s="1">
        <v>80</v>
      </c>
      <c r="AA11" s="1">
        <v>74</v>
      </c>
      <c r="AB11" s="1"/>
      <c r="AC11" s="1"/>
      <c r="AD11" s="1"/>
      <c r="AE11" s="18"/>
      <c r="AF11" s="1">
        <v>86</v>
      </c>
      <c r="AG11" s="1">
        <v>82</v>
      </c>
      <c r="AH11" s="1">
        <v>83</v>
      </c>
      <c r="AI11" s="1">
        <v>84</v>
      </c>
      <c r="AJ11" s="1">
        <v>82</v>
      </c>
      <c r="AK11" s="1">
        <v>80</v>
      </c>
      <c r="AL11" s="1">
        <v>82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47641</v>
      </c>
      <c r="C12" s="19" t="s">
        <v>152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menganalisis sistematika dalam metode ilmiah, struktur atom, bilangan kuantum, sistem periodik unsur, ikatan kimia bentuk molekul,  bilangan  kuantum, bentukmolekul</v>
      </c>
      <c r="K12" s="19">
        <f t="shared" si="4"/>
        <v>83.285714285714292</v>
      </c>
      <c r="L12" s="19" t="str">
        <f t="shared" si="5"/>
        <v>B</v>
      </c>
      <c r="M12" s="19">
        <f t="shared" si="6"/>
        <v>83.285714285714292</v>
      </c>
      <c r="N12" s="19" t="str">
        <f t="shared" si="7"/>
        <v>B</v>
      </c>
      <c r="O12" s="35">
        <v>2</v>
      </c>
      <c r="P12" s="19" t="str">
        <f t="shared" si="8"/>
        <v>sangat terampil merancang percobaan ilmiah, menunjukkan letak atom unsur dalam tabel periodik  unsur, merancang dan melakukan percobaan kepolaran senyawa, merancang model bentuk molekul</v>
      </c>
      <c r="Q12" s="19" t="str">
        <f t="shared" si="9"/>
        <v>A</v>
      </c>
      <c r="R12" s="19" t="str">
        <f t="shared" si="10"/>
        <v>A</v>
      </c>
      <c r="S12" s="18"/>
      <c r="T12" s="1">
        <v>74</v>
      </c>
      <c r="U12" s="1">
        <v>95</v>
      </c>
      <c r="V12" s="1">
        <v>76</v>
      </c>
      <c r="W12" s="1">
        <v>74</v>
      </c>
      <c r="X12" s="1">
        <v>70</v>
      </c>
      <c r="Y12" s="1">
        <v>78</v>
      </c>
      <c r="Z12" s="1">
        <v>80</v>
      </c>
      <c r="AA12" s="1">
        <v>89</v>
      </c>
      <c r="AB12" s="1"/>
      <c r="AC12" s="1"/>
      <c r="AD12" s="1"/>
      <c r="AE12" s="18"/>
      <c r="AF12" s="1">
        <v>88</v>
      </c>
      <c r="AG12" s="1">
        <v>83</v>
      </c>
      <c r="AH12" s="1">
        <v>84</v>
      </c>
      <c r="AI12" s="1">
        <v>83</v>
      </c>
      <c r="AJ12" s="1">
        <v>82</v>
      </c>
      <c r="AK12" s="1">
        <v>80</v>
      </c>
      <c r="AL12" s="1">
        <v>83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47657</v>
      </c>
      <c r="C13" s="19" t="s">
        <v>153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dalam menganalisis sistematika dalam metode ilmiah, struktur atom, bilangan kuantum, sistem periodik unsur, ikatan kimia bentuk molekul,  bilangan  kuantum, bentukmolekul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sangat terampil merancang percobaan ilmiah, menunjukkan letak atom unsur dalam tabel periodik  unsur, merancang dan melakukan percobaan kepolaran senyawa, merancang model bentuk molekul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76</v>
      </c>
      <c r="V13" s="1">
        <v>76</v>
      </c>
      <c r="W13" s="1">
        <v>75</v>
      </c>
      <c r="X13" s="1">
        <v>68</v>
      </c>
      <c r="Y13" s="1">
        <v>82</v>
      </c>
      <c r="Z13" s="1">
        <v>84</v>
      </c>
      <c r="AA13" s="1">
        <v>76</v>
      </c>
      <c r="AB13" s="1"/>
      <c r="AC13" s="1"/>
      <c r="AD13" s="1"/>
      <c r="AE13" s="18"/>
      <c r="AF13" s="1">
        <v>86</v>
      </c>
      <c r="AG13" s="1">
        <v>80</v>
      </c>
      <c r="AH13" s="1">
        <v>82</v>
      </c>
      <c r="AI13" s="1">
        <v>84</v>
      </c>
      <c r="AJ13" s="1">
        <v>83</v>
      </c>
      <c r="AK13" s="1">
        <v>84</v>
      </c>
      <c r="AL13" s="1">
        <v>82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222</v>
      </c>
      <c r="FI13" s="41" t="s">
        <v>220</v>
      </c>
      <c r="FJ13" s="39">
        <v>8181</v>
      </c>
      <c r="FK13" s="39">
        <v>8191</v>
      </c>
    </row>
    <row r="14" spans="1:167" x14ac:dyDescent="0.25">
      <c r="A14" s="19">
        <v>4</v>
      </c>
      <c r="B14" s="19">
        <v>47673</v>
      </c>
      <c r="C14" s="19" t="s">
        <v>154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Memiliki kemampuan dalam menganalisis sistematika dalam metode ilmiah, struktur atom, bilangan kuantum, sistem periodik unsur, ikatan kimia bentuk molekul,  bilangan  kuantum, bentukmolekul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2</v>
      </c>
      <c r="P14" s="19" t="str">
        <f t="shared" si="8"/>
        <v>sangat terampil merancang percobaan ilmiah, menunjukkan letak atom unsur dalam tabel periodik  unsur, merancang dan melakukan percobaan kepolaran senyawa, merancang model bentuk molekul</v>
      </c>
      <c r="Q14" s="19" t="str">
        <f t="shared" si="9"/>
        <v>B</v>
      </c>
      <c r="R14" s="19" t="str">
        <f t="shared" si="10"/>
        <v>B</v>
      </c>
      <c r="S14" s="18"/>
      <c r="T14" s="1">
        <v>76</v>
      </c>
      <c r="U14" s="1">
        <v>74</v>
      </c>
      <c r="V14" s="1">
        <v>74</v>
      </c>
      <c r="W14" s="1">
        <v>76</v>
      </c>
      <c r="X14" s="1">
        <v>72</v>
      </c>
      <c r="Y14" s="1">
        <v>76</v>
      </c>
      <c r="Z14" s="1">
        <v>84</v>
      </c>
      <c r="AA14" s="1">
        <v>81</v>
      </c>
      <c r="AB14" s="1"/>
      <c r="AC14" s="1"/>
      <c r="AD14" s="1"/>
      <c r="AE14" s="18"/>
      <c r="AF14" s="1">
        <v>84</v>
      </c>
      <c r="AG14" s="1">
        <v>80</v>
      </c>
      <c r="AH14" s="1">
        <v>82</v>
      </c>
      <c r="AI14" s="1">
        <v>83</v>
      </c>
      <c r="AJ14" s="1">
        <v>82</v>
      </c>
      <c r="AK14" s="1">
        <v>83</v>
      </c>
      <c r="AL14" s="1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47689</v>
      </c>
      <c r="C15" s="19" t="s">
        <v>155</v>
      </c>
      <c r="D15" s="18"/>
      <c r="E15" s="19">
        <f t="shared" si="0"/>
        <v>73</v>
      </c>
      <c r="F15" s="19" t="str">
        <f t="shared" si="1"/>
        <v>C</v>
      </c>
      <c r="G15" s="19">
        <f>IF((COUNTA(T12:AC12)&gt;0),(ROUND((AVERAGE(T15:AD15)),0)),"")</f>
        <v>73</v>
      </c>
      <c r="H15" s="19" t="str">
        <f t="shared" si="2"/>
        <v>C</v>
      </c>
      <c r="I15" s="35">
        <v>3</v>
      </c>
      <c r="J15" s="19" t="str">
        <f t="shared" si="3"/>
        <v>Memiliki kemampuan dalam menganalisis sistematika dalam metode ilmiah, struktur atom, sistem periodik,unsur, bilangan kuantum, ikatan Kimia</v>
      </c>
      <c r="K15" s="19">
        <f t="shared" si="4"/>
        <v>79.428571428571431</v>
      </c>
      <c r="L15" s="19" t="str">
        <f t="shared" si="5"/>
        <v>B</v>
      </c>
      <c r="M15" s="19">
        <f t="shared" si="6"/>
        <v>79.428571428571431</v>
      </c>
      <c r="N15" s="19" t="str">
        <f t="shared" si="7"/>
        <v>B</v>
      </c>
      <c r="O15" s="35">
        <v>2</v>
      </c>
      <c r="P15" s="19" t="str">
        <f t="shared" si="8"/>
        <v>sangat terampil merancang percobaan ilmiah, menunjukkan letak atom unsur dalam tabel periodik  unsur, merancang dan melakukan percobaan kepolaran senyawa, merancang model bentuk molekul</v>
      </c>
      <c r="Q15" s="19" t="str">
        <f t="shared" si="9"/>
        <v>B</v>
      </c>
      <c r="R15" s="19" t="str">
        <f t="shared" si="10"/>
        <v>B</v>
      </c>
      <c r="S15" s="18"/>
      <c r="T15" s="1">
        <v>67</v>
      </c>
      <c r="U15" s="1">
        <v>90</v>
      </c>
      <c r="V15" s="1">
        <v>71</v>
      </c>
      <c r="W15" s="1">
        <v>67</v>
      </c>
      <c r="X15" s="1">
        <v>70</v>
      </c>
      <c r="Y15" s="1">
        <v>70</v>
      </c>
      <c r="Z15" s="1">
        <v>76</v>
      </c>
      <c r="AA15" s="1">
        <v>72</v>
      </c>
      <c r="AB15" s="1"/>
      <c r="AC15" s="1"/>
      <c r="AD15" s="1"/>
      <c r="AE15" s="18"/>
      <c r="AF15" s="1">
        <v>84</v>
      </c>
      <c r="AG15" s="1">
        <v>83</v>
      </c>
      <c r="AH15" s="1">
        <v>84</v>
      </c>
      <c r="AI15" s="1">
        <v>80</v>
      </c>
      <c r="AJ15" s="1">
        <v>75</v>
      </c>
      <c r="AK15" s="1">
        <v>76</v>
      </c>
      <c r="AL15" s="1">
        <v>74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223</v>
      </c>
      <c r="FI15" s="41" t="s">
        <v>226</v>
      </c>
      <c r="FJ15" s="39">
        <v>8182</v>
      </c>
      <c r="FK15" s="39">
        <v>8192</v>
      </c>
    </row>
    <row r="16" spans="1:167" x14ac:dyDescent="0.25">
      <c r="A16" s="19">
        <v>6</v>
      </c>
      <c r="B16" s="19">
        <v>47705</v>
      </c>
      <c r="C16" s="19" t="s">
        <v>156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dalam menganalisis sistematika dalam metode ilmiah, struktur atom, bilangan kuantum, sistem periodik unsur, ikatan kimia bentuk molekul,  bilangan  kuantum, bentukmolekul</v>
      </c>
      <c r="K16" s="19">
        <f t="shared" si="4"/>
        <v>82.142857142857139</v>
      </c>
      <c r="L16" s="19" t="str">
        <f t="shared" si="5"/>
        <v>B</v>
      </c>
      <c r="M16" s="19">
        <f t="shared" si="6"/>
        <v>82.142857142857139</v>
      </c>
      <c r="N16" s="19" t="str">
        <f t="shared" si="7"/>
        <v>B</v>
      </c>
      <c r="O16" s="35">
        <v>2</v>
      </c>
      <c r="P16" s="19" t="str">
        <f t="shared" si="8"/>
        <v>sangat terampil merancang percobaan ilmiah, menunjukkan letak atom unsur dalam tabel periodik  unsur, merancang dan melakukan percobaan kepolaran senyawa, merancang model bentuk molekul</v>
      </c>
      <c r="Q16" s="19" t="str">
        <f t="shared" si="9"/>
        <v>B</v>
      </c>
      <c r="R16" s="19" t="str">
        <f t="shared" si="10"/>
        <v>B</v>
      </c>
      <c r="S16" s="18"/>
      <c r="T16" s="1">
        <v>76</v>
      </c>
      <c r="U16" s="1">
        <v>90</v>
      </c>
      <c r="V16" s="1">
        <v>74</v>
      </c>
      <c r="W16" s="1">
        <v>76</v>
      </c>
      <c r="X16" s="1">
        <v>79</v>
      </c>
      <c r="Y16" s="1">
        <v>74</v>
      </c>
      <c r="Z16" s="1">
        <v>84</v>
      </c>
      <c r="AA16" s="1">
        <v>82</v>
      </c>
      <c r="AB16" s="1"/>
      <c r="AC16" s="1"/>
      <c r="AD16" s="1"/>
      <c r="AE16" s="18"/>
      <c r="AF16" s="1">
        <v>86</v>
      </c>
      <c r="AG16" s="1">
        <v>82</v>
      </c>
      <c r="AH16" s="1">
        <v>82</v>
      </c>
      <c r="AI16" s="1">
        <v>84</v>
      </c>
      <c r="AJ16" s="1">
        <v>80</v>
      </c>
      <c r="AK16" s="1">
        <v>80</v>
      </c>
      <c r="AL16" s="1">
        <v>81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47721</v>
      </c>
      <c r="C17" s="19" t="s">
        <v>157</v>
      </c>
      <c r="D17" s="18"/>
      <c r="E17" s="19">
        <f t="shared" si="0"/>
        <v>72</v>
      </c>
      <c r="F17" s="19" t="str">
        <f t="shared" si="1"/>
        <v>C</v>
      </c>
      <c r="G17" s="19">
        <f>IF((COUNTA(T12:AC12)&gt;0),(ROUND((AVERAGE(T17:AD17)),0)),"")</f>
        <v>72</v>
      </c>
      <c r="H17" s="19" t="str">
        <f t="shared" si="2"/>
        <v>C</v>
      </c>
      <c r="I17" s="35">
        <v>3</v>
      </c>
      <c r="J17" s="19" t="str">
        <f t="shared" si="3"/>
        <v>Memiliki kemampuan dalam menganalisis sistematika dalam metode ilmiah, struktur atom, sistem periodik,unsur, bilangan kuantum, ikatan Kimia</v>
      </c>
      <c r="K17" s="19">
        <f t="shared" si="4"/>
        <v>78.142857142857139</v>
      </c>
      <c r="L17" s="19" t="str">
        <f t="shared" si="5"/>
        <v>B</v>
      </c>
      <c r="M17" s="19">
        <f t="shared" si="6"/>
        <v>78.142857142857139</v>
      </c>
      <c r="N17" s="19" t="str">
        <f t="shared" si="7"/>
        <v>B</v>
      </c>
      <c r="O17" s="35">
        <v>2</v>
      </c>
      <c r="P17" s="19" t="str">
        <f t="shared" si="8"/>
        <v>sangat terampil merancang percobaan ilmiah, menunjukkan letak atom unsur dalam tabel periodik  unsur, merancang dan melakukan percobaan kepolaran senyawa, merancang model bentuk molekul</v>
      </c>
      <c r="Q17" s="19" t="str">
        <f t="shared" si="9"/>
        <v>B</v>
      </c>
      <c r="R17" s="19" t="str">
        <f t="shared" si="10"/>
        <v>B</v>
      </c>
      <c r="S17" s="18"/>
      <c r="T17" s="1">
        <v>69</v>
      </c>
      <c r="U17" s="1">
        <v>79</v>
      </c>
      <c r="V17" s="1">
        <v>70</v>
      </c>
      <c r="W17" s="1">
        <v>69</v>
      </c>
      <c r="X17" s="1">
        <v>70</v>
      </c>
      <c r="Y17" s="1">
        <v>70</v>
      </c>
      <c r="Z17" s="1">
        <v>80</v>
      </c>
      <c r="AA17" s="1">
        <v>67</v>
      </c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75</v>
      </c>
      <c r="AJ17" s="1">
        <v>75</v>
      </c>
      <c r="AK17" s="1">
        <v>82</v>
      </c>
      <c r="AL17" s="1">
        <v>75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225</v>
      </c>
      <c r="FI17" s="41" t="s">
        <v>221</v>
      </c>
      <c r="FJ17" s="39">
        <v>8183</v>
      </c>
      <c r="FK17" s="39">
        <v>8193</v>
      </c>
    </row>
    <row r="18" spans="1:167" x14ac:dyDescent="0.25">
      <c r="A18" s="19">
        <v>8</v>
      </c>
      <c r="B18" s="19">
        <v>47737</v>
      </c>
      <c r="C18" s="19" t="s">
        <v>158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dalam menganalisis sistematika dalam metode ilmiah, struktur atom, bilangan kuantum, sistem periodik unsur, ikatan kimia bentuk molekul,  bilangan  kuantum, bentukmolekul</v>
      </c>
      <c r="K18" s="19">
        <f t="shared" si="4"/>
        <v>83.428571428571431</v>
      </c>
      <c r="L18" s="19" t="str">
        <f t="shared" si="5"/>
        <v>B</v>
      </c>
      <c r="M18" s="19">
        <f t="shared" si="6"/>
        <v>83.428571428571431</v>
      </c>
      <c r="N18" s="19" t="str">
        <f t="shared" si="7"/>
        <v>B</v>
      </c>
      <c r="O18" s="35">
        <v>2</v>
      </c>
      <c r="P18" s="19" t="str">
        <f t="shared" si="8"/>
        <v>sangat terampil merancang percobaan ilmiah, menunjukkan letak atom unsur dalam tabel periodik  unsur, merancang dan melakukan percobaan kepolaran senyawa, merancang model bentuk molekul</v>
      </c>
      <c r="Q18" s="19" t="str">
        <f t="shared" si="9"/>
        <v>A</v>
      </c>
      <c r="R18" s="19" t="str">
        <f t="shared" si="10"/>
        <v>A</v>
      </c>
      <c r="S18" s="18"/>
      <c r="T18" s="1">
        <v>72</v>
      </c>
      <c r="U18" s="1">
        <v>95</v>
      </c>
      <c r="V18" s="1">
        <v>75</v>
      </c>
      <c r="W18" s="1">
        <v>72</v>
      </c>
      <c r="X18" s="1">
        <v>72</v>
      </c>
      <c r="Y18" s="1">
        <v>78</v>
      </c>
      <c r="Z18" s="1">
        <v>72</v>
      </c>
      <c r="AA18" s="1">
        <v>87</v>
      </c>
      <c r="AB18" s="1"/>
      <c r="AC18" s="1"/>
      <c r="AD18" s="1"/>
      <c r="AE18" s="18"/>
      <c r="AF18" s="1">
        <v>88</v>
      </c>
      <c r="AG18" s="1">
        <v>84</v>
      </c>
      <c r="AH18" s="1">
        <v>84</v>
      </c>
      <c r="AI18" s="1">
        <v>82</v>
      </c>
      <c r="AJ18" s="1">
        <v>84</v>
      </c>
      <c r="AK18" s="1">
        <v>82</v>
      </c>
      <c r="AL18" s="1">
        <v>80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47753</v>
      </c>
      <c r="C19" s="19" t="s">
        <v>159</v>
      </c>
      <c r="D19" s="18"/>
      <c r="E19" s="19">
        <f t="shared" si="0"/>
        <v>75</v>
      </c>
      <c r="F19" s="19" t="str">
        <f t="shared" si="1"/>
        <v>C</v>
      </c>
      <c r="G19" s="19">
        <f>IF((COUNTA(T12:AC12)&gt;0),(ROUND((AVERAGE(T19:AD19)),0)),"")</f>
        <v>75</v>
      </c>
      <c r="H19" s="19" t="str">
        <f t="shared" si="2"/>
        <v>C</v>
      </c>
      <c r="I19" s="35">
        <v>3</v>
      </c>
      <c r="J19" s="19" t="str">
        <f t="shared" si="3"/>
        <v>Memiliki kemampuan dalam menganalisis sistematika dalam metode ilmiah, struktur atom, sistem periodik,unsur, bilangan kuantum, ikatan Kimia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2</v>
      </c>
      <c r="P19" s="19" t="str">
        <f t="shared" si="8"/>
        <v>sangat terampil merancang percobaan ilmiah, menunjukkan letak atom unsur dalam tabel periodik  unsur, merancang dan melakukan percobaan kepolaran senyawa, merancang model bentuk molekul</v>
      </c>
      <c r="Q19" s="19" t="str">
        <f t="shared" si="9"/>
        <v>B</v>
      </c>
      <c r="R19" s="19" t="str">
        <f t="shared" si="10"/>
        <v>B</v>
      </c>
      <c r="S19" s="18"/>
      <c r="T19" s="1">
        <v>68</v>
      </c>
      <c r="U19" s="1">
        <v>92</v>
      </c>
      <c r="V19" s="1">
        <v>73</v>
      </c>
      <c r="W19" s="1">
        <v>67.5</v>
      </c>
      <c r="X19" s="1">
        <v>70</v>
      </c>
      <c r="Y19" s="1">
        <v>72</v>
      </c>
      <c r="Z19" s="1">
        <v>70</v>
      </c>
      <c r="AA19" s="1">
        <v>86</v>
      </c>
      <c r="AB19" s="1"/>
      <c r="AC19" s="1"/>
      <c r="AD19" s="1"/>
      <c r="AE19" s="18"/>
      <c r="AF19" s="1">
        <v>87</v>
      </c>
      <c r="AG19" s="1">
        <v>84</v>
      </c>
      <c r="AH19" s="1">
        <v>82</v>
      </c>
      <c r="AI19" s="1">
        <v>80</v>
      </c>
      <c r="AJ19" s="1">
        <v>84</v>
      </c>
      <c r="AK19" s="1">
        <v>82</v>
      </c>
      <c r="AL19" s="1">
        <v>82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224</v>
      </c>
      <c r="FI19" s="41"/>
      <c r="FJ19" s="39">
        <v>8184</v>
      </c>
      <c r="FK19" s="39">
        <v>8194</v>
      </c>
    </row>
    <row r="20" spans="1:167" x14ac:dyDescent="0.25">
      <c r="A20" s="19">
        <v>10</v>
      </c>
      <c r="B20" s="19">
        <v>47769</v>
      </c>
      <c r="C20" s="19" t="s">
        <v>160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dalam menganalisis sistematika dalam metode ilmiah, struktur atom, bilangan kuantum, sistem periodik unsur, ikatan kimia bentuk molekul,  bilangan  kuantum, bentukmolekul</v>
      </c>
      <c r="K20" s="19">
        <f t="shared" si="4"/>
        <v>83.428571428571431</v>
      </c>
      <c r="L20" s="19" t="str">
        <f t="shared" si="5"/>
        <v>B</v>
      </c>
      <c r="M20" s="19">
        <f t="shared" si="6"/>
        <v>83.428571428571431</v>
      </c>
      <c r="N20" s="19" t="str">
        <f t="shared" si="7"/>
        <v>B</v>
      </c>
      <c r="O20" s="35">
        <v>2</v>
      </c>
      <c r="P20" s="19" t="str">
        <f t="shared" si="8"/>
        <v>sangat terampil merancang percobaan ilmiah, menunjukkan letak atom unsur dalam tabel periodik  unsur, merancang dan melakukan percobaan kepolaran senyawa, merancang model bentuk molekul</v>
      </c>
      <c r="Q20" s="19" t="str">
        <f t="shared" si="9"/>
        <v>B</v>
      </c>
      <c r="R20" s="19" t="str">
        <f t="shared" si="10"/>
        <v>B</v>
      </c>
      <c r="S20" s="18"/>
      <c r="T20" s="1">
        <v>72</v>
      </c>
      <c r="U20" s="1">
        <v>89</v>
      </c>
      <c r="V20" s="1">
        <v>77</v>
      </c>
      <c r="W20" s="1">
        <v>71.5</v>
      </c>
      <c r="X20" s="1">
        <v>73</v>
      </c>
      <c r="Y20" s="1">
        <v>74</v>
      </c>
      <c r="Z20" s="1">
        <v>80</v>
      </c>
      <c r="AA20" s="1">
        <v>88</v>
      </c>
      <c r="AB20" s="1"/>
      <c r="AC20" s="1"/>
      <c r="AD20" s="1"/>
      <c r="AE20" s="18"/>
      <c r="AF20" s="1">
        <v>85</v>
      </c>
      <c r="AG20" s="1">
        <v>83</v>
      </c>
      <c r="AH20" s="1">
        <v>82</v>
      </c>
      <c r="AI20" s="1">
        <v>80</v>
      </c>
      <c r="AJ20" s="1">
        <v>85</v>
      </c>
      <c r="AK20" s="1">
        <v>84</v>
      </c>
      <c r="AL20" s="1">
        <v>85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47785</v>
      </c>
      <c r="C21" s="19" t="s">
        <v>161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dalam menganalisis sistematika dalam metode ilmiah, struktur atom, bilangan kuantum, sistem periodik unsur, ikatan kimia bentuk molekul,  bilangan  kuantum, bentukmolekul</v>
      </c>
      <c r="K21" s="19">
        <f t="shared" si="4"/>
        <v>83.571428571428569</v>
      </c>
      <c r="L21" s="19" t="str">
        <f t="shared" si="5"/>
        <v>B</v>
      </c>
      <c r="M21" s="19">
        <f t="shared" si="6"/>
        <v>83.571428571428569</v>
      </c>
      <c r="N21" s="19" t="str">
        <f t="shared" si="7"/>
        <v>B</v>
      </c>
      <c r="O21" s="35">
        <v>2</v>
      </c>
      <c r="P21" s="19" t="str">
        <f t="shared" si="8"/>
        <v>sangat terampil merancang percobaan ilmiah, menunjukkan letak atom unsur dalam tabel periodik  unsur, merancang dan melakukan percobaan kepolaran senyawa, merancang model bentuk molekul</v>
      </c>
      <c r="Q21" s="19" t="str">
        <f t="shared" si="9"/>
        <v>B</v>
      </c>
      <c r="R21" s="19" t="str">
        <f t="shared" si="10"/>
        <v>B</v>
      </c>
      <c r="S21" s="18"/>
      <c r="T21" s="1">
        <v>65</v>
      </c>
      <c r="U21" s="1">
        <v>94</v>
      </c>
      <c r="V21" s="1">
        <v>78</v>
      </c>
      <c r="W21" s="1">
        <v>64.5</v>
      </c>
      <c r="X21" s="1">
        <v>70</v>
      </c>
      <c r="Y21" s="1">
        <v>80</v>
      </c>
      <c r="Z21" s="1">
        <v>70</v>
      </c>
      <c r="AA21" s="1">
        <v>85</v>
      </c>
      <c r="AB21" s="1"/>
      <c r="AC21" s="1"/>
      <c r="AD21" s="1"/>
      <c r="AE21" s="18"/>
      <c r="AF21" s="1">
        <v>86</v>
      </c>
      <c r="AG21" s="1">
        <v>80</v>
      </c>
      <c r="AH21" s="1">
        <v>83</v>
      </c>
      <c r="AI21" s="1">
        <v>84</v>
      </c>
      <c r="AJ21" s="1">
        <v>84</v>
      </c>
      <c r="AK21" s="1">
        <v>85</v>
      </c>
      <c r="AL21" s="1">
        <v>83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8185</v>
      </c>
      <c r="FK21" s="39">
        <v>8195</v>
      </c>
    </row>
    <row r="22" spans="1:167" x14ac:dyDescent="0.25">
      <c r="A22" s="19">
        <v>12</v>
      </c>
      <c r="B22" s="19">
        <v>47801</v>
      </c>
      <c r="C22" s="19" t="s">
        <v>162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menganalisis sistematika dalam metode ilmiah, struktur atom, bilangan kuantum, sistem periodik unsur, ikatan kimia bentuk molekul,  bilangan  kuantum, bentukmolekul</v>
      </c>
      <c r="K22" s="19">
        <f t="shared" si="4"/>
        <v>83.285714285714292</v>
      </c>
      <c r="L22" s="19" t="str">
        <f t="shared" si="5"/>
        <v>B</v>
      </c>
      <c r="M22" s="19">
        <f t="shared" si="6"/>
        <v>83.285714285714292</v>
      </c>
      <c r="N22" s="19" t="str">
        <f t="shared" si="7"/>
        <v>B</v>
      </c>
      <c r="O22" s="35">
        <v>2</v>
      </c>
      <c r="P22" s="19" t="str">
        <f t="shared" si="8"/>
        <v>sangat terampil merancang percobaan ilmiah, menunjukkan letak atom unsur dalam tabel periodik  unsur, merancang dan melakukan percobaan kepolaran senyawa, merancang model bentuk molekul</v>
      </c>
      <c r="Q22" s="19" t="str">
        <f t="shared" si="9"/>
        <v>B</v>
      </c>
      <c r="R22" s="19" t="str">
        <f t="shared" si="10"/>
        <v>B</v>
      </c>
      <c r="S22" s="18"/>
      <c r="T22" s="1">
        <v>76</v>
      </c>
      <c r="U22" s="1">
        <v>75</v>
      </c>
      <c r="V22" s="1">
        <v>78</v>
      </c>
      <c r="W22" s="1">
        <v>76</v>
      </c>
      <c r="X22" s="1">
        <v>70</v>
      </c>
      <c r="Y22" s="1">
        <v>76</v>
      </c>
      <c r="Z22" s="1">
        <v>80</v>
      </c>
      <c r="AA22" s="1">
        <v>86</v>
      </c>
      <c r="AB22" s="1"/>
      <c r="AC22" s="1"/>
      <c r="AD22" s="1"/>
      <c r="AE22" s="18"/>
      <c r="AF22" s="1">
        <v>88</v>
      </c>
      <c r="AG22" s="1">
        <v>82</v>
      </c>
      <c r="AH22" s="1">
        <v>80</v>
      </c>
      <c r="AI22" s="1">
        <v>84</v>
      </c>
      <c r="AJ22" s="1">
        <v>82</v>
      </c>
      <c r="AK22" s="1">
        <v>84</v>
      </c>
      <c r="AL22" s="1">
        <v>83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47817</v>
      </c>
      <c r="C23" s="19" t="s">
        <v>163</v>
      </c>
      <c r="D23" s="18"/>
      <c r="E23" s="19">
        <f t="shared" si="0"/>
        <v>72</v>
      </c>
      <c r="F23" s="19" t="str">
        <f t="shared" si="1"/>
        <v>C</v>
      </c>
      <c r="G23" s="19">
        <f>IF((COUNTA(T12:AC12)&gt;0),(ROUND((AVERAGE(T23:AD23)),0)),"")</f>
        <v>72</v>
      </c>
      <c r="H23" s="19" t="str">
        <f t="shared" si="2"/>
        <v>C</v>
      </c>
      <c r="I23" s="35">
        <v>3</v>
      </c>
      <c r="J23" s="19" t="str">
        <f t="shared" si="3"/>
        <v>Memiliki kemampuan dalam menganalisis sistematika dalam metode ilmiah, struktur atom, sistem periodik,unsur, bilangan kuantum, ikatan Kimia</v>
      </c>
      <c r="K23" s="19">
        <f t="shared" si="4"/>
        <v>83.285714285714292</v>
      </c>
      <c r="L23" s="19" t="str">
        <f t="shared" si="5"/>
        <v>B</v>
      </c>
      <c r="M23" s="19">
        <f t="shared" si="6"/>
        <v>83.285714285714292</v>
      </c>
      <c r="N23" s="19" t="str">
        <f t="shared" si="7"/>
        <v>B</v>
      </c>
      <c r="O23" s="35">
        <v>2</v>
      </c>
      <c r="P23" s="19" t="str">
        <f t="shared" si="8"/>
        <v>sangat terampil merancang percobaan ilmiah, menunjukkan letak atom unsur dalam tabel periodik  unsur, merancang dan melakukan percobaan kepolaran senyawa, merancang model bentuk molekul</v>
      </c>
      <c r="Q23" s="19" t="str">
        <f t="shared" si="9"/>
        <v>B</v>
      </c>
      <c r="R23" s="19" t="str">
        <f t="shared" si="10"/>
        <v>B</v>
      </c>
      <c r="S23" s="18"/>
      <c r="T23" s="1">
        <v>63</v>
      </c>
      <c r="U23" s="1">
        <v>79</v>
      </c>
      <c r="V23" s="1">
        <v>71</v>
      </c>
      <c r="W23" s="1">
        <v>62.5</v>
      </c>
      <c r="X23" s="1">
        <v>70</v>
      </c>
      <c r="Y23" s="1">
        <v>70</v>
      </c>
      <c r="Z23" s="1">
        <v>76</v>
      </c>
      <c r="AA23" s="1">
        <v>84</v>
      </c>
      <c r="AB23" s="1"/>
      <c r="AC23" s="1"/>
      <c r="AD23" s="1"/>
      <c r="AE23" s="18"/>
      <c r="AF23" s="1">
        <v>85</v>
      </c>
      <c r="AG23" s="1">
        <v>80</v>
      </c>
      <c r="AH23" s="1">
        <v>82</v>
      </c>
      <c r="AI23" s="1">
        <v>84</v>
      </c>
      <c r="AJ23" s="1">
        <v>84</v>
      </c>
      <c r="AK23" s="1">
        <v>83</v>
      </c>
      <c r="AL23" s="1">
        <v>85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8186</v>
      </c>
      <c r="FK23" s="39">
        <v>8196</v>
      </c>
    </row>
    <row r="24" spans="1:167" x14ac:dyDescent="0.25">
      <c r="A24" s="19">
        <v>14</v>
      </c>
      <c r="B24" s="19">
        <v>47833</v>
      </c>
      <c r="C24" s="19" t="s">
        <v>164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menganalisis sistematika dalam metode ilmiah, struktur atom, bilangan kuantum, sistem periodik unsur, ikatan kimia bentuk molekul,  bilangan  kuantum, bentukmolekul</v>
      </c>
      <c r="K24" s="19">
        <f t="shared" si="4"/>
        <v>83.571428571428569</v>
      </c>
      <c r="L24" s="19" t="str">
        <f t="shared" si="5"/>
        <v>B</v>
      </c>
      <c r="M24" s="19">
        <f t="shared" si="6"/>
        <v>83.571428571428569</v>
      </c>
      <c r="N24" s="19" t="str">
        <f t="shared" si="7"/>
        <v>B</v>
      </c>
      <c r="O24" s="35">
        <v>2</v>
      </c>
      <c r="P24" s="19" t="str">
        <f t="shared" si="8"/>
        <v>sangat terampil merancang percobaan ilmiah, menunjukkan letak atom unsur dalam tabel periodik  unsur, merancang dan melakukan percobaan kepolaran senyawa, merancang model bentuk molekul</v>
      </c>
      <c r="Q24" s="19" t="str">
        <f t="shared" si="9"/>
        <v>A</v>
      </c>
      <c r="R24" s="19" t="str">
        <f t="shared" si="10"/>
        <v>A</v>
      </c>
      <c r="S24" s="18"/>
      <c r="T24" s="1">
        <v>69</v>
      </c>
      <c r="U24" s="1">
        <v>90</v>
      </c>
      <c r="V24" s="1">
        <v>78</v>
      </c>
      <c r="W24" s="1">
        <v>68.5</v>
      </c>
      <c r="X24" s="1">
        <v>76</v>
      </c>
      <c r="Y24" s="1">
        <v>86</v>
      </c>
      <c r="Z24" s="1">
        <v>72</v>
      </c>
      <c r="AA24" s="1">
        <v>89</v>
      </c>
      <c r="AB24" s="1"/>
      <c r="AC24" s="1"/>
      <c r="AD24" s="1"/>
      <c r="AE24" s="18"/>
      <c r="AF24" s="1">
        <v>84</v>
      </c>
      <c r="AG24" s="1">
        <v>83</v>
      </c>
      <c r="AH24" s="1">
        <v>82</v>
      </c>
      <c r="AI24" s="1">
        <v>84</v>
      </c>
      <c r="AJ24" s="1">
        <v>84</v>
      </c>
      <c r="AK24" s="1">
        <v>85</v>
      </c>
      <c r="AL24" s="1">
        <v>83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47849</v>
      </c>
      <c r="C25" s="19" t="s">
        <v>165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menganalisis sistematika dalam metode ilmiah, struktur atom, bilangan kuantum, sistem periodik unsur, ikatan kimia bentuk molekul,  bilangan  kuantum, bentukmolekul</v>
      </c>
      <c r="K25" s="19">
        <f t="shared" si="4"/>
        <v>82.714285714285708</v>
      </c>
      <c r="L25" s="19" t="str">
        <f t="shared" si="5"/>
        <v>B</v>
      </c>
      <c r="M25" s="19">
        <f t="shared" si="6"/>
        <v>82.714285714285708</v>
      </c>
      <c r="N25" s="19" t="str">
        <f t="shared" si="7"/>
        <v>B</v>
      </c>
      <c r="O25" s="35">
        <v>2</v>
      </c>
      <c r="P25" s="19" t="str">
        <f t="shared" si="8"/>
        <v>sangat terampil merancang percobaan ilmiah, menunjukkan letak atom unsur dalam tabel periodik  unsur, merancang dan melakukan percobaan kepolaran senyawa, merancang model bentuk molekul</v>
      </c>
      <c r="Q25" s="19" t="str">
        <f t="shared" si="9"/>
        <v>A</v>
      </c>
      <c r="R25" s="19" t="str">
        <f t="shared" si="10"/>
        <v>A</v>
      </c>
      <c r="S25" s="18"/>
      <c r="T25" s="1">
        <v>75</v>
      </c>
      <c r="U25" s="1">
        <v>99</v>
      </c>
      <c r="V25" s="1">
        <v>74</v>
      </c>
      <c r="W25" s="1">
        <v>74.5</v>
      </c>
      <c r="X25" s="1">
        <v>78</v>
      </c>
      <c r="Y25" s="1">
        <v>74</v>
      </c>
      <c r="Z25" s="1">
        <v>80</v>
      </c>
      <c r="AA25" s="1">
        <v>92</v>
      </c>
      <c r="AB25" s="1"/>
      <c r="AC25" s="1"/>
      <c r="AD25" s="1"/>
      <c r="AE25" s="18"/>
      <c r="AF25" s="1">
        <v>86</v>
      </c>
      <c r="AG25" s="1">
        <v>80</v>
      </c>
      <c r="AH25" s="1">
        <v>80</v>
      </c>
      <c r="AI25" s="1">
        <v>84</v>
      </c>
      <c r="AJ25" s="1">
        <v>83</v>
      </c>
      <c r="AK25" s="1">
        <v>84</v>
      </c>
      <c r="AL25" s="1">
        <v>82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8187</v>
      </c>
      <c r="FK25" s="39">
        <v>8197</v>
      </c>
    </row>
    <row r="26" spans="1:167" x14ac:dyDescent="0.25">
      <c r="A26" s="19">
        <v>16</v>
      </c>
      <c r="B26" s="19">
        <v>47865</v>
      </c>
      <c r="C26" s="19" t="s">
        <v>166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dalam menganalisis sistematika dalam metode ilmiah, struktur atom, bilangan kuantum, sistem periodik unsur, ikatan kimia bentuk molekul,  bilangan  kuantum, bentukmolekul</v>
      </c>
      <c r="K26" s="19">
        <f t="shared" si="4"/>
        <v>83.714285714285708</v>
      </c>
      <c r="L26" s="19" t="str">
        <f t="shared" si="5"/>
        <v>B</v>
      </c>
      <c r="M26" s="19">
        <f t="shared" si="6"/>
        <v>83.714285714285708</v>
      </c>
      <c r="N26" s="19" t="str">
        <f t="shared" si="7"/>
        <v>B</v>
      </c>
      <c r="O26" s="35">
        <v>2</v>
      </c>
      <c r="P26" s="19" t="str">
        <f t="shared" si="8"/>
        <v>sangat terampil merancang percobaan ilmiah, menunjukkan letak atom unsur dalam tabel periodik  unsur, merancang dan melakukan percobaan kepolaran senyawa, merancang model bentuk molekul</v>
      </c>
      <c r="Q26" s="19" t="str">
        <f t="shared" si="9"/>
        <v>B</v>
      </c>
      <c r="R26" s="19" t="str">
        <f t="shared" si="10"/>
        <v>B</v>
      </c>
      <c r="S26" s="18"/>
      <c r="T26" s="1">
        <v>67</v>
      </c>
      <c r="U26" s="1">
        <v>94</v>
      </c>
      <c r="V26" s="1">
        <v>83</v>
      </c>
      <c r="W26" s="1">
        <v>67</v>
      </c>
      <c r="X26" s="1">
        <v>74</v>
      </c>
      <c r="Y26" s="1">
        <v>74</v>
      </c>
      <c r="Z26" s="1">
        <v>70</v>
      </c>
      <c r="AA26" s="1">
        <v>78</v>
      </c>
      <c r="AB26" s="1"/>
      <c r="AC26" s="1"/>
      <c r="AD26" s="1"/>
      <c r="AE26" s="18"/>
      <c r="AF26" s="1">
        <v>86</v>
      </c>
      <c r="AG26" s="1">
        <v>83</v>
      </c>
      <c r="AH26" s="1">
        <v>82</v>
      </c>
      <c r="AI26" s="1">
        <v>83</v>
      </c>
      <c r="AJ26" s="1">
        <v>84</v>
      </c>
      <c r="AK26" s="1">
        <v>83</v>
      </c>
      <c r="AL26" s="1">
        <v>85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47881</v>
      </c>
      <c r="C27" s="19" t="s">
        <v>167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dalam menganalisis sistematika dalam metode ilmiah, struktur atom, bilangan kuantum, sistem periodik unsur, ikatan kimia bentuk molekul,  bilangan  kuantum, bentukmolekul</v>
      </c>
      <c r="K27" s="19">
        <f t="shared" si="4"/>
        <v>83.285714285714292</v>
      </c>
      <c r="L27" s="19" t="str">
        <f t="shared" si="5"/>
        <v>B</v>
      </c>
      <c r="M27" s="19">
        <f t="shared" si="6"/>
        <v>83.285714285714292</v>
      </c>
      <c r="N27" s="19" t="str">
        <f t="shared" si="7"/>
        <v>B</v>
      </c>
      <c r="O27" s="35">
        <v>2</v>
      </c>
      <c r="P27" s="19" t="str">
        <f t="shared" si="8"/>
        <v>sangat terampil merancang percobaan ilmiah, menunjukkan letak atom unsur dalam tabel periodik  unsur, merancang dan melakukan percobaan kepolaran senyawa, merancang model bentuk molekul</v>
      </c>
      <c r="Q27" s="19" t="str">
        <f t="shared" si="9"/>
        <v>B</v>
      </c>
      <c r="R27" s="19" t="str">
        <f t="shared" si="10"/>
        <v>B</v>
      </c>
      <c r="S27" s="18"/>
      <c r="T27" s="1">
        <v>69</v>
      </c>
      <c r="U27" s="1">
        <v>88</v>
      </c>
      <c r="V27" s="1">
        <v>73</v>
      </c>
      <c r="W27" s="1">
        <v>68.5</v>
      </c>
      <c r="X27" s="1">
        <v>84</v>
      </c>
      <c r="Y27" s="1">
        <v>70</v>
      </c>
      <c r="Z27" s="1">
        <v>76</v>
      </c>
      <c r="AA27" s="1">
        <v>87</v>
      </c>
      <c r="AB27" s="1"/>
      <c r="AC27" s="1"/>
      <c r="AD27" s="1"/>
      <c r="AE27" s="18"/>
      <c r="AF27" s="1">
        <v>85</v>
      </c>
      <c r="AG27" s="1">
        <v>82</v>
      </c>
      <c r="AH27" s="1">
        <v>82</v>
      </c>
      <c r="AI27" s="1">
        <v>84</v>
      </c>
      <c r="AJ27" s="1">
        <v>83</v>
      </c>
      <c r="AK27" s="1">
        <v>84</v>
      </c>
      <c r="AL27" s="1">
        <v>83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8188</v>
      </c>
      <c r="FK27" s="39">
        <v>8198</v>
      </c>
    </row>
    <row r="28" spans="1:167" x14ac:dyDescent="0.25">
      <c r="A28" s="19">
        <v>18</v>
      </c>
      <c r="B28" s="19">
        <v>47897</v>
      </c>
      <c r="C28" s="19" t="s">
        <v>168</v>
      </c>
      <c r="D28" s="18"/>
      <c r="E28" s="19">
        <f t="shared" si="0"/>
        <v>75</v>
      </c>
      <c r="F28" s="19" t="str">
        <f t="shared" si="1"/>
        <v>C</v>
      </c>
      <c r="G28" s="19">
        <f>IF((COUNTA(T12:AC12)&gt;0),(ROUND((AVERAGE(T28:AD28)),0)),"")</f>
        <v>75</v>
      </c>
      <c r="H28" s="19" t="str">
        <f t="shared" si="2"/>
        <v>C</v>
      </c>
      <c r="I28" s="35">
        <v>3</v>
      </c>
      <c r="J28" s="19" t="str">
        <f t="shared" si="3"/>
        <v>Memiliki kemampuan dalam menganalisis sistematika dalam metode ilmiah, struktur atom, sistem periodik,unsur, bilangan kuantum, ikatan Kimia</v>
      </c>
      <c r="K28" s="19">
        <f t="shared" si="4"/>
        <v>82.714285714285708</v>
      </c>
      <c r="L28" s="19" t="str">
        <f t="shared" si="5"/>
        <v>B</v>
      </c>
      <c r="M28" s="19">
        <f t="shared" si="6"/>
        <v>82.714285714285708</v>
      </c>
      <c r="N28" s="19" t="str">
        <f t="shared" si="7"/>
        <v>B</v>
      </c>
      <c r="O28" s="35">
        <v>2</v>
      </c>
      <c r="P28" s="19" t="str">
        <f t="shared" si="8"/>
        <v>sangat terampil merancang percobaan ilmiah, menunjukkan letak atom unsur dalam tabel periodik  unsur, merancang dan melakukan percobaan kepolaran senyawa, merancang model bentuk molekul</v>
      </c>
      <c r="Q28" s="19" t="str">
        <f t="shared" si="9"/>
        <v>B</v>
      </c>
      <c r="R28" s="19" t="str">
        <f t="shared" si="10"/>
        <v>B</v>
      </c>
      <c r="S28" s="18"/>
      <c r="T28" s="1">
        <v>73</v>
      </c>
      <c r="U28" s="1">
        <v>76</v>
      </c>
      <c r="V28" s="1">
        <v>71</v>
      </c>
      <c r="W28" s="1">
        <v>72.5</v>
      </c>
      <c r="X28" s="1">
        <v>76</v>
      </c>
      <c r="Y28" s="1">
        <v>70</v>
      </c>
      <c r="Z28" s="1">
        <v>84</v>
      </c>
      <c r="AA28" s="1">
        <v>75</v>
      </c>
      <c r="AB28" s="1"/>
      <c r="AC28" s="1"/>
      <c r="AD28" s="1"/>
      <c r="AE28" s="18"/>
      <c r="AF28" s="1">
        <v>92</v>
      </c>
      <c r="AG28" s="1">
        <v>80</v>
      </c>
      <c r="AH28" s="1">
        <v>80</v>
      </c>
      <c r="AI28" s="1">
        <v>82</v>
      </c>
      <c r="AJ28" s="1">
        <v>80</v>
      </c>
      <c r="AK28" s="1">
        <v>82</v>
      </c>
      <c r="AL28" s="1">
        <v>83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47913</v>
      </c>
      <c r="C29" s="19" t="s">
        <v>169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menganalisis sistematika dalam metode ilmiah, struktur atom, bilangan kuantum, sistem periodik unsur, ikatan kimia bentuk molekul,  bilangan  kuantum, bentukmolekul</v>
      </c>
      <c r="K29" s="19">
        <f t="shared" si="4"/>
        <v>83.285714285714292</v>
      </c>
      <c r="L29" s="19" t="str">
        <f t="shared" si="5"/>
        <v>B</v>
      </c>
      <c r="M29" s="19">
        <f t="shared" si="6"/>
        <v>83.285714285714292</v>
      </c>
      <c r="N29" s="19" t="str">
        <f t="shared" si="7"/>
        <v>B</v>
      </c>
      <c r="O29" s="35">
        <v>2</v>
      </c>
      <c r="P29" s="19" t="str">
        <f t="shared" si="8"/>
        <v>sangat terampil merancang percobaan ilmiah, menunjukkan letak atom unsur dalam tabel periodik  unsur, merancang dan melakukan percobaan kepolaran senyawa, merancang model bentuk molekul</v>
      </c>
      <c r="Q29" s="19" t="str">
        <f t="shared" si="9"/>
        <v>B</v>
      </c>
      <c r="R29" s="19" t="str">
        <f t="shared" si="10"/>
        <v>B</v>
      </c>
      <c r="S29" s="18"/>
      <c r="T29" s="1">
        <v>71</v>
      </c>
      <c r="U29" s="1">
        <v>98</v>
      </c>
      <c r="V29" s="1">
        <v>79</v>
      </c>
      <c r="W29" s="1">
        <v>70.5</v>
      </c>
      <c r="X29" s="1">
        <v>70</v>
      </c>
      <c r="Y29" s="1">
        <v>84</v>
      </c>
      <c r="Z29" s="1">
        <v>76</v>
      </c>
      <c r="AA29" s="1">
        <v>87</v>
      </c>
      <c r="AB29" s="1"/>
      <c r="AC29" s="1"/>
      <c r="AD29" s="1"/>
      <c r="AE29" s="18"/>
      <c r="AF29" s="1">
        <v>85</v>
      </c>
      <c r="AG29" s="1">
        <v>80</v>
      </c>
      <c r="AH29" s="1">
        <v>82</v>
      </c>
      <c r="AI29" s="1">
        <v>84</v>
      </c>
      <c r="AJ29" s="1">
        <v>84</v>
      </c>
      <c r="AK29" s="1">
        <v>85</v>
      </c>
      <c r="AL29" s="1">
        <v>83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8189</v>
      </c>
      <c r="FK29" s="39">
        <v>8199</v>
      </c>
    </row>
    <row r="30" spans="1:167" x14ac:dyDescent="0.25">
      <c r="A30" s="19">
        <v>20</v>
      </c>
      <c r="B30" s="19">
        <v>47929</v>
      </c>
      <c r="C30" s="19" t="s">
        <v>170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dalam menganalisis sistematika dalam metode ilmiah, struktur atom, bilangan kuantum, sistem periodik unsur, ikatan kimia bentuk molekul,  bilangan  kuantum, bentukmolekul</v>
      </c>
      <c r="K30" s="19">
        <f t="shared" si="4"/>
        <v>82.428571428571431</v>
      </c>
      <c r="L30" s="19" t="str">
        <f t="shared" si="5"/>
        <v>B</v>
      </c>
      <c r="M30" s="19">
        <f t="shared" si="6"/>
        <v>82.428571428571431</v>
      </c>
      <c r="N30" s="19" t="str">
        <f t="shared" si="7"/>
        <v>B</v>
      </c>
      <c r="O30" s="35">
        <v>2</v>
      </c>
      <c r="P30" s="19" t="str">
        <f t="shared" si="8"/>
        <v>sangat terampil merancang percobaan ilmiah, menunjukkan letak atom unsur dalam tabel periodik  unsur, merancang dan melakukan percobaan kepolaran senyawa, merancang model bentuk molekul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83</v>
      </c>
      <c r="V30" s="1">
        <v>75</v>
      </c>
      <c r="W30" s="1">
        <v>69.5</v>
      </c>
      <c r="X30" s="1">
        <v>78</v>
      </c>
      <c r="Y30" s="1">
        <v>78</v>
      </c>
      <c r="Z30" s="1">
        <v>80</v>
      </c>
      <c r="AA30" s="1">
        <v>82</v>
      </c>
      <c r="AB30" s="1"/>
      <c r="AC30" s="1"/>
      <c r="AD30" s="1"/>
      <c r="AE30" s="18"/>
      <c r="AF30" s="1">
        <v>88</v>
      </c>
      <c r="AG30" s="1">
        <v>83</v>
      </c>
      <c r="AH30" s="1">
        <v>84</v>
      </c>
      <c r="AI30" s="1">
        <v>80</v>
      </c>
      <c r="AJ30" s="1">
        <v>82</v>
      </c>
      <c r="AK30" s="1">
        <v>80</v>
      </c>
      <c r="AL30" s="1">
        <v>80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47945</v>
      </c>
      <c r="C31" s="19" t="s">
        <v>171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dalam menganalisis sistematika dalam metode ilmiah, struktur atom, bilangan kuantum, sistem periodik unsur, ikatan kimia bentuk molekul,  bilangan  kuantum, bentukmolekul</v>
      </c>
      <c r="K31" s="19">
        <f t="shared" si="4"/>
        <v>83.142857142857139</v>
      </c>
      <c r="L31" s="19" t="str">
        <f t="shared" si="5"/>
        <v>B</v>
      </c>
      <c r="M31" s="19">
        <f t="shared" si="6"/>
        <v>83.142857142857139</v>
      </c>
      <c r="N31" s="19" t="str">
        <f t="shared" si="7"/>
        <v>B</v>
      </c>
      <c r="O31" s="35">
        <v>2</v>
      </c>
      <c r="P31" s="19" t="str">
        <f t="shared" si="8"/>
        <v>sangat terampil merancang percobaan ilmiah, menunjukkan letak atom unsur dalam tabel periodik  unsur, merancang dan melakukan percobaan kepolaran senyawa, merancang model bentuk molekul</v>
      </c>
      <c r="Q31" s="19" t="str">
        <f t="shared" si="9"/>
        <v>A</v>
      </c>
      <c r="R31" s="19" t="str">
        <f t="shared" si="10"/>
        <v>A</v>
      </c>
      <c r="S31" s="18"/>
      <c r="T31" s="1">
        <v>75</v>
      </c>
      <c r="U31" s="1">
        <v>74</v>
      </c>
      <c r="V31" s="1">
        <v>74</v>
      </c>
      <c r="W31" s="1">
        <v>74.5</v>
      </c>
      <c r="X31" s="1">
        <v>70</v>
      </c>
      <c r="Y31" s="1">
        <v>76</v>
      </c>
      <c r="Z31" s="1">
        <v>84</v>
      </c>
      <c r="AA31" s="1">
        <v>81</v>
      </c>
      <c r="AB31" s="1"/>
      <c r="AC31" s="1"/>
      <c r="AD31" s="1"/>
      <c r="AE31" s="18"/>
      <c r="AF31" s="1">
        <v>88</v>
      </c>
      <c r="AG31" s="1">
        <v>85</v>
      </c>
      <c r="AH31" s="1">
        <v>82</v>
      </c>
      <c r="AI31" s="1">
        <v>82</v>
      </c>
      <c r="AJ31" s="1">
        <v>80</v>
      </c>
      <c r="AK31" s="1">
        <v>82</v>
      </c>
      <c r="AL31" s="1">
        <v>83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8190</v>
      </c>
      <c r="FK31" s="39">
        <v>8200</v>
      </c>
    </row>
    <row r="32" spans="1:167" x14ac:dyDescent="0.25">
      <c r="A32" s="19">
        <v>22</v>
      </c>
      <c r="B32" s="19">
        <v>47961</v>
      </c>
      <c r="C32" s="19" t="s">
        <v>172</v>
      </c>
      <c r="D32" s="18"/>
      <c r="E32" s="19">
        <f t="shared" si="0"/>
        <v>73</v>
      </c>
      <c r="F32" s="19" t="str">
        <f t="shared" si="1"/>
        <v>C</v>
      </c>
      <c r="G32" s="19">
        <f>IF((COUNTA(T12:AC12)&gt;0),(ROUND((AVERAGE(T32:AD32)),0)),"")</f>
        <v>73</v>
      </c>
      <c r="H32" s="19" t="str">
        <f t="shared" si="2"/>
        <v>C</v>
      </c>
      <c r="I32" s="35">
        <v>3</v>
      </c>
      <c r="J32" s="19" t="str">
        <f t="shared" si="3"/>
        <v>Memiliki kemampuan dalam menganalisis sistematika dalam metode ilmiah, struktur atom, sistem periodik,unsur, bilangan kuantum, ikatan Kimia</v>
      </c>
      <c r="K32" s="19">
        <f t="shared" si="4"/>
        <v>82.857142857142861</v>
      </c>
      <c r="L32" s="19" t="str">
        <f t="shared" si="5"/>
        <v>B</v>
      </c>
      <c r="M32" s="19">
        <f t="shared" si="6"/>
        <v>82.857142857142861</v>
      </c>
      <c r="N32" s="19" t="str">
        <f t="shared" si="7"/>
        <v>B</v>
      </c>
      <c r="O32" s="35">
        <v>2</v>
      </c>
      <c r="P32" s="19" t="str">
        <f t="shared" si="8"/>
        <v>sangat terampil merancang percobaan ilmiah, menunjukkan letak atom unsur dalam tabel periodik  unsur, merancang dan melakukan percobaan kepolaran senyawa, merancang model bentuk molekul</v>
      </c>
      <c r="Q32" s="19" t="str">
        <f t="shared" si="9"/>
        <v>B</v>
      </c>
      <c r="R32" s="19" t="str">
        <f t="shared" si="10"/>
        <v>B</v>
      </c>
      <c r="S32" s="18"/>
      <c r="T32" s="1">
        <v>72</v>
      </c>
      <c r="U32" s="1">
        <v>72</v>
      </c>
      <c r="V32" s="1">
        <v>73</v>
      </c>
      <c r="W32" s="1">
        <v>71.5</v>
      </c>
      <c r="X32" s="1">
        <v>72</v>
      </c>
      <c r="Y32" s="1">
        <v>70</v>
      </c>
      <c r="Z32" s="1">
        <v>76</v>
      </c>
      <c r="AA32" s="1">
        <v>75</v>
      </c>
      <c r="AB32" s="1"/>
      <c r="AC32" s="1"/>
      <c r="AD32" s="1"/>
      <c r="AE32" s="18"/>
      <c r="AF32" s="1">
        <v>86</v>
      </c>
      <c r="AG32" s="1">
        <v>84</v>
      </c>
      <c r="AH32" s="1">
        <v>82</v>
      </c>
      <c r="AI32" s="1">
        <v>83</v>
      </c>
      <c r="AJ32" s="1">
        <v>80</v>
      </c>
      <c r="AK32" s="1">
        <v>83</v>
      </c>
      <c r="AL32" s="1">
        <v>82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47977</v>
      </c>
      <c r="C33" s="19" t="s">
        <v>173</v>
      </c>
      <c r="D33" s="18"/>
      <c r="E33" s="19">
        <f t="shared" si="0"/>
        <v>75</v>
      </c>
      <c r="F33" s="19" t="str">
        <f t="shared" si="1"/>
        <v>C</v>
      </c>
      <c r="G33" s="19">
        <f>IF((COUNTA(T12:AC12)&gt;0),(ROUND((AVERAGE(T33:AD33)),0)),"")</f>
        <v>75</v>
      </c>
      <c r="H33" s="19" t="str">
        <f t="shared" si="2"/>
        <v>C</v>
      </c>
      <c r="I33" s="35">
        <v>3</v>
      </c>
      <c r="J33" s="19" t="str">
        <f t="shared" si="3"/>
        <v>Memiliki kemampuan dalam menganalisis sistematika dalam metode ilmiah, struktur atom, sistem periodik,unsur, bilangan kuantum, ikatan Kimia</v>
      </c>
      <c r="K33" s="19">
        <f t="shared" si="4"/>
        <v>83.571428571428569</v>
      </c>
      <c r="L33" s="19" t="str">
        <f t="shared" si="5"/>
        <v>B</v>
      </c>
      <c r="M33" s="19">
        <f t="shared" si="6"/>
        <v>83.571428571428569</v>
      </c>
      <c r="N33" s="19" t="str">
        <f t="shared" si="7"/>
        <v>B</v>
      </c>
      <c r="O33" s="35">
        <v>2</v>
      </c>
      <c r="P33" s="19" t="str">
        <f t="shared" si="8"/>
        <v>sangat terampil merancang percobaan ilmiah, menunjukkan letak atom unsur dalam tabel periodik  unsur, merancang dan melakukan percobaan kepolaran senyawa, merancang model bentuk molekul</v>
      </c>
      <c r="Q33" s="19" t="str">
        <f t="shared" si="9"/>
        <v>B</v>
      </c>
      <c r="R33" s="19" t="str">
        <f t="shared" si="10"/>
        <v>B</v>
      </c>
      <c r="S33" s="18"/>
      <c r="T33" s="1">
        <v>72</v>
      </c>
      <c r="U33" s="1">
        <v>82</v>
      </c>
      <c r="V33" s="1">
        <v>74</v>
      </c>
      <c r="W33" s="1">
        <v>71.5</v>
      </c>
      <c r="X33" s="1">
        <v>70</v>
      </c>
      <c r="Y33" s="1">
        <v>72</v>
      </c>
      <c r="Z33" s="1">
        <v>76</v>
      </c>
      <c r="AA33" s="1">
        <v>86</v>
      </c>
      <c r="AB33" s="1"/>
      <c r="AC33" s="1"/>
      <c r="AD33" s="1"/>
      <c r="AE33" s="18"/>
      <c r="AF33" s="1">
        <v>88</v>
      </c>
      <c r="AG33" s="1">
        <v>80</v>
      </c>
      <c r="AH33" s="1">
        <v>84</v>
      </c>
      <c r="AI33" s="1">
        <v>84</v>
      </c>
      <c r="AJ33" s="1">
        <v>83</v>
      </c>
      <c r="AK33" s="1">
        <v>84</v>
      </c>
      <c r="AL33" s="1">
        <v>82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47993</v>
      </c>
      <c r="C34" s="19" t="s">
        <v>174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menganalisis sistematika dalam metode ilmiah, struktur atom, bilangan kuantum, sistem periodik unsur, ikatan kimia bentuk molekul,  bilangan  kuantum, bentukmolekul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2</v>
      </c>
      <c r="P34" s="19" t="str">
        <f t="shared" si="8"/>
        <v>sangat terampil merancang percobaan ilmiah, menunjukkan letak atom unsur dalam tabel periodik  unsur, merancang dan melakukan percobaan kepolaran senyawa, merancang model bentuk molekul</v>
      </c>
      <c r="Q34" s="19" t="str">
        <f t="shared" si="9"/>
        <v>B</v>
      </c>
      <c r="R34" s="19" t="str">
        <f t="shared" si="10"/>
        <v>B</v>
      </c>
      <c r="S34" s="18"/>
      <c r="T34" s="1">
        <v>81</v>
      </c>
      <c r="U34" s="1">
        <v>78</v>
      </c>
      <c r="V34" s="1">
        <v>76</v>
      </c>
      <c r="W34" s="1">
        <v>80.5</v>
      </c>
      <c r="X34" s="1">
        <v>71</v>
      </c>
      <c r="Y34" s="1">
        <v>76</v>
      </c>
      <c r="Z34" s="1">
        <v>92</v>
      </c>
      <c r="AA34" s="1">
        <v>83</v>
      </c>
      <c r="AB34" s="1"/>
      <c r="AC34" s="1"/>
      <c r="AD34" s="1"/>
      <c r="AE34" s="18"/>
      <c r="AF34" s="1">
        <v>86</v>
      </c>
      <c r="AG34" s="1">
        <v>82</v>
      </c>
      <c r="AH34" s="1">
        <v>83</v>
      </c>
      <c r="AI34" s="1">
        <v>84</v>
      </c>
      <c r="AJ34" s="1">
        <v>78</v>
      </c>
      <c r="AK34" s="1">
        <v>84</v>
      </c>
      <c r="AL34" s="1">
        <v>84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48009</v>
      </c>
      <c r="C35" s="19" t="s">
        <v>175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menganalisis sistematika dalam metode ilmiah, struktur atom, bilangan kuantum, sistem periodik unsur, ikatan kimia bentuk molekul,  bilangan  kuantum, bentukmolekul</v>
      </c>
      <c r="K35" s="19">
        <f t="shared" si="4"/>
        <v>83.285714285714292</v>
      </c>
      <c r="L35" s="19" t="str">
        <f t="shared" si="5"/>
        <v>B</v>
      </c>
      <c r="M35" s="19">
        <f t="shared" si="6"/>
        <v>83.285714285714292</v>
      </c>
      <c r="N35" s="19" t="str">
        <f t="shared" si="7"/>
        <v>B</v>
      </c>
      <c r="O35" s="35">
        <v>2</v>
      </c>
      <c r="P35" s="19" t="str">
        <f t="shared" si="8"/>
        <v>sangat terampil merancang percobaan ilmiah, menunjukkan letak atom unsur dalam tabel periodik  unsur, merancang dan melakukan percobaan kepolaran senyawa, merancang model bentuk molekul</v>
      </c>
      <c r="Q35" s="19" t="str">
        <f t="shared" si="9"/>
        <v>A</v>
      </c>
      <c r="R35" s="19" t="str">
        <f t="shared" si="10"/>
        <v>A</v>
      </c>
      <c r="S35" s="18"/>
      <c r="T35" s="1">
        <v>72</v>
      </c>
      <c r="U35" s="1">
        <v>93</v>
      </c>
      <c r="V35" s="1">
        <v>70</v>
      </c>
      <c r="W35" s="1">
        <v>71.5</v>
      </c>
      <c r="X35" s="1">
        <v>70</v>
      </c>
      <c r="Y35" s="1">
        <v>82</v>
      </c>
      <c r="Z35" s="1">
        <v>88</v>
      </c>
      <c r="AA35" s="1">
        <v>79</v>
      </c>
      <c r="AB35" s="1"/>
      <c r="AC35" s="1"/>
      <c r="AD35" s="1"/>
      <c r="AE35" s="18"/>
      <c r="AF35" s="1">
        <v>88</v>
      </c>
      <c r="AG35" s="1">
        <v>83</v>
      </c>
      <c r="AH35" s="1">
        <v>82</v>
      </c>
      <c r="AI35" s="1">
        <v>84</v>
      </c>
      <c r="AJ35" s="1">
        <v>84</v>
      </c>
      <c r="AK35" s="1">
        <v>80</v>
      </c>
      <c r="AL35" s="1">
        <v>82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48025</v>
      </c>
      <c r="C36" s="19" t="s">
        <v>176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menganalisis sistematika dalam metode ilmiah, struktur atom, bilangan kuantum, sistem periodik unsur, ikatan kimia bentuk molekul,  bilangan  kuantum, bentukmolekul</v>
      </c>
      <c r="K36" s="19">
        <f t="shared" si="4"/>
        <v>83.428571428571431</v>
      </c>
      <c r="L36" s="19" t="str">
        <f t="shared" si="5"/>
        <v>B</v>
      </c>
      <c r="M36" s="19">
        <f t="shared" si="6"/>
        <v>83.428571428571431</v>
      </c>
      <c r="N36" s="19" t="str">
        <f t="shared" si="7"/>
        <v>B</v>
      </c>
      <c r="O36" s="35">
        <v>2</v>
      </c>
      <c r="P36" s="19" t="str">
        <f t="shared" si="8"/>
        <v>sangat terampil merancang percobaan ilmiah, menunjukkan letak atom unsur dalam tabel periodik  unsur, merancang dan melakukan percobaan kepolaran senyawa, merancang model bentuk molekul</v>
      </c>
      <c r="Q36" s="19" t="str">
        <f t="shared" si="9"/>
        <v>B</v>
      </c>
      <c r="R36" s="19" t="str">
        <f t="shared" si="10"/>
        <v>B</v>
      </c>
      <c r="S36" s="18"/>
      <c r="T36" s="1">
        <v>78</v>
      </c>
      <c r="U36" s="1">
        <v>81</v>
      </c>
      <c r="V36" s="1">
        <v>79</v>
      </c>
      <c r="W36" s="1">
        <v>78</v>
      </c>
      <c r="X36" s="1">
        <v>82</v>
      </c>
      <c r="Y36" s="1">
        <v>80</v>
      </c>
      <c r="Z36" s="1">
        <v>76</v>
      </c>
      <c r="AA36" s="1">
        <v>90</v>
      </c>
      <c r="AB36" s="1"/>
      <c r="AC36" s="1"/>
      <c r="AD36" s="1"/>
      <c r="AE36" s="18"/>
      <c r="AF36" s="1">
        <v>87</v>
      </c>
      <c r="AG36" s="1">
        <v>83</v>
      </c>
      <c r="AH36" s="1">
        <v>84</v>
      </c>
      <c r="AI36" s="1">
        <v>82</v>
      </c>
      <c r="AJ36" s="1">
        <v>84</v>
      </c>
      <c r="AK36" s="1">
        <v>82</v>
      </c>
      <c r="AL36" s="1">
        <v>82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48041</v>
      </c>
      <c r="C37" s="19" t="s">
        <v>177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3</v>
      </c>
      <c r="J37" s="19" t="str">
        <f t="shared" si="3"/>
        <v>Memiliki kemampuan dalam menganalisis sistematika dalam metode ilmiah, struktur atom, sistem periodik,unsur, bilangan kuantum, ikatan Kimia</v>
      </c>
      <c r="K37" s="19">
        <f t="shared" si="4"/>
        <v>82.142857142857139</v>
      </c>
      <c r="L37" s="19" t="str">
        <f t="shared" si="5"/>
        <v>B</v>
      </c>
      <c r="M37" s="19">
        <f t="shared" si="6"/>
        <v>82.142857142857139</v>
      </c>
      <c r="N37" s="19" t="str">
        <f t="shared" si="7"/>
        <v>B</v>
      </c>
      <c r="O37" s="35">
        <v>2</v>
      </c>
      <c r="P37" s="19" t="str">
        <f t="shared" si="8"/>
        <v>sangat terampil merancang percobaan ilmiah, menunjukkan letak atom unsur dalam tabel periodik  unsur, merancang dan melakukan percobaan kepolaran senyawa, merancang model bentuk molekul</v>
      </c>
      <c r="Q37" s="19" t="str">
        <f t="shared" si="9"/>
        <v>B</v>
      </c>
      <c r="R37" s="19" t="str">
        <f t="shared" si="10"/>
        <v>B</v>
      </c>
      <c r="S37" s="18"/>
      <c r="T37" s="1">
        <v>65</v>
      </c>
      <c r="U37" s="1">
        <v>89</v>
      </c>
      <c r="V37" s="1">
        <v>72</v>
      </c>
      <c r="W37" s="1">
        <v>64.5</v>
      </c>
      <c r="X37" s="1">
        <v>70</v>
      </c>
      <c r="Y37" s="1">
        <v>82</v>
      </c>
      <c r="Z37" s="1">
        <v>76</v>
      </c>
      <c r="AA37" s="1">
        <v>73</v>
      </c>
      <c r="AB37" s="1"/>
      <c r="AC37" s="1"/>
      <c r="AD37" s="1"/>
      <c r="AE37" s="18"/>
      <c r="AF37" s="1">
        <v>85</v>
      </c>
      <c r="AG37" s="1">
        <v>80</v>
      </c>
      <c r="AH37" s="1">
        <v>83</v>
      </c>
      <c r="AI37" s="1">
        <v>84</v>
      </c>
      <c r="AJ37" s="1">
        <v>75</v>
      </c>
      <c r="AK37" s="1">
        <v>84</v>
      </c>
      <c r="AL37" s="1">
        <v>84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48057</v>
      </c>
      <c r="C38" s="19" t="s">
        <v>178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dalam menganalisis sistematika dalam metode ilmiah, struktur atom, bilangan kuantum, sistem periodik unsur, ikatan kimia bentuk molekul,  bilangan  kuantum, bentukmolekul</v>
      </c>
      <c r="K38" s="19">
        <f t="shared" si="4"/>
        <v>83.571428571428569</v>
      </c>
      <c r="L38" s="19" t="str">
        <f t="shared" si="5"/>
        <v>B</v>
      </c>
      <c r="M38" s="19">
        <f t="shared" si="6"/>
        <v>83.571428571428569</v>
      </c>
      <c r="N38" s="19" t="str">
        <f t="shared" si="7"/>
        <v>B</v>
      </c>
      <c r="O38" s="35">
        <v>2</v>
      </c>
      <c r="P38" s="19" t="str">
        <f t="shared" si="8"/>
        <v>sangat terampil merancang percobaan ilmiah, menunjukkan letak atom unsur dalam tabel periodik  unsur, merancang dan melakukan percobaan kepolaran senyawa, merancang model bentuk molekul</v>
      </c>
      <c r="Q38" s="19" t="str">
        <f t="shared" si="9"/>
        <v>B</v>
      </c>
      <c r="R38" s="19" t="str">
        <f t="shared" si="10"/>
        <v>B</v>
      </c>
      <c r="S38" s="18"/>
      <c r="T38" s="1">
        <v>73</v>
      </c>
      <c r="U38" s="1">
        <v>94</v>
      </c>
      <c r="V38" s="1">
        <v>77</v>
      </c>
      <c r="W38" s="1">
        <v>72.5</v>
      </c>
      <c r="X38" s="1">
        <v>81</v>
      </c>
      <c r="Y38" s="1">
        <v>70</v>
      </c>
      <c r="Z38" s="1">
        <v>80</v>
      </c>
      <c r="AA38" s="1">
        <v>74</v>
      </c>
      <c r="AB38" s="1"/>
      <c r="AC38" s="1"/>
      <c r="AD38" s="1"/>
      <c r="AE38" s="18"/>
      <c r="AF38" s="1">
        <v>88</v>
      </c>
      <c r="AG38" s="1">
        <v>82</v>
      </c>
      <c r="AH38" s="1">
        <v>82</v>
      </c>
      <c r="AI38" s="1">
        <v>83</v>
      </c>
      <c r="AJ38" s="1">
        <v>84</v>
      </c>
      <c r="AK38" s="1">
        <v>83</v>
      </c>
      <c r="AL38" s="1">
        <v>83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48073</v>
      </c>
      <c r="C39" s="19" t="s">
        <v>179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dalam menganalisis sistematika dalam metode ilmiah, struktur atom, bilangan kuantum, sistem periodik unsur, ikatan kimia bentuk molekul,  bilangan  kuantum, bentukmolekul</v>
      </c>
      <c r="K39" s="19">
        <f t="shared" si="4"/>
        <v>83.285714285714292</v>
      </c>
      <c r="L39" s="19" t="str">
        <f t="shared" si="5"/>
        <v>B</v>
      </c>
      <c r="M39" s="19">
        <f t="shared" si="6"/>
        <v>83.285714285714292</v>
      </c>
      <c r="N39" s="19" t="str">
        <f t="shared" si="7"/>
        <v>B</v>
      </c>
      <c r="O39" s="35">
        <v>2</v>
      </c>
      <c r="P39" s="19" t="str">
        <f t="shared" si="8"/>
        <v>sangat terampil merancang percobaan ilmiah, menunjukkan letak atom unsur dalam tabel periodik  unsur, merancang dan melakukan percobaan kepolaran senyawa, merancang model bentuk molekul</v>
      </c>
      <c r="Q39" s="19" t="str">
        <f t="shared" si="9"/>
        <v>B</v>
      </c>
      <c r="R39" s="19" t="str">
        <f t="shared" si="10"/>
        <v>B</v>
      </c>
      <c r="S39" s="18"/>
      <c r="T39" s="1">
        <v>67</v>
      </c>
      <c r="U39" s="1">
        <v>83</v>
      </c>
      <c r="V39" s="1">
        <v>76</v>
      </c>
      <c r="W39" s="1">
        <v>66.5</v>
      </c>
      <c r="X39" s="1">
        <v>82</v>
      </c>
      <c r="Y39" s="1">
        <v>84</v>
      </c>
      <c r="Z39" s="1">
        <v>76</v>
      </c>
      <c r="AA39" s="1">
        <v>83</v>
      </c>
      <c r="AB39" s="1"/>
      <c r="AC39" s="1"/>
      <c r="AD39" s="1"/>
      <c r="AE39" s="18"/>
      <c r="AF39" s="1">
        <v>85</v>
      </c>
      <c r="AG39" s="1">
        <v>80</v>
      </c>
      <c r="AH39" s="1">
        <v>84</v>
      </c>
      <c r="AI39" s="1">
        <v>84</v>
      </c>
      <c r="AJ39" s="1">
        <v>82</v>
      </c>
      <c r="AK39" s="1">
        <v>84</v>
      </c>
      <c r="AL39" s="1">
        <v>84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48089</v>
      </c>
      <c r="C40" s="19" t="s">
        <v>180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dalam menganalisis sistematika dalam metode ilmiah, struktur atom, bilangan kuantum, sistem periodik unsur, ikatan kimia bentuk molekul,  bilangan  kuantum, bentukmolekul</v>
      </c>
      <c r="K40" s="19">
        <f t="shared" si="4"/>
        <v>83.142857142857139</v>
      </c>
      <c r="L40" s="19" t="str">
        <f t="shared" si="5"/>
        <v>B</v>
      </c>
      <c r="M40" s="19">
        <f t="shared" si="6"/>
        <v>83.142857142857139</v>
      </c>
      <c r="N40" s="19" t="str">
        <f t="shared" si="7"/>
        <v>B</v>
      </c>
      <c r="O40" s="35">
        <v>2</v>
      </c>
      <c r="P40" s="19" t="str">
        <f t="shared" si="8"/>
        <v>sangat terampil merancang percobaan ilmiah, menunjukkan letak atom unsur dalam tabel periodik  unsur, merancang dan melakukan percobaan kepolaran senyawa, merancang model bentuk molekul</v>
      </c>
      <c r="Q40" s="19" t="str">
        <f t="shared" si="9"/>
        <v>B</v>
      </c>
      <c r="R40" s="19" t="str">
        <f t="shared" si="10"/>
        <v>B</v>
      </c>
      <c r="S40" s="18"/>
      <c r="T40" s="1">
        <v>73</v>
      </c>
      <c r="U40" s="1">
        <v>88</v>
      </c>
      <c r="V40" s="1">
        <v>78</v>
      </c>
      <c r="W40" s="1">
        <v>72.5</v>
      </c>
      <c r="X40" s="1">
        <v>70</v>
      </c>
      <c r="Y40" s="1">
        <v>82</v>
      </c>
      <c r="Z40" s="1">
        <v>76</v>
      </c>
      <c r="AA40" s="1">
        <v>81</v>
      </c>
      <c r="AB40" s="1"/>
      <c r="AC40" s="1"/>
      <c r="AD40" s="1"/>
      <c r="AE40" s="18"/>
      <c r="AF40" s="1">
        <v>88</v>
      </c>
      <c r="AG40" s="1">
        <v>80</v>
      </c>
      <c r="AH40" s="1">
        <v>82</v>
      </c>
      <c r="AI40" s="1">
        <v>83</v>
      </c>
      <c r="AJ40" s="1">
        <v>83</v>
      </c>
      <c r="AK40" s="1">
        <v>82</v>
      </c>
      <c r="AL40" s="1">
        <v>84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48105</v>
      </c>
      <c r="C41" s="19" t="s">
        <v>181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menganalisis sistematika dalam metode ilmiah, struktur atom, bilangan kuantum, sistem periodik unsur, ikatan kimia bentuk molekul,  bilangan  kuantum, bentukmolekul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2</v>
      </c>
      <c r="P41" s="19" t="str">
        <f t="shared" si="8"/>
        <v>sangat terampil merancang percobaan ilmiah, menunjukkan letak atom unsur dalam tabel periodik  unsur, merancang dan melakukan percobaan kepolaran senyawa, merancang model bentuk molekul</v>
      </c>
      <c r="Q41" s="19" t="str">
        <f t="shared" si="9"/>
        <v>A</v>
      </c>
      <c r="R41" s="19" t="str">
        <f t="shared" si="10"/>
        <v>A</v>
      </c>
      <c r="S41" s="18"/>
      <c r="T41" s="1">
        <v>74</v>
      </c>
      <c r="U41" s="1">
        <v>87</v>
      </c>
      <c r="V41" s="1">
        <v>74</v>
      </c>
      <c r="W41" s="1">
        <v>73.5</v>
      </c>
      <c r="X41" s="1">
        <v>82</v>
      </c>
      <c r="Y41" s="1">
        <v>74</v>
      </c>
      <c r="Z41" s="1">
        <v>84</v>
      </c>
      <c r="AA41" s="1">
        <v>89</v>
      </c>
      <c r="AB41" s="1"/>
      <c r="AC41" s="1"/>
      <c r="AD41" s="1"/>
      <c r="AE41" s="18"/>
      <c r="AF41" s="1">
        <v>87</v>
      </c>
      <c r="AG41" s="1">
        <v>82</v>
      </c>
      <c r="AH41" s="1">
        <v>84</v>
      </c>
      <c r="AI41" s="1">
        <v>84</v>
      </c>
      <c r="AJ41" s="1">
        <v>84</v>
      </c>
      <c r="AK41" s="1">
        <v>83</v>
      </c>
      <c r="AL41" s="1">
        <v>84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48121</v>
      </c>
      <c r="C42" s="19" t="s">
        <v>182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menganalisis sistematika dalam metode ilmiah, struktur atom, bilangan kuantum, sistem periodik unsur, ikatan kimia bentuk molekul,  bilangan  kuantum, bentukmolekul</v>
      </c>
      <c r="K42" s="19">
        <f t="shared" si="4"/>
        <v>83.142857142857139</v>
      </c>
      <c r="L42" s="19" t="str">
        <f t="shared" si="5"/>
        <v>B</v>
      </c>
      <c r="M42" s="19">
        <f t="shared" si="6"/>
        <v>83.142857142857139</v>
      </c>
      <c r="N42" s="19" t="str">
        <f t="shared" si="7"/>
        <v>B</v>
      </c>
      <c r="O42" s="35">
        <v>2</v>
      </c>
      <c r="P42" s="19" t="str">
        <f t="shared" si="8"/>
        <v>sangat terampil merancang percobaan ilmiah, menunjukkan letak atom unsur dalam tabel periodik  unsur, merancang dan melakukan percobaan kepolaran senyawa, merancang model bentuk molekul</v>
      </c>
      <c r="Q42" s="19" t="str">
        <f t="shared" si="9"/>
        <v>B</v>
      </c>
      <c r="R42" s="19" t="str">
        <f t="shared" si="10"/>
        <v>B</v>
      </c>
      <c r="S42" s="18"/>
      <c r="T42" s="1">
        <v>74</v>
      </c>
      <c r="U42" s="1">
        <v>97</v>
      </c>
      <c r="V42" s="1">
        <v>76</v>
      </c>
      <c r="W42" s="1">
        <v>73.5</v>
      </c>
      <c r="X42" s="1">
        <v>70</v>
      </c>
      <c r="Y42" s="1">
        <v>84</v>
      </c>
      <c r="Z42" s="1">
        <v>80</v>
      </c>
      <c r="AA42" s="1">
        <v>90</v>
      </c>
      <c r="AB42" s="1"/>
      <c r="AC42" s="1"/>
      <c r="AD42" s="1"/>
      <c r="AE42" s="18"/>
      <c r="AF42" s="1">
        <v>86</v>
      </c>
      <c r="AG42" s="1">
        <v>83</v>
      </c>
      <c r="AH42" s="1">
        <v>82</v>
      </c>
      <c r="AI42" s="1">
        <v>84</v>
      </c>
      <c r="AJ42" s="1">
        <v>83</v>
      </c>
      <c r="AK42" s="1">
        <v>82</v>
      </c>
      <c r="AL42" s="1">
        <v>82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48137</v>
      </c>
      <c r="C43" s="19" t="s">
        <v>183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dalam menganalisis sistematika dalam metode ilmiah, struktur atom, bilangan kuantum, sistem periodik unsur, ikatan kimia bentuk molekul,  bilangan  kuantum, bentukmolekul</v>
      </c>
      <c r="K43" s="19">
        <f t="shared" si="4"/>
        <v>83.142857142857139</v>
      </c>
      <c r="L43" s="19" t="str">
        <f t="shared" si="5"/>
        <v>B</v>
      </c>
      <c r="M43" s="19">
        <f t="shared" si="6"/>
        <v>83.142857142857139</v>
      </c>
      <c r="N43" s="19" t="str">
        <f t="shared" si="7"/>
        <v>B</v>
      </c>
      <c r="O43" s="35">
        <v>2</v>
      </c>
      <c r="P43" s="19" t="str">
        <f t="shared" si="8"/>
        <v>sangat terampil merancang percobaan ilmiah, menunjukkan letak atom unsur dalam tabel periodik  unsur, merancang dan melakukan percobaan kepolaran senyawa, merancang model bentuk molekul</v>
      </c>
      <c r="Q43" s="19" t="str">
        <f t="shared" si="9"/>
        <v>A</v>
      </c>
      <c r="R43" s="19" t="str">
        <f t="shared" si="10"/>
        <v>A</v>
      </c>
      <c r="S43" s="18"/>
      <c r="T43" s="1">
        <v>72</v>
      </c>
      <c r="U43" s="1">
        <v>99</v>
      </c>
      <c r="V43" s="1">
        <v>76</v>
      </c>
      <c r="W43" s="1">
        <v>71.5</v>
      </c>
      <c r="X43" s="1">
        <v>73</v>
      </c>
      <c r="Y43" s="1">
        <v>72</v>
      </c>
      <c r="Z43" s="1">
        <v>80</v>
      </c>
      <c r="AA43" s="1">
        <v>73</v>
      </c>
      <c r="AB43" s="1"/>
      <c r="AC43" s="1"/>
      <c r="AD43" s="1"/>
      <c r="AE43" s="18"/>
      <c r="AF43" s="1">
        <v>88</v>
      </c>
      <c r="AG43" s="1">
        <v>82</v>
      </c>
      <c r="AH43" s="1">
        <v>82</v>
      </c>
      <c r="AI43" s="1">
        <v>83</v>
      </c>
      <c r="AJ43" s="1">
        <v>84</v>
      </c>
      <c r="AK43" s="1">
        <v>83</v>
      </c>
      <c r="AL43" s="1">
        <v>80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48153</v>
      </c>
      <c r="C44" s="19" t="s">
        <v>184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dalam menganalisis sistematika dalam metode ilmiah, struktur atom, bilangan kuantum, sistem periodik unsur, ikatan kimia bentuk molekul, dan gaya antar molekul</v>
      </c>
      <c r="K44" s="19">
        <f t="shared" si="4"/>
        <v>83.285714285714292</v>
      </c>
      <c r="L44" s="19" t="str">
        <f t="shared" si="5"/>
        <v>B</v>
      </c>
      <c r="M44" s="19">
        <f t="shared" si="6"/>
        <v>83.285714285714292</v>
      </c>
      <c r="N44" s="19" t="str">
        <f t="shared" si="7"/>
        <v>B</v>
      </c>
      <c r="O44" s="35">
        <v>2</v>
      </c>
      <c r="P44" s="19" t="str">
        <f t="shared" si="8"/>
        <v>sangat terampil merancang percobaan ilmiah, menunjukkan letak atom unsur dalam tabel periodik  unsur, merancang dan melakukan percobaan kepolaran senyawa, merancang model bentuk molekul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99</v>
      </c>
      <c r="V44" s="1">
        <v>80</v>
      </c>
      <c r="W44" s="1">
        <v>77.5</v>
      </c>
      <c r="X44" s="1">
        <v>86</v>
      </c>
      <c r="Y44" s="1">
        <v>80</v>
      </c>
      <c r="Z44" s="1">
        <v>92</v>
      </c>
      <c r="AA44" s="1">
        <v>93</v>
      </c>
      <c r="AB44" s="1"/>
      <c r="AC44" s="1"/>
      <c r="AD44" s="1"/>
      <c r="AE44" s="18"/>
      <c r="AF44" s="1">
        <v>88</v>
      </c>
      <c r="AG44" s="1">
        <v>80</v>
      </c>
      <c r="AH44" s="1">
        <v>83</v>
      </c>
      <c r="AI44" s="1">
        <v>82</v>
      </c>
      <c r="AJ44" s="1">
        <v>84</v>
      </c>
      <c r="AK44" s="1">
        <v>82</v>
      </c>
      <c r="AL44" s="1">
        <v>84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E11" activePane="bottomRight" state="frozen"/>
      <selection pane="topRight"/>
      <selection pane="bottomLeft"/>
      <selection pane="bottomRight" activeCell="AB44" sqref="AB44"/>
    </sheetView>
  </sheetViews>
  <sheetFormatPr defaultRowHeight="15" x14ac:dyDescent="0.25"/>
  <cols>
    <col min="1" max="1" width="6.5703125" customWidth="1"/>
    <col min="2" max="2" width="9.140625" hidden="1" customWidth="1"/>
    <col min="3" max="3" width="27.5703125" customWidth="1"/>
    <col min="4" max="4" width="5.85546875" customWidth="1"/>
    <col min="5" max="5" width="7.7109375" customWidth="1"/>
    <col min="6" max="6" width="6.140625" customWidth="1"/>
    <col min="7" max="7" width="4.5703125" customWidth="1"/>
    <col min="8" max="8" width="5" customWidth="1"/>
    <col min="9" max="9" width="6.7109375" customWidth="1"/>
    <col min="10" max="10" width="4.5703125" customWidth="1"/>
    <col min="11" max="11" width="6.28515625" customWidth="1"/>
    <col min="12" max="12" width="5.5703125" customWidth="1"/>
    <col min="13" max="13" width="7.7109375" customWidth="1"/>
    <col min="14" max="14" width="4.7109375" customWidth="1"/>
    <col min="15" max="15" width="5.140625" customWidth="1"/>
    <col min="16" max="16" width="20.7109375" customWidth="1"/>
    <col min="17" max="18" width="7.7109375" customWidth="1"/>
    <col min="20" max="21" width="7.140625" customWidth="1"/>
    <col min="22" max="22" width="4.42578125" customWidth="1"/>
    <col min="23" max="23" width="4" customWidth="1"/>
    <col min="24" max="29" width="7.140625" customWidth="1"/>
    <col min="30" max="30" width="6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48169</v>
      </c>
      <c r="C11" s="19" t="s">
        <v>186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sistematika dalam metode ilmiah, struktur atom, bilangan kuantum, sistem periodik unsur, ikatan kimia bentuk molekul,  bilangan  kuantum, bentukmolekul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merancang percobaan ilmiah, menunjukkan letak atom unsur dalam tabel periodik  unsur, merancang dan melakukan percobaan kepolaran senyawa, merancang model bentuk molekul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74</v>
      </c>
      <c r="U11" s="1">
        <v>86</v>
      </c>
      <c r="V11" s="1">
        <v>75.5</v>
      </c>
      <c r="W11" s="1">
        <v>80</v>
      </c>
      <c r="X11" s="1">
        <v>72</v>
      </c>
      <c r="Y11" s="1">
        <v>70</v>
      </c>
      <c r="Z11" s="1">
        <v>86</v>
      </c>
      <c r="AA11" s="1">
        <v>87</v>
      </c>
      <c r="AB11" s="1"/>
      <c r="AC11" s="1"/>
      <c r="AD11" s="1"/>
      <c r="AE11" s="18"/>
      <c r="AF11" s="1">
        <v>85</v>
      </c>
      <c r="AG11" s="1">
        <v>84</v>
      </c>
      <c r="AH11" s="1">
        <v>83</v>
      </c>
      <c r="AI11" s="1">
        <v>85</v>
      </c>
      <c r="AJ11" s="1">
        <v>85</v>
      </c>
      <c r="AK11" s="1">
        <v>82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48185</v>
      </c>
      <c r="C12" s="19" t="s">
        <v>187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menganalisis sistematika dalam metode ilmiah, struktur atom, bilangan kuantum, sistem periodik unsur, ikatan kimia bentuk molekul,  bilangan  kuantum, bentukmolekul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2</v>
      </c>
      <c r="P12" s="19" t="str">
        <f t="shared" si="8"/>
        <v>sangat terampil merancang percobaan ilmiah, menunjukkan letak atom unsur dalam tabel periodik  unsur, merancang dan melakukan percobaan kepolaran senyawa, merancang model bentuk molekul</v>
      </c>
      <c r="Q12" s="19" t="str">
        <f t="shared" si="9"/>
        <v>A</v>
      </c>
      <c r="R12" s="19" t="str">
        <f t="shared" si="10"/>
        <v>A</v>
      </c>
      <c r="S12" s="18"/>
      <c r="T12" s="1">
        <v>71.5</v>
      </c>
      <c r="U12" s="1">
        <v>89</v>
      </c>
      <c r="V12" s="1">
        <v>81.5</v>
      </c>
      <c r="W12" s="1">
        <v>71.5</v>
      </c>
      <c r="X12" s="1">
        <v>73</v>
      </c>
      <c r="Y12" s="1">
        <v>85</v>
      </c>
      <c r="Z12" s="1">
        <v>86</v>
      </c>
      <c r="AA12" s="1">
        <v>79</v>
      </c>
      <c r="AB12" s="1"/>
      <c r="AC12" s="1"/>
      <c r="AD12" s="1"/>
      <c r="AE12" s="18"/>
      <c r="AF12" s="1">
        <v>90</v>
      </c>
      <c r="AG12" s="1">
        <v>80</v>
      </c>
      <c r="AH12" s="1">
        <v>84</v>
      </c>
      <c r="AI12" s="1">
        <v>80</v>
      </c>
      <c r="AJ12" s="1">
        <v>80</v>
      </c>
      <c r="AK12" s="1">
        <v>84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48201</v>
      </c>
      <c r="C13" s="19" t="s">
        <v>188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dalam menganalisis sistematika dalam metode ilmiah, struktur atom, bilangan kuantum, sistem periodik unsur, ikatan kimia bentuk molekul,  bilangan  kuantum, bentukmolekul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>sangat terampil merancang percobaan ilmiah, menunjukkan letak atom unsur dalam tabel periodik  unsur, merancang dan melakukan percobaan kepolaran senyawa, merancang model bentuk molekul</v>
      </c>
      <c r="Q13" s="19" t="str">
        <f t="shared" si="9"/>
        <v>B</v>
      </c>
      <c r="R13" s="19" t="str">
        <f t="shared" si="10"/>
        <v>B</v>
      </c>
      <c r="S13" s="18"/>
      <c r="T13" s="1">
        <v>69.5</v>
      </c>
      <c r="U13" s="1">
        <v>97</v>
      </c>
      <c r="V13" s="1">
        <v>83</v>
      </c>
      <c r="W13" s="1">
        <v>69.5</v>
      </c>
      <c r="X13" s="1">
        <v>70</v>
      </c>
      <c r="Y13" s="1">
        <v>80</v>
      </c>
      <c r="Z13" s="1">
        <v>76</v>
      </c>
      <c r="AA13" s="1">
        <v>75</v>
      </c>
      <c r="AB13" s="1"/>
      <c r="AC13" s="1"/>
      <c r="AD13" s="1"/>
      <c r="AE13" s="18"/>
      <c r="AF13" s="1">
        <v>93</v>
      </c>
      <c r="AG13" s="1">
        <v>83</v>
      </c>
      <c r="AH13" s="1">
        <v>80</v>
      </c>
      <c r="AI13" s="1">
        <v>82</v>
      </c>
      <c r="AJ13" s="1">
        <v>82</v>
      </c>
      <c r="AK13" s="1">
        <v>84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222</v>
      </c>
      <c r="FI13" s="41" t="s">
        <v>220</v>
      </c>
      <c r="FJ13" s="39">
        <v>8201</v>
      </c>
      <c r="FK13" s="39">
        <v>8211</v>
      </c>
    </row>
    <row r="14" spans="1:167" x14ac:dyDescent="0.25">
      <c r="A14" s="19">
        <v>4</v>
      </c>
      <c r="B14" s="19">
        <v>48217</v>
      </c>
      <c r="C14" s="19" t="s">
        <v>189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menganalisis sistematika dalam metode ilmiah, struktur atom, bilangan kuantum, sistem periodik unsur, ikatan kimia bentuk molekul,  bilangan  kuantum, bentukmolekul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2</v>
      </c>
      <c r="P14" s="19" t="str">
        <f t="shared" si="8"/>
        <v>sangat terampil merancang percobaan ilmiah, menunjukkan letak atom unsur dalam tabel periodik  unsur, merancang dan melakukan percobaan kepolaran senyawa, merancang model bentuk molekul</v>
      </c>
      <c r="Q14" s="19" t="str">
        <f t="shared" si="9"/>
        <v>A</v>
      </c>
      <c r="R14" s="19" t="str">
        <f t="shared" si="10"/>
        <v>A</v>
      </c>
      <c r="S14" s="18"/>
      <c r="T14" s="1">
        <v>78</v>
      </c>
      <c r="U14" s="1">
        <v>100</v>
      </c>
      <c r="V14" s="1">
        <v>70</v>
      </c>
      <c r="W14" s="1">
        <v>78</v>
      </c>
      <c r="X14" s="1">
        <v>81</v>
      </c>
      <c r="Y14" s="1">
        <v>78</v>
      </c>
      <c r="Z14" s="1">
        <v>80</v>
      </c>
      <c r="AA14" s="1">
        <v>86</v>
      </c>
      <c r="AB14" s="1"/>
      <c r="AC14" s="1"/>
      <c r="AD14" s="1"/>
      <c r="AE14" s="18"/>
      <c r="AF14" s="1">
        <v>88</v>
      </c>
      <c r="AG14" s="1">
        <v>83</v>
      </c>
      <c r="AH14" s="1">
        <v>84</v>
      </c>
      <c r="AI14" s="1">
        <v>83</v>
      </c>
      <c r="AJ14" s="1">
        <v>83</v>
      </c>
      <c r="AK14" s="1">
        <v>83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48233</v>
      </c>
      <c r="C15" s="19" t="s">
        <v>190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dalam menganalisis sistematika dalam metode ilmiah, struktur atom, bilangan kuantum, sistem periodik unsur, ikatan kimia bentuk molekul,  bilangan  kuantum, bentukmolekul</v>
      </c>
      <c r="K15" s="19">
        <f t="shared" si="4"/>
        <v>83.5</v>
      </c>
      <c r="L15" s="19" t="str">
        <f t="shared" si="5"/>
        <v>B</v>
      </c>
      <c r="M15" s="19">
        <f t="shared" si="6"/>
        <v>83.5</v>
      </c>
      <c r="N15" s="19" t="str">
        <f t="shared" si="7"/>
        <v>B</v>
      </c>
      <c r="O15" s="35">
        <v>2</v>
      </c>
      <c r="P15" s="19" t="str">
        <f t="shared" si="8"/>
        <v>sangat terampil merancang percobaan ilmiah, menunjukkan letak atom unsur dalam tabel periodik  unsur, merancang dan melakukan percobaan kepolaran senyawa, merancang model bentuk molekul</v>
      </c>
      <c r="Q15" s="19" t="str">
        <f t="shared" si="9"/>
        <v>B</v>
      </c>
      <c r="R15" s="19" t="str">
        <f t="shared" si="10"/>
        <v>B</v>
      </c>
      <c r="S15" s="18"/>
      <c r="T15" s="1">
        <v>68.5</v>
      </c>
      <c r="U15" s="1">
        <v>98</v>
      </c>
      <c r="V15" s="1">
        <v>77</v>
      </c>
      <c r="W15" s="1">
        <v>70</v>
      </c>
      <c r="X15" s="1">
        <v>70</v>
      </c>
      <c r="Y15" s="1">
        <v>80</v>
      </c>
      <c r="Z15" s="1">
        <v>76</v>
      </c>
      <c r="AA15" s="1">
        <v>83</v>
      </c>
      <c r="AB15" s="1"/>
      <c r="AC15" s="1"/>
      <c r="AD15" s="1"/>
      <c r="AE15" s="18"/>
      <c r="AF15" s="1">
        <v>92</v>
      </c>
      <c r="AG15" s="1">
        <v>84</v>
      </c>
      <c r="AH15" s="1">
        <v>83</v>
      </c>
      <c r="AI15" s="1">
        <v>80</v>
      </c>
      <c r="AJ15" s="1">
        <v>80</v>
      </c>
      <c r="AK15" s="1">
        <v>82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223</v>
      </c>
      <c r="FI15" s="41" t="s">
        <v>226</v>
      </c>
      <c r="FJ15" s="39">
        <v>8202</v>
      </c>
      <c r="FK15" s="39">
        <v>8212</v>
      </c>
    </row>
    <row r="16" spans="1:167" x14ac:dyDescent="0.25">
      <c r="A16" s="19">
        <v>6</v>
      </c>
      <c r="B16" s="19">
        <v>48249</v>
      </c>
      <c r="C16" s="19" t="s">
        <v>191</v>
      </c>
      <c r="D16" s="18"/>
      <c r="E16" s="19">
        <f t="shared" si="0"/>
        <v>72</v>
      </c>
      <c r="F16" s="19" t="str">
        <f t="shared" si="1"/>
        <v>C</v>
      </c>
      <c r="G16" s="19">
        <f>IF((COUNTA(T12:AC12)&gt;0),(ROUND((AVERAGE(T16:AD16)),0)),"")</f>
        <v>72</v>
      </c>
      <c r="H16" s="19" t="str">
        <f t="shared" si="2"/>
        <v>C</v>
      </c>
      <c r="I16" s="35">
        <v>3</v>
      </c>
      <c r="J16" s="19" t="str">
        <f t="shared" si="3"/>
        <v>Memiliki kemampuan dalam menganalisis sistematika dalam metode ilmiah, struktur atom, sistem periodik,unsur, bilangan kuantum, ikatan Kimia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16" s="19" t="str">
        <f t="shared" si="9"/>
        <v>B</v>
      </c>
      <c r="R16" s="19" t="str">
        <f t="shared" si="10"/>
        <v>B</v>
      </c>
      <c r="S16" s="18"/>
      <c r="T16" s="1">
        <v>72.5</v>
      </c>
      <c r="U16" s="1">
        <v>77</v>
      </c>
      <c r="V16" s="1">
        <v>71</v>
      </c>
      <c r="W16" s="1">
        <v>72.5</v>
      </c>
      <c r="X16" s="1">
        <v>70</v>
      </c>
      <c r="Y16" s="1">
        <v>70</v>
      </c>
      <c r="Z16" s="1">
        <v>70</v>
      </c>
      <c r="AA16" s="1">
        <v>69</v>
      </c>
      <c r="AB16" s="1"/>
      <c r="AC16" s="1"/>
      <c r="AD16" s="1"/>
      <c r="AE16" s="18"/>
      <c r="AF16" s="1">
        <v>90</v>
      </c>
      <c r="AG16" s="1">
        <v>84</v>
      </c>
      <c r="AH16" s="1">
        <v>83</v>
      </c>
      <c r="AI16" s="1">
        <v>85</v>
      </c>
      <c r="AJ16" s="1">
        <v>85</v>
      </c>
      <c r="AK16" s="1">
        <v>83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48265</v>
      </c>
      <c r="C17" s="19" t="s">
        <v>192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menganalisis sistematika dalam metode ilmiah, struktur atom, bilangan kuantum, sistem periodik unsur, ikatan kimia bentuk molekul,  bilangan  kuantum, bentukmolekul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85</v>
      </c>
      <c r="V17" s="1">
        <v>82.5</v>
      </c>
      <c r="W17" s="1">
        <v>81</v>
      </c>
      <c r="X17" s="1">
        <v>72</v>
      </c>
      <c r="Y17" s="1">
        <v>88</v>
      </c>
      <c r="Z17" s="1">
        <v>70</v>
      </c>
      <c r="AA17" s="1">
        <v>79</v>
      </c>
      <c r="AB17" s="1"/>
      <c r="AC17" s="1"/>
      <c r="AD17" s="1"/>
      <c r="AE17" s="18"/>
      <c r="AF17" s="1">
        <v>92</v>
      </c>
      <c r="AG17" s="1">
        <v>82</v>
      </c>
      <c r="AH17" s="1">
        <v>82</v>
      </c>
      <c r="AI17" s="1">
        <v>85</v>
      </c>
      <c r="AJ17" s="1">
        <v>85</v>
      </c>
      <c r="AK17" s="1">
        <v>84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225</v>
      </c>
      <c r="FI17" s="41" t="s">
        <v>221</v>
      </c>
      <c r="FJ17" s="39">
        <v>8203</v>
      </c>
      <c r="FK17" s="39">
        <v>8213</v>
      </c>
    </row>
    <row r="18" spans="1:167" x14ac:dyDescent="0.25">
      <c r="A18" s="19">
        <v>8</v>
      </c>
      <c r="B18" s="19">
        <v>48281</v>
      </c>
      <c r="C18" s="19" t="s">
        <v>193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menganalisis sistematika dalam metode ilmiah, struktur atom, bilangan kuantum, sistem periodik unsur, ikatan kimia bentuk molekul,  bilangan  kuantum, bentukmolekul</v>
      </c>
      <c r="K18" s="19">
        <f t="shared" si="4"/>
        <v>83.833333333333329</v>
      </c>
      <c r="L18" s="19" t="str">
        <f t="shared" si="5"/>
        <v>B</v>
      </c>
      <c r="M18" s="19">
        <f t="shared" si="6"/>
        <v>83.833333333333329</v>
      </c>
      <c r="N18" s="19" t="str">
        <f t="shared" si="7"/>
        <v>B</v>
      </c>
      <c r="O18" s="35">
        <v>2</v>
      </c>
      <c r="P18" s="19" t="str">
        <f t="shared" si="8"/>
        <v>sangat terampil merancang percobaan ilmiah, menunjukkan letak atom unsur dalam tabel periodik  unsur, merancang dan melakukan percobaan kepolaran senyawa, merancang model bentuk molekul</v>
      </c>
      <c r="Q18" s="19" t="str">
        <f t="shared" si="9"/>
        <v>B</v>
      </c>
      <c r="R18" s="19" t="str">
        <f t="shared" si="10"/>
        <v>B</v>
      </c>
      <c r="S18" s="18"/>
      <c r="T18" s="1">
        <v>72.5</v>
      </c>
      <c r="U18" s="1">
        <v>69</v>
      </c>
      <c r="V18" s="1">
        <v>77.5</v>
      </c>
      <c r="W18" s="1">
        <v>72.5</v>
      </c>
      <c r="X18" s="1">
        <v>84</v>
      </c>
      <c r="Y18" s="1">
        <v>88</v>
      </c>
      <c r="Z18" s="1">
        <v>86</v>
      </c>
      <c r="AA18" s="1">
        <v>82</v>
      </c>
      <c r="AB18" s="1"/>
      <c r="AC18" s="1"/>
      <c r="AD18" s="1"/>
      <c r="AE18" s="18"/>
      <c r="AF18" s="1">
        <v>85</v>
      </c>
      <c r="AG18" s="1">
        <v>84</v>
      </c>
      <c r="AH18" s="1">
        <v>83</v>
      </c>
      <c r="AI18" s="1">
        <v>84</v>
      </c>
      <c r="AJ18" s="1">
        <v>84</v>
      </c>
      <c r="AK18" s="1">
        <v>83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48297</v>
      </c>
      <c r="C19" s="19" t="s">
        <v>194</v>
      </c>
      <c r="D19" s="18"/>
      <c r="E19" s="19">
        <f t="shared" si="0"/>
        <v>75</v>
      </c>
      <c r="F19" s="19" t="str">
        <f t="shared" si="1"/>
        <v>C</v>
      </c>
      <c r="G19" s="19">
        <f>IF((COUNTA(T12:AC12)&gt;0),(ROUND((AVERAGE(T19:AD19)),0)),"")</f>
        <v>75</v>
      </c>
      <c r="H19" s="19" t="str">
        <f t="shared" si="2"/>
        <v>C</v>
      </c>
      <c r="I19" s="35">
        <v>3</v>
      </c>
      <c r="J19" s="19" t="str">
        <f t="shared" si="3"/>
        <v>Memiliki kemampuan dalam menganalisis sistematika dalam metode ilmiah, struktur atom, sistem periodik,unsur, bilangan kuantum, ikatan Kimia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sangat terampil merancang percobaan ilmiah, menunjukkan letak atom unsur dalam tabel periodik  unsur, merancang dan melakukan percobaan kepolaran senyawa, merancang model bentuk molekul</v>
      </c>
      <c r="Q19" s="19" t="str">
        <f t="shared" si="9"/>
        <v>B</v>
      </c>
      <c r="R19" s="19" t="str">
        <f t="shared" si="10"/>
        <v>B</v>
      </c>
      <c r="S19" s="18"/>
      <c r="T19" s="1">
        <v>69.5</v>
      </c>
      <c r="U19" s="1">
        <v>89</v>
      </c>
      <c r="V19" s="1">
        <v>70.5</v>
      </c>
      <c r="W19" s="1">
        <v>69.5</v>
      </c>
      <c r="X19" s="1">
        <v>72</v>
      </c>
      <c r="Y19" s="1">
        <v>85</v>
      </c>
      <c r="Z19" s="1">
        <v>70</v>
      </c>
      <c r="AA19" s="1">
        <v>73</v>
      </c>
      <c r="AB19" s="1"/>
      <c r="AC19" s="1"/>
      <c r="AD19" s="1"/>
      <c r="AE19" s="18"/>
      <c r="AF19" s="1">
        <v>90</v>
      </c>
      <c r="AG19" s="1">
        <v>80</v>
      </c>
      <c r="AH19" s="1">
        <v>83</v>
      </c>
      <c r="AI19" s="1">
        <v>82</v>
      </c>
      <c r="AJ19" s="1">
        <v>82</v>
      </c>
      <c r="AK19" s="1">
        <v>83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224</v>
      </c>
      <c r="FI19" s="41"/>
      <c r="FJ19" s="39">
        <v>8204</v>
      </c>
      <c r="FK19" s="39">
        <v>8214</v>
      </c>
    </row>
    <row r="20" spans="1:167" x14ac:dyDescent="0.25">
      <c r="A20" s="19">
        <v>10</v>
      </c>
      <c r="B20" s="19">
        <v>48313</v>
      </c>
      <c r="C20" s="19" t="s">
        <v>195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dalam menganalisis sistematika dalam metode ilmiah, struktur atom, bilangan kuantum, sistem periodik unsur, ikatan kimia bentuk molekul,  bilangan  kuantum, bentukmolekul</v>
      </c>
      <c r="K20" s="19">
        <f t="shared" si="4"/>
        <v>84.833333333333329</v>
      </c>
      <c r="L20" s="19" t="str">
        <f t="shared" si="5"/>
        <v>A</v>
      </c>
      <c r="M20" s="19">
        <f t="shared" si="6"/>
        <v>84.833333333333329</v>
      </c>
      <c r="N20" s="19" t="str">
        <f t="shared" si="7"/>
        <v>A</v>
      </c>
      <c r="O20" s="35">
        <v>1</v>
      </c>
      <c r="P20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20" s="19" t="str">
        <f t="shared" si="9"/>
        <v>A</v>
      </c>
      <c r="R20" s="19" t="str">
        <f t="shared" si="10"/>
        <v>A</v>
      </c>
      <c r="S20" s="18"/>
      <c r="T20" s="1">
        <v>82</v>
      </c>
      <c r="U20" s="1">
        <v>97</v>
      </c>
      <c r="V20" s="1">
        <v>76</v>
      </c>
      <c r="W20" s="1">
        <v>80</v>
      </c>
      <c r="X20" s="1">
        <v>78</v>
      </c>
      <c r="Y20" s="1">
        <v>85</v>
      </c>
      <c r="Z20" s="1">
        <v>80</v>
      </c>
      <c r="AA20" s="1">
        <v>74</v>
      </c>
      <c r="AB20" s="1"/>
      <c r="AC20" s="1"/>
      <c r="AD20" s="1"/>
      <c r="AE20" s="18"/>
      <c r="AF20" s="1">
        <v>92</v>
      </c>
      <c r="AG20" s="1">
        <v>82</v>
      </c>
      <c r="AH20" s="1">
        <v>84</v>
      </c>
      <c r="AI20" s="1">
        <v>84</v>
      </c>
      <c r="AJ20" s="1">
        <v>84</v>
      </c>
      <c r="AK20" s="1">
        <v>83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48329</v>
      </c>
      <c r="C21" s="19" t="s">
        <v>196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dalam menganalisis sistematika dalam metode ilmiah, struktur atom, bilangan kuantum, sistem periodik unsur, ikatan kimia bentuk molekul,  bilangan  kuantum, bentukmolekul</v>
      </c>
      <c r="K21" s="19">
        <f t="shared" si="4"/>
        <v>83.666666666666671</v>
      </c>
      <c r="L21" s="19" t="str">
        <f t="shared" si="5"/>
        <v>B</v>
      </c>
      <c r="M21" s="19">
        <f t="shared" si="6"/>
        <v>83.666666666666671</v>
      </c>
      <c r="N21" s="19" t="str">
        <f t="shared" si="7"/>
        <v>B</v>
      </c>
      <c r="O21" s="35">
        <v>2</v>
      </c>
      <c r="P21" s="19" t="str">
        <f t="shared" si="8"/>
        <v>sangat terampil merancang percobaan ilmiah, menunjukkan letak atom unsur dalam tabel periodik  unsur, merancang dan melakukan percobaan kepolaran senyawa, merancang model bentuk molekul</v>
      </c>
      <c r="Q21" s="19" t="str">
        <f t="shared" si="9"/>
        <v>B</v>
      </c>
      <c r="R21" s="19" t="str">
        <f t="shared" si="10"/>
        <v>B</v>
      </c>
      <c r="S21" s="18"/>
      <c r="T21" s="1">
        <v>69.5</v>
      </c>
      <c r="U21" s="1">
        <v>99</v>
      </c>
      <c r="V21" s="1">
        <v>74</v>
      </c>
      <c r="W21" s="1">
        <v>69.5</v>
      </c>
      <c r="X21" s="1">
        <v>70</v>
      </c>
      <c r="Y21" s="1">
        <v>87</v>
      </c>
      <c r="Z21" s="1">
        <v>80</v>
      </c>
      <c r="AA21" s="1">
        <v>79</v>
      </c>
      <c r="AB21" s="1"/>
      <c r="AC21" s="1"/>
      <c r="AD21" s="1"/>
      <c r="AE21" s="18"/>
      <c r="AF21" s="1">
        <v>90</v>
      </c>
      <c r="AG21" s="1">
        <v>83</v>
      </c>
      <c r="AH21" s="1">
        <v>83</v>
      </c>
      <c r="AI21" s="1">
        <v>82</v>
      </c>
      <c r="AJ21" s="1">
        <v>82</v>
      </c>
      <c r="AK21" s="1">
        <v>82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8205</v>
      </c>
      <c r="FK21" s="39">
        <v>8215</v>
      </c>
    </row>
    <row r="22" spans="1:167" x14ac:dyDescent="0.25">
      <c r="A22" s="19">
        <v>12</v>
      </c>
      <c r="B22" s="19">
        <v>48345</v>
      </c>
      <c r="C22" s="19" t="s">
        <v>197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dalam menganalisis sistematika dalam metode ilmiah, struktur atom, bilangan kuantum, sistem periodik unsur, ikatan kimia bentuk molekul,  bilangan  kuantum, bentukmolekul</v>
      </c>
      <c r="K22" s="19">
        <f t="shared" si="4"/>
        <v>84.166666666666671</v>
      </c>
      <c r="L22" s="19" t="str">
        <f t="shared" si="5"/>
        <v>A</v>
      </c>
      <c r="M22" s="19">
        <f t="shared" si="6"/>
        <v>84.166666666666671</v>
      </c>
      <c r="N22" s="19" t="str">
        <f t="shared" si="7"/>
        <v>A</v>
      </c>
      <c r="O22" s="35">
        <v>1</v>
      </c>
      <c r="P22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22" s="19" t="str">
        <f t="shared" si="9"/>
        <v>A</v>
      </c>
      <c r="R22" s="19" t="str">
        <f t="shared" si="10"/>
        <v>A</v>
      </c>
      <c r="S22" s="18"/>
      <c r="T22" s="1">
        <v>74</v>
      </c>
      <c r="U22" s="1">
        <v>100</v>
      </c>
      <c r="V22" s="1">
        <v>72.5</v>
      </c>
      <c r="W22" s="1">
        <v>70</v>
      </c>
      <c r="X22" s="1">
        <v>70</v>
      </c>
      <c r="Y22" s="1">
        <v>87</v>
      </c>
      <c r="Z22" s="1">
        <v>82</v>
      </c>
      <c r="AA22" s="1">
        <v>81</v>
      </c>
      <c r="AB22" s="1"/>
      <c r="AC22" s="1"/>
      <c r="AD22" s="1"/>
      <c r="AE22" s="18"/>
      <c r="AF22" s="1">
        <v>88</v>
      </c>
      <c r="AG22" s="1">
        <v>82</v>
      </c>
      <c r="AH22" s="1">
        <v>84</v>
      </c>
      <c r="AI22" s="1">
        <v>84</v>
      </c>
      <c r="AJ22" s="1">
        <v>84</v>
      </c>
      <c r="AK22" s="1">
        <v>83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48361</v>
      </c>
      <c r="C23" s="19" t="s">
        <v>198</v>
      </c>
      <c r="D23" s="18"/>
      <c r="E23" s="19">
        <f t="shared" si="0"/>
        <v>71</v>
      </c>
      <c r="F23" s="19" t="str">
        <f t="shared" si="1"/>
        <v>C</v>
      </c>
      <c r="G23" s="19">
        <f>IF((COUNTA(T12:AC12)&gt;0),(ROUND((AVERAGE(T23:AD23)),0)),"")</f>
        <v>71</v>
      </c>
      <c r="H23" s="19" t="str">
        <f t="shared" si="2"/>
        <v>C</v>
      </c>
      <c r="I23" s="35">
        <v>3</v>
      </c>
      <c r="J23" s="19" t="str">
        <f t="shared" si="3"/>
        <v>Memiliki kemampuan dalam menganalisis sistematika dalam metode ilmiah, struktur atom, sistem periodik,unsur, bilangan kuantum, ikatan Kimia</v>
      </c>
      <c r="K23" s="19">
        <f t="shared" si="4"/>
        <v>82.833333333333329</v>
      </c>
      <c r="L23" s="19" t="str">
        <f t="shared" si="5"/>
        <v>B</v>
      </c>
      <c r="M23" s="19">
        <f t="shared" si="6"/>
        <v>82.833333333333329</v>
      </c>
      <c r="N23" s="19" t="str">
        <f t="shared" si="7"/>
        <v>B</v>
      </c>
      <c r="O23" s="35">
        <v>2</v>
      </c>
      <c r="P23" s="19" t="str">
        <f t="shared" si="8"/>
        <v>sangat terampil merancang percobaan ilmiah, menunjukkan letak atom unsur dalam tabel periodik  unsur, merancang dan melakukan percobaan kepolaran senyawa, merancang model bentuk molekul</v>
      </c>
      <c r="Q23" s="19" t="str">
        <f t="shared" si="9"/>
        <v>B</v>
      </c>
      <c r="R23" s="19" t="str">
        <f t="shared" si="10"/>
        <v>B</v>
      </c>
      <c r="S23" s="18"/>
      <c r="T23" s="1">
        <v>53.5</v>
      </c>
      <c r="U23" s="1">
        <v>87</v>
      </c>
      <c r="V23" s="1">
        <v>70.5</v>
      </c>
      <c r="W23" s="1">
        <v>70</v>
      </c>
      <c r="X23" s="1">
        <v>70</v>
      </c>
      <c r="Y23" s="1">
        <v>70</v>
      </c>
      <c r="Z23" s="1">
        <v>74</v>
      </c>
      <c r="AA23" s="1">
        <v>74</v>
      </c>
      <c r="AB23" s="1"/>
      <c r="AC23" s="1"/>
      <c r="AD23" s="1"/>
      <c r="AE23" s="18"/>
      <c r="AF23" s="1">
        <v>85</v>
      </c>
      <c r="AG23" s="1">
        <v>84</v>
      </c>
      <c r="AH23" s="1">
        <v>83</v>
      </c>
      <c r="AI23" s="1">
        <v>85</v>
      </c>
      <c r="AJ23" s="1">
        <v>85</v>
      </c>
      <c r="AK23" s="1">
        <v>75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8206</v>
      </c>
      <c r="FK23" s="39">
        <v>8216</v>
      </c>
    </row>
    <row r="24" spans="1:167" x14ac:dyDescent="0.25">
      <c r="A24" s="19">
        <v>14</v>
      </c>
      <c r="B24" s="19">
        <v>48377</v>
      </c>
      <c r="C24" s="19" t="s">
        <v>199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menganalisis sistematika dalam metode ilmiah, struktur atom, bilangan kuantum, sistem periodik unsur, ikatan kimia bentuk molekul,  bilangan  kuantum, bentukmolekul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2</v>
      </c>
      <c r="P24" s="19" t="str">
        <f t="shared" si="8"/>
        <v>sangat terampil merancang percobaan ilmiah, menunjukkan letak atom unsur dalam tabel periodik  unsur, merancang dan melakukan percobaan kepolaran senyawa, merancang model bentuk molekul</v>
      </c>
      <c r="Q24" s="19" t="str">
        <f t="shared" si="9"/>
        <v>B</v>
      </c>
      <c r="R24" s="19" t="str">
        <f t="shared" si="10"/>
        <v>B</v>
      </c>
      <c r="S24" s="18"/>
      <c r="T24" s="1">
        <v>70.5</v>
      </c>
      <c r="U24" s="1">
        <v>95</v>
      </c>
      <c r="V24" s="1">
        <v>66.5</v>
      </c>
      <c r="W24" s="1">
        <v>72</v>
      </c>
      <c r="X24" s="1">
        <v>70</v>
      </c>
      <c r="Y24" s="1">
        <v>87</v>
      </c>
      <c r="Z24" s="1">
        <v>74</v>
      </c>
      <c r="AA24" s="1">
        <v>70</v>
      </c>
      <c r="AB24" s="1"/>
      <c r="AC24" s="1"/>
      <c r="AD24" s="1"/>
      <c r="AE24" s="18"/>
      <c r="AF24" s="1">
        <v>85</v>
      </c>
      <c r="AG24" s="1">
        <v>83</v>
      </c>
      <c r="AH24" s="1">
        <v>84</v>
      </c>
      <c r="AI24" s="1">
        <v>85</v>
      </c>
      <c r="AJ24" s="1">
        <v>85</v>
      </c>
      <c r="AK24" s="1">
        <v>82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48393</v>
      </c>
      <c r="C25" s="19" t="s">
        <v>200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3</v>
      </c>
      <c r="J25" s="19" t="str">
        <f t="shared" si="3"/>
        <v>Memiliki kemampuan dalam menganalisis sistematika dalam metode ilmiah, struktur atom, sistem periodik,unsur, bilangan kuantum, ikatan Kimia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2</v>
      </c>
      <c r="P25" s="19" t="str">
        <f t="shared" si="8"/>
        <v>sangat terampil merancang percobaan ilmiah, menunjukkan letak atom unsur dalam tabel periodik  unsur, merancang dan melakukan percobaan kepolaran senyawa, merancang model bentuk molekul</v>
      </c>
      <c r="Q25" s="19" t="str">
        <f t="shared" si="9"/>
        <v>B</v>
      </c>
      <c r="R25" s="19" t="str">
        <f t="shared" si="10"/>
        <v>B</v>
      </c>
      <c r="S25" s="18"/>
      <c r="T25" s="1">
        <v>59.5</v>
      </c>
      <c r="U25" s="1">
        <v>88</v>
      </c>
      <c r="V25" s="1">
        <v>64.5</v>
      </c>
      <c r="W25" s="1">
        <v>70</v>
      </c>
      <c r="X25" s="1">
        <v>73</v>
      </c>
      <c r="Y25" s="1">
        <v>88</v>
      </c>
      <c r="Z25" s="1">
        <v>70</v>
      </c>
      <c r="AA25" s="1">
        <v>79</v>
      </c>
      <c r="AB25" s="1"/>
      <c r="AC25" s="1"/>
      <c r="AD25" s="1"/>
      <c r="AE25" s="18"/>
      <c r="AF25" s="1">
        <v>85</v>
      </c>
      <c r="AG25" s="1">
        <v>84</v>
      </c>
      <c r="AH25" s="1">
        <v>83</v>
      </c>
      <c r="AI25" s="1">
        <v>85</v>
      </c>
      <c r="AJ25" s="1">
        <v>85</v>
      </c>
      <c r="AK25" s="1">
        <v>82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8207</v>
      </c>
      <c r="FK25" s="39">
        <v>8217</v>
      </c>
    </row>
    <row r="26" spans="1:167" x14ac:dyDescent="0.25">
      <c r="A26" s="19">
        <v>16</v>
      </c>
      <c r="B26" s="19">
        <v>48409</v>
      </c>
      <c r="C26" s="19" t="s">
        <v>201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dalam menganalisis sistematika dalam metode ilmiah, struktur atom, bilangan kuantum, sistem periodik unsur, ikatan kimia bentuk molekul,  bilangan  kuantum, bentukmolekul</v>
      </c>
      <c r="K26" s="19">
        <f t="shared" si="4"/>
        <v>85.166666666666671</v>
      </c>
      <c r="L26" s="19" t="str">
        <f t="shared" si="5"/>
        <v>A</v>
      </c>
      <c r="M26" s="19">
        <f t="shared" si="6"/>
        <v>85.166666666666671</v>
      </c>
      <c r="N26" s="19" t="str">
        <f t="shared" si="7"/>
        <v>A</v>
      </c>
      <c r="O26" s="35">
        <v>1</v>
      </c>
      <c r="P26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26" s="19" t="str">
        <f t="shared" si="9"/>
        <v>A</v>
      </c>
      <c r="R26" s="19" t="str">
        <f t="shared" si="10"/>
        <v>A</v>
      </c>
      <c r="S26" s="18"/>
      <c r="T26" s="1">
        <v>66.5</v>
      </c>
      <c r="U26" s="1">
        <v>98</v>
      </c>
      <c r="V26" s="1">
        <v>83</v>
      </c>
      <c r="W26" s="1">
        <v>72</v>
      </c>
      <c r="X26" s="1">
        <v>70</v>
      </c>
      <c r="Y26" s="1">
        <v>88</v>
      </c>
      <c r="Z26" s="1">
        <v>76</v>
      </c>
      <c r="AA26" s="1">
        <v>90</v>
      </c>
      <c r="AB26" s="1"/>
      <c r="AC26" s="1"/>
      <c r="AD26" s="1"/>
      <c r="AE26" s="18"/>
      <c r="AF26" s="1">
        <v>93</v>
      </c>
      <c r="AG26" s="1">
        <v>84</v>
      </c>
      <c r="AH26" s="1">
        <v>84</v>
      </c>
      <c r="AI26" s="1">
        <v>83</v>
      </c>
      <c r="AJ26" s="1">
        <v>83</v>
      </c>
      <c r="AK26" s="1">
        <v>84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48425</v>
      </c>
      <c r="C27" s="19" t="s">
        <v>202</v>
      </c>
      <c r="D27" s="18"/>
      <c r="E27" s="19">
        <f t="shared" si="0"/>
        <v>71</v>
      </c>
      <c r="F27" s="19" t="str">
        <f t="shared" si="1"/>
        <v>C</v>
      </c>
      <c r="G27" s="19">
        <f>IF((COUNTA(T12:AC12)&gt;0),(ROUND((AVERAGE(T27:AD27)),0)),"")</f>
        <v>71</v>
      </c>
      <c r="H27" s="19" t="str">
        <f t="shared" si="2"/>
        <v>C</v>
      </c>
      <c r="I27" s="35">
        <v>3</v>
      </c>
      <c r="J27" s="19" t="str">
        <f t="shared" si="3"/>
        <v>Memiliki kemampuan dalam menganalisis sistematika dalam metode ilmiah, struktur atom, sistem periodik,unsur, bilangan kuantum, ikatan Kimia</v>
      </c>
      <c r="K27" s="19">
        <f t="shared" si="4"/>
        <v>79.166666666666671</v>
      </c>
      <c r="L27" s="19" t="str">
        <f t="shared" si="5"/>
        <v>B</v>
      </c>
      <c r="M27" s="19">
        <f t="shared" si="6"/>
        <v>79.166666666666671</v>
      </c>
      <c r="N27" s="19" t="str">
        <f t="shared" si="7"/>
        <v>B</v>
      </c>
      <c r="O27" s="35">
        <v>2</v>
      </c>
      <c r="P27" s="19" t="str">
        <f t="shared" si="8"/>
        <v>sangat terampil merancang percobaan ilmiah, menunjukkan letak atom unsur dalam tabel periodik  unsur, merancang dan melakukan percobaan kepolaran senyawa, merancang model bentuk molekul</v>
      </c>
      <c r="Q27" s="19" t="str">
        <f t="shared" si="9"/>
        <v>B</v>
      </c>
      <c r="R27" s="19" t="str">
        <f t="shared" si="10"/>
        <v>B</v>
      </c>
      <c r="S27" s="18"/>
      <c r="T27" s="1">
        <v>58.5</v>
      </c>
      <c r="U27" s="1">
        <v>65</v>
      </c>
      <c r="V27" s="1">
        <v>75</v>
      </c>
      <c r="W27" s="1">
        <v>70</v>
      </c>
      <c r="X27" s="1">
        <v>70</v>
      </c>
      <c r="Y27" s="1">
        <v>83</v>
      </c>
      <c r="Z27" s="1">
        <v>72</v>
      </c>
      <c r="AA27" s="1">
        <v>74</v>
      </c>
      <c r="AB27" s="1"/>
      <c r="AC27" s="1"/>
      <c r="AD27" s="1"/>
      <c r="AE27" s="18"/>
      <c r="AF27" s="1">
        <v>85</v>
      </c>
      <c r="AG27" s="1">
        <v>80</v>
      </c>
      <c r="AH27" s="1">
        <v>78</v>
      </c>
      <c r="AI27" s="1">
        <v>75</v>
      </c>
      <c r="AJ27" s="1">
        <v>75</v>
      </c>
      <c r="AK27" s="1">
        <v>82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8208</v>
      </c>
      <c r="FK27" s="39">
        <v>8218</v>
      </c>
    </row>
    <row r="28" spans="1:167" x14ac:dyDescent="0.25">
      <c r="A28" s="19">
        <v>18</v>
      </c>
      <c r="B28" s="19">
        <v>48441</v>
      </c>
      <c r="C28" s="19" t="s">
        <v>203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dalam menganalisis sistematika dalam metode ilmiah, struktur atom, bilangan kuantum, sistem periodik unsur, ikatan kimia bentuk molekul,  bilangan  kuantum, bentukmolekul</v>
      </c>
      <c r="K28" s="19">
        <f t="shared" si="4"/>
        <v>85.5</v>
      </c>
      <c r="L28" s="19" t="str">
        <f t="shared" si="5"/>
        <v>A</v>
      </c>
      <c r="M28" s="19">
        <f t="shared" si="6"/>
        <v>85.5</v>
      </c>
      <c r="N28" s="19" t="str">
        <f t="shared" si="7"/>
        <v>A</v>
      </c>
      <c r="O28" s="35">
        <v>1</v>
      </c>
      <c r="P28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28" s="19" t="str">
        <f t="shared" si="9"/>
        <v>A</v>
      </c>
      <c r="R28" s="19" t="str">
        <f t="shared" si="10"/>
        <v>A</v>
      </c>
      <c r="S28" s="18"/>
      <c r="T28" s="1">
        <v>64.5</v>
      </c>
      <c r="U28" s="1">
        <v>100</v>
      </c>
      <c r="V28" s="1">
        <v>75.5</v>
      </c>
      <c r="W28" s="1">
        <v>73</v>
      </c>
      <c r="X28" s="1">
        <v>70</v>
      </c>
      <c r="Y28" s="1">
        <v>87</v>
      </c>
      <c r="Z28" s="1">
        <v>86</v>
      </c>
      <c r="AA28" s="1">
        <v>86</v>
      </c>
      <c r="AB28" s="1"/>
      <c r="AC28" s="1"/>
      <c r="AD28" s="1"/>
      <c r="AE28" s="18"/>
      <c r="AF28" s="1">
        <v>92</v>
      </c>
      <c r="AG28" s="1">
        <v>86</v>
      </c>
      <c r="AH28" s="1">
        <v>83</v>
      </c>
      <c r="AI28" s="1">
        <v>84</v>
      </c>
      <c r="AJ28" s="1">
        <v>84</v>
      </c>
      <c r="AK28" s="1">
        <v>84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48457</v>
      </c>
      <c r="C29" s="19" t="s">
        <v>204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menganalisis sistematika dalam metode ilmiah, struktur atom, bilangan kuantum, sistem periodik unsur, ikatan kimia bentuk molekul,  bilangan  kuantum, bentukmolekul</v>
      </c>
      <c r="K29" s="19">
        <f t="shared" si="4"/>
        <v>84.333333333333329</v>
      </c>
      <c r="L29" s="19" t="str">
        <f t="shared" si="5"/>
        <v>A</v>
      </c>
      <c r="M29" s="19">
        <f t="shared" si="6"/>
        <v>84.333333333333329</v>
      </c>
      <c r="N29" s="19" t="str">
        <f t="shared" si="7"/>
        <v>A</v>
      </c>
      <c r="O29" s="35">
        <v>1</v>
      </c>
      <c r="P29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29" s="19" t="str">
        <f t="shared" si="9"/>
        <v>A</v>
      </c>
      <c r="R29" s="19" t="str">
        <f t="shared" si="10"/>
        <v>A</v>
      </c>
      <c r="S29" s="18"/>
      <c r="T29" s="1">
        <v>76</v>
      </c>
      <c r="U29" s="1">
        <v>100</v>
      </c>
      <c r="V29" s="1">
        <v>83.5</v>
      </c>
      <c r="W29" s="1">
        <v>76</v>
      </c>
      <c r="X29" s="1">
        <v>72</v>
      </c>
      <c r="Y29" s="1">
        <v>83</v>
      </c>
      <c r="Z29" s="1">
        <v>86</v>
      </c>
      <c r="AA29" s="1">
        <v>85</v>
      </c>
      <c r="AB29" s="1"/>
      <c r="AC29" s="1"/>
      <c r="AD29" s="1"/>
      <c r="AE29" s="18"/>
      <c r="AF29" s="1">
        <v>92</v>
      </c>
      <c r="AG29" s="1">
        <v>80</v>
      </c>
      <c r="AH29" s="1">
        <v>85</v>
      </c>
      <c r="AI29" s="1">
        <v>83</v>
      </c>
      <c r="AJ29" s="1">
        <v>83</v>
      </c>
      <c r="AK29" s="1">
        <v>83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8209</v>
      </c>
      <c r="FK29" s="39">
        <v>8219</v>
      </c>
    </row>
    <row r="30" spans="1:167" x14ac:dyDescent="0.25">
      <c r="A30" s="19">
        <v>20</v>
      </c>
      <c r="B30" s="19">
        <v>48489</v>
      </c>
      <c r="C30" s="19" t="s">
        <v>205</v>
      </c>
      <c r="D30" s="18"/>
      <c r="E30" s="19">
        <f t="shared" si="0"/>
        <v>75</v>
      </c>
      <c r="F30" s="19" t="str">
        <f t="shared" si="1"/>
        <v>C</v>
      </c>
      <c r="G30" s="19">
        <f>IF((COUNTA(T12:AC12)&gt;0),(ROUND((AVERAGE(T30:AD30)),0)),"")</f>
        <v>75</v>
      </c>
      <c r="H30" s="19" t="str">
        <f t="shared" si="2"/>
        <v>C</v>
      </c>
      <c r="I30" s="35">
        <v>3</v>
      </c>
      <c r="J30" s="19" t="str">
        <f t="shared" si="3"/>
        <v>Memiliki kemampuan dalam menganalisis sistematika dalam metode ilmiah, struktur atom, sistem periodik,unsur, bilangan kuantum, ikatan Kimia</v>
      </c>
      <c r="K30" s="19">
        <f t="shared" si="4"/>
        <v>84.833333333333329</v>
      </c>
      <c r="L30" s="19" t="str">
        <f t="shared" si="5"/>
        <v>A</v>
      </c>
      <c r="M30" s="19">
        <f t="shared" si="6"/>
        <v>84.833333333333329</v>
      </c>
      <c r="N30" s="19" t="str">
        <f t="shared" si="7"/>
        <v>A</v>
      </c>
      <c r="O30" s="35">
        <v>1</v>
      </c>
      <c r="P30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30" s="19" t="str">
        <f t="shared" si="9"/>
        <v>B</v>
      </c>
      <c r="R30" s="19" t="str">
        <f t="shared" si="10"/>
        <v>B</v>
      </c>
      <c r="S30" s="18"/>
      <c r="T30" s="1">
        <v>69.5</v>
      </c>
      <c r="U30" s="1">
        <v>87</v>
      </c>
      <c r="V30" s="1">
        <v>73.5</v>
      </c>
      <c r="W30" s="1">
        <v>69.5</v>
      </c>
      <c r="X30" s="1">
        <v>70</v>
      </c>
      <c r="Y30" s="1">
        <v>85</v>
      </c>
      <c r="Z30" s="1">
        <v>70</v>
      </c>
      <c r="AA30" s="1">
        <v>74</v>
      </c>
      <c r="AB30" s="1"/>
      <c r="AC30" s="1"/>
      <c r="AD30" s="1"/>
      <c r="AE30" s="18"/>
      <c r="AF30" s="1">
        <v>90</v>
      </c>
      <c r="AG30" s="1">
        <v>84</v>
      </c>
      <c r="AH30" s="1">
        <v>85</v>
      </c>
      <c r="AI30" s="1">
        <v>84</v>
      </c>
      <c r="AJ30" s="1">
        <v>84</v>
      </c>
      <c r="AK30" s="1">
        <v>82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48473</v>
      </c>
      <c r="C31" s="19" t="s">
        <v>206</v>
      </c>
      <c r="D31" s="18"/>
      <c r="E31" s="19">
        <f t="shared" si="0"/>
        <v>73</v>
      </c>
      <c r="F31" s="19" t="str">
        <f t="shared" si="1"/>
        <v>C</v>
      </c>
      <c r="G31" s="19">
        <f>IF((COUNTA(T12:AC12)&gt;0),(ROUND((AVERAGE(T31:AD31)),0)),"")</f>
        <v>73</v>
      </c>
      <c r="H31" s="19" t="str">
        <f t="shared" si="2"/>
        <v>C</v>
      </c>
      <c r="I31" s="35">
        <v>3</v>
      </c>
      <c r="J31" s="19" t="str">
        <f t="shared" si="3"/>
        <v>Memiliki kemampuan dalam menganalisis sistematika dalam metode ilmiah, struktur atom, sistem periodik,unsur, bilangan kuantum, ikatan Kimia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31" s="19" t="str">
        <f t="shared" si="9"/>
        <v>B</v>
      </c>
      <c r="R31" s="19" t="str">
        <f t="shared" si="10"/>
        <v>B</v>
      </c>
      <c r="S31" s="18"/>
      <c r="T31" s="1">
        <v>62.5</v>
      </c>
      <c r="U31" s="1">
        <v>90</v>
      </c>
      <c r="V31" s="1">
        <v>63.5</v>
      </c>
      <c r="W31" s="1">
        <v>72</v>
      </c>
      <c r="X31" s="1">
        <v>70</v>
      </c>
      <c r="Y31" s="1">
        <v>75</v>
      </c>
      <c r="Z31" s="1">
        <v>70</v>
      </c>
      <c r="AA31" s="1">
        <v>83</v>
      </c>
      <c r="AB31" s="1"/>
      <c r="AC31" s="1"/>
      <c r="AD31" s="1"/>
      <c r="AE31" s="18"/>
      <c r="AF31" s="1">
        <v>88</v>
      </c>
      <c r="AG31" s="1">
        <v>85</v>
      </c>
      <c r="AH31" s="1">
        <v>88</v>
      </c>
      <c r="AI31" s="1">
        <v>83</v>
      </c>
      <c r="AJ31" s="1">
        <v>83</v>
      </c>
      <c r="AK31" s="1">
        <v>83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8210</v>
      </c>
      <c r="FK31" s="39">
        <v>8220</v>
      </c>
    </row>
    <row r="32" spans="1:167" x14ac:dyDescent="0.25">
      <c r="A32" s="19">
        <v>22</v>
      </c>
      <c r="B32" s="19">
        <v>48505</v>
      </c>
      <c r="C32" s="19" t="s">
        <v>207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dalam menganalisis sistematika dalam metode ilmiah, struktur atom, bilangan kuantum, sistem periodik unsur, ikatan kimia bentuk molekul,  bilangan  kuantum, bentukmolekul</v>
      </c>
      <c r="K32" s="19">
        <f t="shared" si="4"/>
        <v>84.333333333333329</v>
      </c>
      <c r="L32" s="19" t="str">
        <f t="shared" si="5"/>
        <v>A</v>
      </c>
      <c r="M32" s="19">
        <f t="shared" si="6"/>
        <v>84.333333333333329</v>
      </c>
      <c r="N32" s="19" t="str">
        <f t="shared" si="7"/>
        <v>A</v>
      </c>
      <c r="O32" s="35">
        <v>1</v>
      </c>
      <c r="P32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32" s="19" t="str">
        <f t="shared" si="9"/>
        <v>A</v>
      </c>
      <c r="R32" s="19" t="str">
        <f t="shared" si="10"/>
        <v>A</v>
      </c>
      <c r="S32" s="18"/>
      <c r="T32" s="1">
        <v>76.5</v>
      </c>
      <c r="U32" s="1">
        <v>96</v>
      </c>
      <c r="V32" s="1">
        <v>76</v>
      </c>
      <c r="W32" s="1">
        <v>76.5</v>
      </c>
      <c r="X32" s="1">
        <v>70</v>
      </c>
      <c r="Y32" s="1">
        <v>88</v>
      </c>
      <c r="Z32" s="1">
        <v>80</v>
      </c>
      <c r="AA32" s="1">
        <v>71</v>
      </c>
      <c r="AB32" s="1"/>
      <c r="AC32" s="1"/>
      <c r="AD32" s="1"/>
      <c r="AE32" s="18"/>
      <c r="AF32" s="1">
        <v>92</v>
      </c>
      <c r="AG32" s="1">
        <v>84</v>
      </c>
      <c r="AH32" s="1">
        <v>82</v>
      </c>
      <c r="AI32" s="1">
        <v>83</v>
      </c>
      <c r="AJ32" s="1">
        <v>83</v>
      </c>
      <c r="AK32" s="1">
        <v>82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48521</v>
      </c>
      <c r="C33" s="19" t="s">
        <v>208</v>
      </c>
      <c r="D33" s="18"/>
      <c r="E33" s="19">
        <f t="shared" si="0"/>
        <v>74</v>
      </c>
      <c r="F33" s="19" t="str">
        <f t="shared" si="1"/>
        <v>C</v>
      </c>
      <c r="G33" s="19">
        <f>IF((COUNTA(T12:AC12)&gt;0),(ROUND((AVERAGE(T33:AD33)),0)),"")</f>
        <v>74</v>
      </c>
      <c r="H33" s="19" t="str">
        <f t="shared" si="2"/>
        <v>C</v>
      </c>
      <c r="I33" s="35">
        <v>3</v>
      </c>
      <c r="J33" s="19" t="str">
        <f t="shared" si="3"/>
        <v>Memiliki kemampuan dalam menganalisis sistematika dalam metode ilmiah, struktur atom, sistem periodik,unsur, bilangan kuantum, ikatan Kimia</v>
      </c>
      <c r="K33" s="19">
        <f t="shared" si="4"/>
        <v>83.833333333333329</v>
      </c>
      <c r="L33" s="19" t="str">
        <f t="shared" si="5"/>
        <v>B</v>
      </c>
      <c r="M33" s="19">
        <f t="shared" si="6"/>
        <v>83.833333333333329</v>
      </c>
      <c r="N33" s="19" t="str">
        <f t="shared" si="7"/>
        <v>B</v>
      </c>
      <c r="O33" s="35">
        <v>2</v>
      </c>
      <c r="P33" s="19" t="str">
        <f t="shared" si="8"/>
        <v>sangat terampil merancang percobaan ilmiah, menunjukkan letak atom unsur dalam tabel periodik  unsur, merancang dan melakukan percobaan kepolaran senyawa, merancang model bentuk molekul</v>
      </c>
      <c r="Q33" s="19" t="str">
        <f t="shared" si="9"/>
        <v>B</v>
      </c>
      <c r="R33" s="19" t="str">
        <f t="shared" si="10"/>
        <v>B</v>
      </c>
      <c r="S33" s="18"/>
      <c r="T33" s="1">
        <v>73.5</v>
      </c>
      <c r="U33" s="1">
        <v>64</v>
      </c>
      <c r="V33" s="1">
        <v>72</v>
      </c>
      <c r="W33" s="1">
        <v>75</v>
      </c>
      <c r="X33" s="1">
        <v>72</v>
      </c>
      <c r="Y33" s="1">
        <v>70</v>
      </c>
      <c r="Z33" s="1">
        <v>72</v>
      </c>
      <c r="AA33" s="1">
        <v>90</v>
      </c>
      <c r="AB33" s="1"/>
      <c r="AC33" s="1"/>
      <c r="AD33" s="1"/>
      <c r="AE33" s="18"/>
      <c r="AF33" s="1">
        <v>92</v>
      </c>
      <c r="AG33" s="1">
        <v>85</v>
      </c>
      <c r="AH33" s="1">
        <v>83</v>
      </c>
      <c r="AI33" s="1">
        <v>84</v>
      </c>
      <c r="AJ33" s="1">
        <v>84</v>
      </c>
      <c r="AK33" s="1">
        <v>75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48537</v>
      </c>
      <c r="C34" s="19" t="s">
        <v>209</v>
      </c>
      <c r="D34" s="18"/>
      <c r="E34" s="19">
        <f t="shared" si="0"/>
        <v>72</v>
      </c>
      <c r="F34" s="19" t="str">
        <f t="shared" si="1"/>
        <v>C</v>
      </c>
      <c r="G34" s="19">
        <f>IF((COUNTA(T12:AC12)&gt;0),(ROUND((AVERAGE(T34:AD34)),0)),"")</f>
        <v>72</v>
      </c>
      <c r="H34" s="19" t="str">
        <f t="shared" si="2"/>
        <v>C</v>
      </c>
      <c r="I34" s="35">
        <v>3</v>
      </c>
      <c r="J34" s="19" t="str">
        <f t="shared" si="3"/>
        <v>Memiliki kemampuan dalam menganalisis sistematika dalam metode ilmiah, struktur atom, sistem periodik,unsur, bilangan kuantum, ikatan Kimia</v>
      </c>
      <c r="K34" s="19">
        <f t="shared" si="4"/>
        <v>83.666666666666671</v>
      </c>
      <c r="L34" s="19" t="str">
        <f t="shared" si="5"/>
        <v>B</v>
      </c>
      <c r="M34" s="19">
        <f t="shared" si="6"/>
        <v>83.666666666666671</v>
      </c>
      <c r="N34" s="19" t="str">
        <f t="shared" si="7"/>
        <v>B</v>
      </c>
      <c r="O34" s="35">
        <v>2</v>
      </c>
      <c r="P34" s="19" t="str">
        <f t="shared" si="8"/>
        <v>sangat terampil merancang percobaan ilmiah, menunjukkan letak atom unsur dalam tabel periodik  unsur, merancang dan melakukan percobaan kepolaran senyawa, merancang model bentuk molekul</v>
      </c>
      <c r="Q34" s="19" t="str">
        <f t="shared" si="9"/>
        <v>B</v>
      </c>
      <c r="R34" s="19" t="str">
        <f t="shared" si="10"/>
        <v>B</v>
      </c>
      <c r="S34" s="18"/>
      <c r="T34" s="1">
        <v>66.5</v>
      </c>
      <c r="U34" s="1">
        <v>61.5</v>
      </c>
      <c r="V34" s="1">
        <v>79.5</v>
      </c>
      <c r="W34" s="1">
        <v>70</v>
      </c>
      <c r="X34" s="1">
        <v>70</v>
      </c>
      <c r="Y34" s="1">
        <v>88</v>
      </c>
      <c r="Z34" s="1">
        <v>70</v>
      </c>
      <c r="AA34" s="1">
        <v>70</v>
      </c>
      <c r="AB34" s="1"/>
      <c r="AC34" s="1"/>
      <c r="AD34" s="1"/>
      <c r="AE34" s="18"/>
      <c r="AF34" s="1">
        <v>85</v>
      </c>
      <c r="AG34" s="1">
        <v>84</v>
      </c>
      <c r="AH34" s="1">
        <v>85</v>
      </c>
      <c r="AI34" s="1">
        <v>83</v>
      </c>
      <c r="AJ34" s="1">
        <v>83</v>
      </c>
      <c r="AK34" s="1">
        <v>82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48553</v>
      </c>
      <c r="C35" s="19" t="s">
        <v>210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dalam menganalisis sistematika dalam metode ilmiah, struktur atom, bilangan kuantum, sistem periodik unsur, ikatan kimia bentuk molekul,  bilangan  kuantum, bentukmolekul</v>
      </c>
      <c r="K35" s="19">
        <f t="shared" si="4"/>
        <v>84.5</v>
      </c>
      <c r="L35" s="19" t="str">
        <f t="shared" si="5"/>
        <v>A</v>
      </c>
      <c r="M35" s="19">
        <f t="shared" si="6"/>
        <v>84.5</v>
      </c>
      <c r="N35" s="19" t="str">
        <f t="shared" si="7"/>
        <v>A</v>
      </c>
      <c r="O35" s="35">
        <v>1</v>
      </c>
      <c r="P35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35" s="19" t="str">
        <f t="shared" si="9"/>
        <v>B</v>
      </c>
      <c r="R35" s="19" t="str">
        <f t="shared" si="10"/>
        <v>B</v>
      </c>
      <c r="S35" s="18"/>
      <c r="T35" s="1">
        <v>63.5</v>
      </c>
      <c r="U35" s="1">
        <v>82</v>
      </c>
      <c r="V35" s="1">
        <v>70</v>
      </c>
      <c r="W35" s="1">
        <v>70</v>
      </c>
      <c r="X35" s="1">
        <v>90</v>
      </c>
      <c r="Y35" s="1">
        <v>88</v>
      </c>
      <c r="Z35" s="1">
        <v>72</v>
      </c>
      <c r="AA35" s="1">
        <v>83</v>
      </c>
      <c r="AB35" s="1"/>
      <c r="AC35" s="1"/>
      <c r="AD35" s="1"/>
      <c r="AE35" s="18"/>
      <c r="AF35" s="1">
        <v>88</v>
      </c>
      <c r="AG35" s="1">
        <v>84</v>
      </c>
      <c r="AH35" s="1">
        <v>83</v>
      </c>
      <c r="AI35" s="1">
        <v>85</v>
      </c>
      <c r="AJ35" s="1">
        <v>85</v>
      </c>
      <c r="AK35" s="1">
        <v>82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48569</v>
      </c>
      <c r="C36" s="19" t="s">
        <v>211</v>
      </c>
      <c r="D36" s="18"/>
      <c r="E36" s="19">
        <f t="shared" si="0"/>
        <v>75</v>
      </c>
      <c r="F36" s="19" t="str">
        <f t="shared" si="1"/>
        <v>C</v>
      </c>
      <c r="G36" s="19">
        <f>IF((COUNTA(T12:AC12)&gt;0),(ROUND((AVERAGE(T36:AD36)),0)),"")</f>
        <v>75</v>
      </c>
      <c r="H36" s="19" t="str">
        <f t="shared" si="2"/>
        <v>C</v>
      </c>
      <c r="I36" s="35">
        <v>3</v>
      </c>
      <c r="J36" s="19" t="str">
        <f t="shared" si="3"/>
        <v>Memiliki kemampuan dalam menganalisis sistematika dalam metode ilmiah, struktur atom, sistem periodik,unsur, bilangan kuantum, ikatan Kimia</v>
      </c>
      <c r="K36" s="19">
        <f t="shared" si="4"/>
        <v>83.833333333333329</v>
      </c>
      <c r="L36" s="19" t="str">
        <f t="shared" si="5"/>
        <v>B</v>
      </c>
      <c r="M36" s="19">
        <f t="shared" si="6"/>
        <v>83.833333333333329</v>
      </c>
      <c r="N36" s="19" t="str">
        <f t="shared" si="7"/>
        <v>B</v>
      </c>
      <c r="O36" s="35">
        <v>2</v>
      </c>
      <c r="P36" s="19" t="str">
        <f t="shared" si="8"/>
        <v>sangat terampil merancang percobaan ilmiah, menunjukkan letak atom unsur dalam tabel periodik  unsur, merancang dan melakukan percobaan kepolaran senyawa, merancang model bentuk molekul</v>
      </c>
      <c r="Q36" s="19" t="str">
        <f t="shared" si="9"/>
        <v>A</v>
      </c>
      <c r="R36" s="19" t="str">
        <f t="shared" si="10"/>
        <v>A</v>
      </c>
      <c r="S36" s="18"/>
      <c r="T36" s="1">
        <v>64.5</v>
      </c>
      <c r="U36" s="1">
        <v>78</v>
      </c>
      <c r="V36" s="1">
        <v>74</v>
      </c>
      <c r="W36" s="1">
        <v>72</v>
      </c>
      <c r="X36" s="1">
        <v>72</v>
      </c>
      <c r="Y36" s="1">
        <v>85</v>
      </c>
      <c r="Z36" s="1">
        <v>72</v>
      </c>
      <c r="AA36" s="1">
        <v>83</v>
      </c>
      <c r="AB36" s="1"/>
      <c r="AC36" s="1"/>
      <c r="AD36" s="1"/>
      <c r="AE36" s="18"/>
      <c r="AF36" s="1">
        <v>88</v>
      </c>
      <c r="AG36" s="1">
        <v>85</v>
      </c>
      <c r="AH36" s="1">
        <v>83</v>
      </c>
      <c r="AI36" s="1">
        <v>82</v>
      </c>
      <c r="AJ36" s="1">
        <v>82</v>
      </c>
      <c r="AK36" s="1">
        <v>83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48585</v>
      </c>
      <c r="C37" s="19" t="s">
        <v>212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dalam menganalisis sistematika dalam metode ilmiah, struktur atom, bilangan kuantum, sistem periodik unsur, ikatan kimia bentuk molekul,  bilangan  kuantum, bentukmolekul</v>
      </c>
      <c r="K37" s="19">
        <f t="shared" si="4"/>
        <v>84.5</v>
      </c>
      <c r="L37" s="19" t="str">
        <f t="shared" si="5"/>
        <v>A</v>
      </c>
      <c r="M37" s="19">
        <f t="shared" si="6"/>
        <v>84.5</v>
      </c>
      <c r="N37" s="19" t="str">
        <f t="shared" si="7"/>
        <v>A</v>
      </c>
      <c r="O37" s="35">
        <v>1</v>
      </c>
      <c r="P37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37" s="19" t="str">
        <f t="shared" si="9"/>
        <v>A</v>
      </c>
      <c r="R37" s="19" t="str">
        <f t="shared" si="10"/>
        <v>A</v>
      </c>
      <c r="S37" s="18"/>
      <c r="T37" s="1">
        <v>74</v>
      </c>
      <c r="U37" s="1">
        <v>98</v>
      </c>
      <c r="V37" s="1">
        <v>88.5</v>
      </c>
      <c r="W37" s="1">
        <v>74</v>
      </c>
      <c r="X37" s="1">
        <v>76</v>
      </c>
      <c r="Y37" s="1">
        <v>88</v>
      </c>
      <c r="Z37" s="1">
        <v>82</v>
      </c>
      <c r="AA37" s="1">
        <v>92</v>
      </c>
      <c r="AB37" s="1"/>
      <c r="AC37" s="1"/>
      <c r="AD37" s="1"/>
      <c r="AE37" s="18"/>
      <c r="AF37" s="1">
        <v>92</v>
      </c>
      <c r="AG37" s="1">
        <v>83</v>
      </c>
      <c r="AH37" s="1">
        <v>82</v>
      </c>
      <c r="AI37" s="1">
        <v>83</v>
      </c>
      <c r="AJ37" s="1">
        <v>83</v>
      </c>
      <c r="AK37" s="1">
        <v>84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48601</v>
      </c>
      <c r="C38" s="19" t="s">
        <v>213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menganalisis sistematika dalam metode ilmiah, struktur atom, bilangan kuantum, sistem periodik unsur, ikatan kimia bentuk molekul,  bilangan  kuantum, bentukmolekul</v>
      </c>
      <c r="K38" s="19">
        <f t="shared" si="4"/>
        <v>84.833333333333329</v>
      </c>
      <c r="L38" s="19" t="str">
        <f t="shared" si="5"/>
        <v>A</v>
      </c>
      <c r="M38" s="19">
        <f t="shared" si="6"/>
        <v>84.833333333333329</v>
      </c>
      <c r="N38" s="19" t="str">
        <f t="shared" si="7"/>
        <v>A</v>
      </c>
      <c r="O38" s="35">
        <v>1</v>
      </c>
      <c r="P38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38" s="19" t="str">
        <f t="shared" si="9"/>
        <v>B</v>
      </c>
      <c r="R38" s="19" t="str">
        <f t="shared" si="10"/>
        <v>B</v>
      </c>
      <c r="S38" s="18"/>
      <c r="T38" s="1">
        <v>82</v>
      </c>
      <c r="U38" s="1">
        <v>100</v>
      </c>
      <c r="V38" s="1">
        <v>81</v>
      </c>
      <c r="W38" s="1">
        <v>76</v>
      </c>
      <c r="X38" s="1">
        <v>72</v>
      </c>
      <c r="Y38" s="1">
        <v>83</v>
      </c>
      <c r="Z38" s="1">
        <v>84</v>
      </c>
      <c r="AA38" s="1">
        <v>90</v>
      </c>
      <c r="AB38" s="1"/>
      <c r="AC38" s="1"/>
      <c r="AD38" s="1"/>
      <c r="AE38" s="18"/>
      <c r="AF38" s="1">
        <v>93</v>
      </c>
      <c r="AG38" s="1">
        <v>84</v>
      </c>
      <c r="AH38" s="1">
        <v>84</v>
      </c>
      <c r="AI38" s="1">
        <v>83</v>
      </c>
      <c r="AJ38" s="1">
        <v>83</v>
      </c>
      <c r="AK38" s="1">
        <v>82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48617</v>
      </c>
      <c r="C39" s="19" t="s">
        <v>214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dalam menganalisis sistematika dalam metode ilmiah, struktur atom, bilangan kuantum, sistem periodik unsur, ikatan kimia bentuk molekul,  bilangan  kuantum, bentukmolekul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39" s="19" t="str">
        <f t="shared" si="9"/>
        <v>A</v>
      </c>
      <c r="R39" s="19" t="str">
        <f t="shared" si="10"/>
        <v>A</v>
      </c>
      <c r="S39" s="18"/>
      <c r="T39" s="1">
        <v>74</v>
      </c>
      <c r="U39" s="1">
        <v>97</v>
      </c>
      <c r="V39" s="1">
        <v>84.5</v>
      </c>
      <c r="W39" s="1">
        <v>75</v>
      </c>
      <c r="X39" s="1">
        <v>77</v>
      </c>
      <c r="Y39" s="1">
        <v>82</v>
      </c>
      <c r="Z39" s="1">
        <v>82</v>
      </c>
      <c r="AA39" s="1">
        <v>83</v>
      </c>
      <c r="AB39" s="1"/>
      <c r="AC39" s="1"/>
      <c r="AD39" s="1"/>
      <c r="AE39" s="18"/>
      <c r="AF39" s="1">
        <v>92</v>
      </c>
      <c r="AG39" s="1">
        <v>85</v>
      </c>
      <c r="AH39" s="1">
        <v>83</v>
      </c>
      <c r="AI39" s="1">
        <v>83</v>
      </c>
      <c r="AJ39" s="1">
        <v>83</v>
      </c>
      <c r="AK39" s="1">
        <v>84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48633</v>
      </c>
      <c r="C40" s="19" t="s">
        <v>215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menganalisis sistematika dalam metode ilmiah, struktur atom, bilangan kuantum, sistem periodik unsur, ikatan kimia bentuk molekul,  bilangan  kuantum, bentukmolekul</v>
      </c>
      <c r="K40" s="19">
        <f t="shared" si="4"/>
        <v>85.166666666666671</v>
      </c>
      <c r="L40" s="19" t="str">
        <f t="shared" si="5"/>
        <v>A</v>
      </c>
      <c r="M40" s="19">
        <f t="shared" si="6"/>
        <v>85.166666666666671</v>
      </c>
      <c r="N40" s="19" t="str">
        <f t="shared" si="7"/>
        <v>A</v>
      </c>
      <c r="O40" s="35">
        <v>1</v>
      </c>
      <c r="P40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40" s="19" t="str">
        <f t="shared" si="9"/>
        <v>B</v>
      </c>
      <c r="R40" s="19" t="str">
        <f t="shared" si="10"/>
        <v>B</v>
      </c>
      <c r="S40" s="18"/>
      <c r="T40" s="1">
        <v>77.5</v>
      </c>
      <c r="U40" s="1">
        <v>96</v>
      </c>
      <c r="V40" s="1">
        <v>78.5</v>
      </c>
      <c r="W40" s="1">
        <v>77.5</v>
      </c>
      <c r="X40" s="1">
        <v>70</v>
      </c>
      <c r="Y40" s="1">
        <v>80</v>
      </c>
      <c r="Z40" s="1">
        <v>74</v>
      </c>
      <c r="AA40" s="1">
        <v>87</v>
      </c>
      <c r="AB40" s="1"/>
      <c r="AC40" s="1"/>
      <c r="AD40" s="1"/>
      <c r="AE40" s="18"/>
      <c r="AF40" s="1">
        <v>93</v>
      </c>
      <c r="AG40" s="1">
        <v>82</v>
      </c>
      <c r="AH40" s="1">
        <v>84</v>
      </c>
      <c r="AI40" s="1">
        <v>84</v>
      </c>
      <c r="AJ40" s="1">
        <v>84</v>
      </c>
      <c r="AK40" s="1">
        <v>84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48649</v>
      </c>
      <c r="C41" s="19" t="s">
        <v>216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dalam menganalisis sistematika dalam metode ilmiah, struktur atom, bilangan kuantum, sistem periodik unsur, ikatan kimia bentuk molekul,  bilangan  kuantum, bentukmolekul</v>
      </c>
      <c r="K41" s="19">
        <f t="shared" si="4"/>
        <v>84.833333333333329</v>
      </c>
      <c r="L41" s="19" t="str">
        <f t="shared" si="5"/>
        <v>A</v>
      </c>
      <c r="M41" s="19">
        <f t="shared" si="6"/>
        <v>84.833333333333329</v>
      </c>
      <c r="N41" s="19" t="str">
        <f t="shared" si="7"/>
        <v>A</v>
      </c>
      <c r="O41" s="35">
        <v>1</v>
      </c>
      <c r="P41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41" s="19" t="str">
        <f t="shared" si="9"/>
        <v>B</v>
      </c>
      <c r="R41" s="19" t="str">
        <f t="shared" si="10"/>
        <v>B</v>
      </c>
      <c r="S41" s="18"/>
      <c r="T41" s="1">
        <v>66.5</v>
      </c>
      <c r="U41" s="1">
        <v>92</v>
      </c>
      <c r="V41" s="1">
        <v>75</v>
      </c>
      <c r="W41" s="1">
        <v>70</v>
      </c>
      <c r="X41" s="1">
        <v>72</v>
      </c>
      <c r="Y41" s="1">
        <v>83</v>
      </c>
      <c r="Z41" s="1">
        <v>76</v>
      </c>
      <c r="AA41" s="1">
        <v>77</v>
      </c>
      <c r="AB41" s="1"/>
      <c r="AC41" s="1"/>
      <c r="AD41" s="1"/>
      <c r="AE41" s="18"/>
      <c r="AF41" s="1">
        <v>92</v>
      </c>
      <c r="AG41" s="1">
        <v>84</v>
      </c>
      <c r="AH41" s="1">
        <v>84</v>
      </c>
      <c r="AI41" s="1">
        <v>83</v>
      </c>
      <c r="AJ41" s="1">
        <v>83</v>
      </c>
      <c r="AK41" s="1">
        <v>83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48665</v>
      </c>
      <c r="C42" s="19" t="s">
        <v>217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dalam menganalisis sistematika dalam metode ilmiah, struktur atom, bilangan kuantum, sistem periodik unsur, ikatan kimia bentuk molekul,  bilangan  kuantum, bentukmolekul</v>
      </c>
      <c r="K42" s="19">
        <f t="shared" si="4"/>
        <v>87.666666666666671</v>
      </c>
      <c r="L42" s="19" t="str">
        <f t="shared" si="5"/>
        <v>A</v>
      </c>
      <c r="M42" s="19">
        <f t="shared" si="6"/>
        <v>87.666666666666671</v>
      </c>
      <c r="N42" s="19" t="str">
        <f t="shared" si="7"/>
        <v>A</v>
      </c>
      <c r="O42" s="35">
        <v>1</v>
      </c>
      <c r="P42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42" s="19" t="str">
        <f t="shared" si="9"/>
        <v>B</v>
      </c>
      <c r="R42" s="19" t="str">
        <f t="shared" si="10"/>
        <v>B</v>
      </c>
      <c r="S42" s="18"/>
      <c r="T42" s="1">
        <v>66.5</v>
      </c>
      <c r="U42" s="1">
        <v>98</v>
      </c>
      <c r="V42" s="1">
        <v>73.5</v>
      </c>
      <c r="W42" s="1">
        <v>70</v>
      </c>
      <c r="X42" s="1">
        <v>70</v>
      </c>
      <c r="Y42" s="1">
        <v>90</v>
      </c>
      <c r="Z42" s="1">
        <v>74</v>
      </c>
      <c r="AA42" s="1">
        <v>83</v>
      </c>
      <c r="AB42" s="1"/>
      <c r="AC42" s="1"/>
      <c r="AD42" s="1"/>
      <c r="AE42" s="18"/>
      <c r="AF42" s="1">
        <v>92</v>
      </c>
      <c r="AG42" s="1">
        <v>83</v>
      </c>
      <c r="AH42" s="1">
        <v>84</v>
      </c>
      <c r="AI42" s="1">
        <v>92</v>
      </c>
      <c r="AJ42" s="1">
        <v>92</v>
      </c>
      <c r="AK42" s="1">
        <v>83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48681</v>
      </c>
      <c r="C43" s="19" t="s">
        <v>218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dalam menganalisis sistematika dalam metode ilmiah, struktur atom, bilangan kuantum, sistem periodik unsur, ikatan kimia bentuk molekul,  bilangan  kuantum, bentukmolekul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43" s="19" t="str">
        <f t="shared" si="9"/>
        <v>B</v>
      </c>
      <c r="R43" s="19" t="str">
        <f t="shared" si="10"/>
        <v>B</v>
      </c>
      <c r="S43" s="18"/>
      <c r="T43" s="1">
        <v>70.5</v>
      </c>
      <c r="U43" s="1">
        <v>98</v>
      </c>
      <c r="V43" s="1">
        <v>67</v>
      </c>
      <c r="W43" s="1">
        <v>70.5</v>
      </c>
      <c r="X43" s="1">
        <v>75</v>
      </c>
      <c r="Y43" s="1">
        <v>87</v>
      </c>
      <c r="Z43" s="1">
        <v>76</v>
      </c>
      <c r="AA43" s="1">
        <v>83</v>
      </c>
      <c r="AB43" s="1"/>
      <c r="AC43" s="1"/>
      <c r="AD43" s="1"/>
      <c r="AE43" s="18"/>
      <c r="AF43" s="1">
        <v>92</v>
      </c>
      <c r="AG43" s="1">
        <v>83</v>
      </c>
      <c r="AH43" s="1">
        <v>83</v>
      </c>
      <c r="AI43" s="1">
        <v>84</v>
      </c>
      <c r="AJ43" s="1">
        <v>84</v>
      </c>
      <c r="AK43" s="1">
        <v>84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48697</v>
      </c>
      <c r="C44" s="19" t="s">
        <v>219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menganalisis sistematika dalam metode ilmiah, struktur atom, bilangan kuantum, sistem periodik unsur, ikatan kimia bentuk molekul, dan gaya antar molekul</v>
      </c>
      <c r="K44" s="19">
        <f t="shared" si="4"/>
        <v>84.5</v>
      </c>
      <c r="L44" s="19" t="str">
        <f t="shared" si="5"/>
        <v>A</v>
      </c>
      <c r="M44" s="19">
        <f t="shared" si="6"/>
        <v>84.5</v>
      </c>
      <c r="N44" s="19" t="str">
        <f t="shared" si="7"/>
        <v>A</v>
      </c>
      <c r="O44" s="35">
        <v>1</v>
      </c>
      <c r="P44" s="19" t="str">
        <f t="shared" si="8"/>
        <v>Sangat terampil merancang percobaan ilmiah , membuat model atom, menunjukkan letak atom unsur dalam tabel periodik  unsur, merancang dan melakukan percobaan kepolaran senyawa, merancang model bentuk molekul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100</v>
      </c>
      <c r="V44" s="1">
        <v>79.5</v>
      </c>
      <c r="W44" s="1">
        <v>78</v>
      </c>
      <c r="X44" s="1">
        <v>90</v>
      </c>
      <c r="Y44" s="1">
        <v>88</v>
      </c>
      <c r="Z44" s="1">
        <v>86</v>
      </c>
      <c r="AA44" s="1">
        <v>84</v>
      </c>
      <c r="AB44" s="1"/>
      <c r="AC44" s="1"/>
      <c r="AD44" s="1"/>
      <c r="AE44" s="18"/>
      <c r="AF44" s="1">
        <v>90</v>
      </c>
      <c r="AG44" s="1">
        <v>82</v>
      </c>
      <c r="AH44" s="1">
        <v>83</v>
      </c>
      <c r="AI44" s="1">
        <v>84</v>
      </c>
      <c r="AJ44" s="1">
        <v>84</v>
      </c>
      <c r="AK44" s="1">
        <v>84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2017-12-19T00:45:55Z</cp:lastPrinted>
  <dcterms:created xsi:type="dcterms:W3CDTF">2015-09-01T09:01:01Z</dcterms:created>
  <dcterms:modified xsi:type="dcterms:W3CDTF">2017-12-19T00:46:03Z</dcterms:modified>
</cp:coreProperties>
</file>