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10" windowWidth="15600" windowHeight="787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G11" i="1" l="1"/>
  <c r="G13" i="1"/>
  <c r="H13" i="1" s="1"/>
  <c r="G15" i="1"/>
  <c r="H15" i="1" s="1"/>
  <c r="G17" i="1"/>
  <c r="H17" i="1" s="1"/>
  <c r="G19" i="1"/>
  <c r="H19" i="1" s="1"/>
  <c r="G21" i="1"/>
  <c r="H21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1" i="1"/>
  <c r="H41" i="1" s="1"/>
  <c r="G43" i="1"/>
  <c r="H43" i="1" s="1"/>
  <c r="G45" i="1"/>
  <c r="H45" i="1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E11" i="1"/>
  <c r="F11" i="1" s="1"/>
  <c r="K54" i="3" l="1"/>
  <c r="H11" i="3"/>
  <c r="K54" i="2"/>
  <c r="K54" i="1"/>
  <c r="H11" i="1"/>
  <c r="K53" i="1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<sst xmlns="http://schemas.openxmlformats.org/spreadsheetml/2006/main" count="558" uniqueCount="195">
  <si>
    <t>DAFTAR NILAI SISWA SMAN 9 SEMARANG SEMESTER GASAL TAHUN PELAJARAN 2017/2018</t>
  </si>
  <si>
    <t>Guru :</t>
  </si>
  <si>
    <t>Dra. Sri Aminah</t>
  </si>
  <si>
    <t>Kelas XI-MIPA 1</t>
  </si>
  <si>
    <t>Mapel :</t>
  </si>
  <si>
    <t>Kimia [ Kelompok C (Peminatan)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</si>
  <si>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</si>
  <si>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</si>
  <si>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</si>
  <si>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</si>
  <si>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</si>
  <si>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</si>
  <si>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</si>
  <si>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</si>
  <si>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</si>
  <si>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</si>
  <si>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</si>
  <si>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</si>
  <si>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</si>
  <si>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</si>
  <si>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</si>
  <si>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</si>
  <si>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</si>
  <si>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</si>
  <si>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</si>
  <si>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</si>
  <si>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</si>
  <si>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</si>
  <si>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</si>
  <si>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</si>
  <si>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</si>
  <si>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</si>
  <si>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</si>
  <si>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</si>
  <si>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</si>
  <si>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</si>
  <si>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</si>
  <si>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</si>
  <si>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</si>
  <si>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</si>
  <si>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</si>
  <si>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</si>
  <si>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</si>
  <si>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</si>
  <si>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</si>
  <si>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</si>
  <si>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</si>
  <si>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</si>
  <si>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</si>
  <si>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</si>
  <si>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</si>
  <si>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</si>
  <si>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</si>
  <si>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</si>
  <si>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</si>
  <si>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</si>
  <si>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</si>
  <si>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</si>
  <si>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</si>
  <si>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</si>
  <si>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</si>
  <si>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</si>
  <si>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</si>
  <si>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</si>
  <si>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</si>
  <si>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</si>
  <si>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</si>
  <si>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</si>
  <si>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</si>
  <si>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</si>
  <si>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</si>
  <si>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</si>
  <si>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</si>
  <si>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</si>
  <si>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</si>
  <si>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</si>
  <si>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</si>
  <si>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</si>
  <si>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</si>
  <si>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</si>
  <si>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</si>
  <si>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</si>
  <si>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</si>
  <si>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</si>
  <si>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</si>
  <si>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</si>
  <si>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</si>
  <si>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</si>
  <si>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</si>
  <si>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</si>
  <si>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</si>
  <si>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</si>
  <si>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</si>
  <si>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</si>
  <si>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</si>
  <si>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</si>
  <si>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</si>
  <si>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</si>
  <si>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</si>
  <si>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</si>
  <si>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</si>
  <si>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</si>
  <si>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</si>
  <si>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</si>
  <si>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</si>
  <si>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</si>
  <si>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</si>
  <si>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</si>
  <si>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</si>
  <si>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</si>
  <si>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</si>
  <si>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19630101 199103 2 008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</si>
  <si>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</si>
  <si>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</si>
  <si>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</si>
  <si>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</si>
  <si>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</si>
  <si>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</si>
  <si>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</si>
  <si>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</si>
  <si>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</si>
  <si>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</si>
  <si>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</si>
  <si>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</si>
  <si>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</si>
  <si>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</si>
  <si>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</si>
  <si>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</si>
  <si>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</si>
  <si>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</si>
  <si>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</si>
  <si>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</si>
  <si>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</si>
  <si>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</si>
  <si>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</si>
  <si>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</si>
  <si>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</si>
  <si>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</si>
  <si>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</si>
  <si>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</si>
  <si>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</si>
  <si>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</si>
  <si>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</si>
  <si>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</si>
  <si>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</si>
  <si>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</si>
  <si>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</si>
  <si>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</si>
  <si>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</si>
  <si>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</si>
  <si>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</si>
  <si>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</si>
  <si>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</si>
  <si>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</si>
  <si>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</si>
  <si>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</si>
  <si>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</si>
  <si>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</si>
  <si>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</si>
  <si>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</si>
  <si>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</si>
  <si>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</si>
  <si>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</si>
  <si>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</si>
  <si>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</si>
  <si>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</si>
  <si>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</si>
  <si>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</si>
  <si>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</si>
  <si>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</si>
  <si>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</si>
  <si>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</si>
  <si>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</si>
  <si>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</si>
  <si>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</si>
  <si>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</si>
  <si>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</si>
  <si>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</si>
  <si>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</si>
  <si>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</si>
  <si>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</si>
  <si>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</si>
  <si>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</si>
  <si>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</si>
  <si>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</si>
  <si>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</si>
  <si>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</si>
  <si>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</si>
  <si>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</si>
  <si>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</si>
  <si>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 xml:space="preserve">Memiliki kamampuan dalam menganalisis sifat, struktur dan manfaat senyawa hidrogen  </t>
  </si>
  <si>
    <t>Sangat terampil menyusun gagasan cara mengatasi dampak pembakaran senyawa karbon terhadap lingkungan dan kesehatan, percobaan termokimia pada tekanan tetap, dan hasil percobaan faktor-faktor yang mempengaruhi laju reaksi dan orde reaksi</t>
  </si>
  <si>
    <t xml:space="preserve">Memiliki kamampuan dalam menganalisis sifat, struktur dan manfaat senyawa hidrogen  , menjelaskan entalphi reaksi dan laju reaksi , namun perlu peningkatan pemahaman masalah reaksi kesetimbangan </t>
  </si>
  <si>
    <t>Sangat terampil menyusun gagasan cara mengatasi dampak pembakaran senyawa karbon terhadap lingkungan dan kesehatan, serta mampu menyajikan hasil percobaan faktor-faktor yang mempengaruhi pergeseran arah kesetimbangan</t>
  </si>
  <si>
    <t>Memiliki kemampuan dalam menganalisis sifat, struktur dan  manfaat senyawa hidrokarbon , menjelaskan laju reaksi , namun perlu peningkatan pemahaman masalah entalphi reaksi dan kesetimbangan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</si>
</sst>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8" zoomScaleNormal="118" workbookViewId="0">
      <pane xSplit="3" ySplit="10" topLeftCell="J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20.5703125" customWidth="1"/>
    <col min="4" max="4" width="5.85546875" customWidth="1"/>
    <col min="5" max="8" width="7.7109375" customWidth="1"/>
    <col min="9" max="9" width="11.7109375" customWidth="1"/>
    <col min="10" max="10" width="15.28515625" customWidth="1"/>
    <col min="11" max="12" width="7.7109375" customWidth="1"/>
    <col min="13" max="13" width="5.140625" customWidth="1"/>
    <col min="14" max="14" width="4" customWidth="1"/>
    <col min="15" max="15" width="7" customWidth="1"/>
    <col min="16" max="16" width="20.7109375" customWidth="1"/>
    <col min="17" max="17" width="6.140625" customWidth="1"/>
    <col min="18" max="18" width="5.140625" customWidth="1"/>
    <col min="20" max="28" width="7.140625" customWidth="1"/>
    <col min="29" max="29" width="8.28515625" customWidth="1"/>
    <col min="30" max="30" width="7.140625" hidden="1" customWidth="1"/>
    <col min="31" max="31" width="10.710937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34450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, menjelaskan entalphi reaksi dan laju reaksi , namun perlu peningkatan pemahaman masalah reaksi kesetimbangan </v>
      </c>
      <c r="K11" s="19">
        <f t="shared" ref="K11:K50" si="4">IF((COUNTA(AF11:AN11)&gt;0),AVERAGE(AF11:AN11),"")</f>
        <v>86.25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80</v>
      </c>
      <c r="V11" s="1">
        <v>70</v>
      </c>
      <c r="W11" s="1">
        <v>70</v>
      </c>
      <c r="X11" s="1">
        <v>75</v>
      </c>
      <c r="Y11" s="1">
        <v>80</v>
      </c>
      <c r="Z11" s="1">
        <v>90</v>
      </c>
      <c r="AA11" s="1">
        <v>70</v>
      </c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34465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 xml:space="preserve">Memiliki kamampuan dalam menganalisis sifat, struktur dan manfaat senyawa hidrogen  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85</v>
      </c>
      <c r="V12" s="1">
        <v>75</v>
      </c>
      <c r="W12" s="1">
        <v>76</v>
      </c>
      <c r="X12" s="1">
        <v>95</v>
      </c>
      <c r="Y12" s="1">
        <v>95</v>
      </c>
      <c r="Z12" s="1">
        <v>95</v>
      </c>
      <c r="AA12" s="1">
        <v>98</v>
      </c>
      <c r="AB12" s="1"/>
      <c r="AC12" s="1"/>
      <c r="AD12" s="1"/>
      <c r="AE12" s="18"/>
      <c r="AF12" s="1">
        <v>95</v>
      </c>
      <c r="AG12" s="1">
        <v>85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34480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3" s="19" t="str">
        <f t="shared" si="9"/>
        <v>A</v>
      </c>
      <c r="R13" s="19" t="str">
        <f t="shared" si="10"/>
        <v>A</v>
      </c>
      <c r="S13" s="18"/>
      <c r="T13" s="1">
        <v>75</v>
      </c>
      <c r="U13" s="1">
        <v>75</v>
      </c>
      <c r="V13" s="1">
        <v>75</v>
      </c>
      <c r="W13" s="1">
        <v>78</v>
      </c>
      <c r="X13" s="1">
        <v>85</v>
      </c>
      <c r="Y13" s="1">
        <v>80</v>
      </c>
      <c r="Z13" s="1">
        <v>80</v>
      </c>
      <c r="AA13" s="1">
        <v>56</v>
      </c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191</v>
      </c>
      <c r="FJ13" s="39">
        <v>12941</v>
      </c>
      <c r="FK13" s="39">
        <v>12951</v>
      </c>
    </row>
    <row r="14" spans="1:167" x14ac:dyDescent="0.25">
      <c r="A14" s="19">
        <v>4</v>
      </c>
      <c r="B14" s="19">
        <v>34495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85</v>
      </c>
      <c r="V14" s="1">
        <v>80</v>
      </c>
      <c r="W14" s="1">
        <v>80</v>
      </c>
      <c r="X14" s="1">
        <v>80</v>
      </c>
      <c r="Y14" s="1">
        <v>90</v>
      </c>
      <c r="Z14" s="1">
        <v>75</v>
      </c>
      <c r="AA14" s="1">
        <v>90</v>
      </c>
      <c r="AB14" s="1"/>
      <c r="AC14" s="1"/>
      <c r="AD14" s="1"/>
      <c r="AE14" s="18"/>
      <c r="AF14" s="1">
        <v>95</v>
      </c>
      <c r="AG14" s="1">
        <v>85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34510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80</v>
      </c>
      <c r="V15" s="1">
        <v>70</v>
      </c>
      <c r="W15" s="1">
        <v>76</v>
      </c>
      <c r="X15" s="1">
        <v>80</v>
      </c>
      <c r="Y15" s="1">
        <v>80</v>
      </c>
      <c r="Z15" s="1">
        <v>75</v>
      </c>
      <c r="AA15" s="1">
        <v>68</v>
      </c>
      <c r="AB15" s="1"/>
      <c r="AC15" s="1"/>
      <c r="AD15" s="1"/>
      <c r="AE15" s="18"/>
      <c r="AF15" s="1">
        <v>90</v>
      </c>
      <c r="AG15" s="1">
        <v>85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192</v>
      </c>
      <c r="FI15" s="41" t="s">
        <v>193</v>
      </c>
      <c r="FJ15" s="39">
        <v>12942</v>
      </c>
      <c r="FK15" s="39">
        <v>12952</v>
      </c>
    </row>
    <row r="16" spans="1:167" x14ac:dyDescent="0.25">
      <c r="A16" s="19">
        <v>6</v>
      </c>
      <c r="B16" s="19">
        <v>34525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 xml:space="preserve">Memiliki kamampuan dalam menganalisis sifat, struktur dan manfaat senyawa hidrogen  </v>
      </c>
      <c r="K16" s="19">
        <f t="shared" si="4"/>
        <v>83.75</v>
      </c>
      <c r="L16" s="19" t="str">
        <f t="shared" si="5"/>
        <v>B</v>
      </c>
      <c r="M16" s="19">
        <f t="shared" si="6"/>
        <v>83.75</v>
      </c>
      <c r="N16" s="19" t="str">
        <f t="shared" si="7"/>
        <v>B</v>
      </c>
      <c r="O16" s="35">
        <v>2</v>
      </c>
      <c r="P16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85</v>
      </c>
      <c r="V16" s="1">
        <v>70</v>
      </c>
      <c r="W16" s="1">
        <v>74</v>
      </c>
      <c r="X16" s="1">
        <v>75</v>
      </c>
      <c r="Y16" s="1">
        <v>90</v>
      </c>
      <c r="Z16" s="1">
        <v>95</v>
      </c>
      <c r="AA16" s="1">
        <v>98</v>
      </c>
      <c r="AB16" s="1"/>
      <c r="AC16" s="1"/>
      <c r="AD16" s="1"/>
      <c r="AE16" s="18"/>
      <c r="AF16" s="1">
        <v>90</v>
      </c>
      <c r="AG16" s="1">
        <v>85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34540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 xml:space="preserve">Memiliki kamampuan dalam menganalisis sifat, struktur dan manfaat senyawa hidrogen  </v>
      </c>
      <c r="K17" s="19">
        <f t="shared" si="4"/>
        <v>86.25</v>
      </c>
      <c r="L17" s="19" t="str">
        <f t="shared" si="5"/>
        <v>A</v>
      </c>
      <c r="M17" s="19">
        <f t="shared" si="6"/>
        <v>86.25</v>
      </c>
      <c r="N17" s="19" t="str">
        <f t="shared" si="7"/>
        <v>A</v>
      </c>
      <c r="O17" s="35">
        <v>1</v>
      </c>
      <c r="P1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90</v>
      </c>
      <c r="V17" s="1">
        <v>85</v>
      </c>
      <c r="W17" s="1">
        <v>87</v>
      </c>
      <c r="X17" s="1">
        <v>90</v>
      </c>
      <c r="Y17" s="1">
        <v>85</v>
      </c>
      <c r="Z17" s="1">
        <v>80</v>
      </c>
      <c r="AA17" s="1">
        <v>90</v>
      </c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/>
      <c r="FJ17" s="39">
        <v>12943</v>
      </c>
      <c r="FK17" s="39">
        <v>12953</v>
      </c>
    </row>
    <row r="18" spans="1:167" x14ac:dyDescent="0.25">
      <c r="A18" s="19">
        <v>8</v>
      </c>
      <c r="B18" s="19">
        <v>34555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8" s="19">
        <f t="shared" si="4"/>
        <v>87.5</v>
      </c>
      <c r="L18" s="19" t="str">
        <f t="shared" si="5"/>
        <v>A</v>
      </c>
      <c r="M18" s="19">
        <f t="shared" si="6"/>
        <v>87.5</v>
      </c>
      <c r="N18" s="19" t="str">
        <f t="shared" si="7"/>
        <v>A</v>
      </c>
      <c r="O18" s="35">
        <v>1</v>
      </c>
      <c r="P1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75</v>
      </c>
      <c r="V18" s="1">
        <v>70</v>
      </c>
      <c r="W18" s="1">
        <v>75</v>
      </c>
      <c r="X18" s="1">
        <v>85</v>
      </c>
      <c r="Y18" s="1">
        <v>80</v>
      </c>
      <c r="Z18" s="1">
        <v>80</v>
      </c>
      <c r="AA18" s="1">
        <v>88</v>
      </c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50407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9" s="19" t="str">
        <f t="shared" si="9"/>
        <v>A</v>
      </c>
      <c r="R19" s="19" t="str">
        <f t="shared" si="10"/>
        <v>A</v>
      </c>
      <c r="S19" s="18"/>
      <c r="T19" s="1">
        <v>93</v>
      </c>
      <c r="U19" s="1">
        <v>75</v>
      </c>
      <c r="V19" s="1">
        <v>70</v>
      </c>
      <c r="W19" s="1">
        <v>77</v>
      </c>
      <c r="X19" s="1">
        <v>75</v>
      </c>
      <c r="Y19" s="1">
        <v>80</v>
      </c>
      <c r="Z19" s="1">
        <v>75</v>
      </c>
      <c r="AA19" s="1">
        <v>77</v>
      </c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12944</v>
      </c>
      <c r="FK19" s="39">
        <v>12954</v>
      </c>
    </row>
    <row r="20" spans="1:167" x14ac:dyDescent="0.25">
      <c r="A20" s="19">
        <v>10</v>
      </c>
      <c r="B20" s="19">
        <v>34570</v>
      </c>
      <c r="C20" s="19" t="s">
        <v>72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0" s="19">
        <f t="shared" si="4"/>
        <v>78.75</v>
      </c>
      <c r="L20" s="19" t="str">
        <f t="shared" si="5"/>
        <v>B</v>
      </c>
      <c r="M20" s="19">
        <f t="shared" si="6"/>
        <v>78.75</v>
      </c>
      <c r="N20" s="19" t="str">
        <f t="shared" si="7"/>
        <v>B</v>
      </c>
      <c r="O20" s="35">
        <v>2</v>
      </c>
      <c r="P20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70</v>
      </c>
      <c r="V20" s="1">
        <v>70</v>
      </c>
      <c r="W20" s="1">
        <v>66</v>
      </c>
      <c r="X20" s="1">
        <v>80</v>
      </c>
      <c r="Y20" s="1">
        <v>80</v>
      </c>
      <c r="Z20" s="1">
        <v>75</v>
      </c>
      <c r="AA20" s="1">
        <v>68</v>
      </c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75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34585</v>
      </c>
      <c r="C21" s="19" t="s">
        <v>73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3</v>
      </c>
      <c r="J21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1" s="19">
        <f t="shared" si="4"/>
        <v>86.25</v>
      </c>
      <c r="L21" s="19" t="str">
        <f t="shared" si="5"/>
        <v>A</v>
      </c>
      <c r="M21" s="19">
        <f t="shared" si="6"/>
        <v>86.25</v>
      </c>
      <c r="N21" s="19" t="str">
        <f t="shared" si="7"/>
        <v>A</v>
      </c>
      <c r="O21" s="35">
        <v>1</v>
      </c>
      <c r="P2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1" s="19" t="str">
        <f t="shared" si="9"/>
        <v>A</v>
      </c>
      <c r="R21" s="19" t="str">
        <f t="shared" si="10"/>
        <v>A</v>
      </c>
      <c r="S21" s="18"/>
      <c r="T21" s="1">
        <v>70</v>
      </c>
      <c r="U21" s="1">
        <v>70</v>
      </c>
      <c r="V21" s="1">
        <v>75</v>
      </c>
      <c r="W21" s="1">
        <v>74</v>
      </c>
      <c r="X21" s="1">
        <v>75</v>
      </c>
      <c r="Y21" s="1">
        <v>80</v>
      </c>
      <c r="Z21" s="1">
        <v>75</v>
      </c>
      <c r="AA21" s="1">
        <v>76</v>
      </c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12945</v>
      </c>
      <c r="FK21" s="39">
        <v>12955</v>
      </c>
    </row>
    <row r="22" spans="1:167" x14ac:dyDescent="0.25">
      <c r="A22" s="19">
        <v>12</v>
      </c>
      <c r="B22" s="19">
        <v>34600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83.75</v>
      </c>
      <c r="L22" s="19" t="str">
        <f t="shared" si="5"/>
        <v>B</v>
      </c>
      <c r="M22" s="19">
        <f t="shared" si="6"/>
        <v>83.75</v>
      </c>
      <c r="N22" s="19" t="str">
        <f t="shared" si="7"/>
        <v>B</v>
      </c>
      <c r="O22" s="35">
        <v>2</v>
      </c>
      <c r="P2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80</v>
      </c>
      <c r="W22" s="1">
        <v>86</v>
      </c>
      <c r="X22" s="1">
        <v>90</v>
      </c>
      <c r="Y22" s="1">
        <v>80</v>
      </c>
      <c r="Z22" s="1">
        <v>80</v>
      </c>
      <c r="AA22" s="1">
        <v>77</v>
      </c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34615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 xml:space="preserve">Memiliki kamampuan dalam menganalisis sifat, struktur dan manfaat senyawa hidrogen  </v>
      </c>
      <c r="K23" s="19">
        <f t="shared" si="4"/>
        <v>88.75</v>
      </c>
      <c r="L23" s="19" t="str">
        <f t="shared" si="5"/>
        <v>A</v>
      </c>
      <c r="M23" s="19">
        <f t="shared" si="6"/>
        <v>88.75</v>
      </c>
      <c r="N23" s="19" t="str">
        <f t="shared" si="7"/>
        <v>A</v>
      </c>
      <c r="O23" s="35">
        <v>1</v>
      </c>
      <c r="P2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80</v>
      </c>
      <c r="V23" s="1">
        <v>70</v>
      </c>
      <c r="W23" s="1">
        <v>83</v>
      </c>
      <c r="X23" s="1">
        <v>90</v>
      </c>
      <c r="Y23" s="1">
        <v>100</v>
      </c>
      <c r="Z23" s="1">
        <v>100</v>
      </c>
      <c r="AA23" s="1">
        <v>90</v>
      </c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12946</v>
      </c>
      <c r="FK23" s="39">
        <v>12956</v>
      </c>
    </row>
    <row r="24" spans="1:167" x14ac:dyDescent="0.25">
      <c r="A24" s="19">
        <v>14</v>
      </c>
      <c r="B24" s="19">
        <v>34630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2</v>
      </c>
      <c r="P24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75</v>
      </c>
      <c r="V24" s="1">
        <v>70</v>
      </c>
      <c r="W24" s="1">
        <v>51</v>
      </c>
      <c r="X24" s="1">
        <v>85</v>
      </c>
      <c r="Y24" s="1">
        <v>85</v>
      </c>
      <c r="Z24" s="1">
        <v>80</v>
      </c>
      <c r="AA24" s="1">
        <v>76</v>
      </c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75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34645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5" s="19">
        <f t="shared" si="4"/>
        <v>88.75</v>
      </c>
      <c r="L25" s="19" t="str">
        <f t="shared" si="5"/>
        <v>A</v>
      </c>
      <c r="M25" s="19">
        <f t="shared" si="6"/>
        <v>88.75</v>
      </c>
      <c r="N25" s="19" t="str">
        <f t="shared" si="7"/>
        <v>A</v>
      </c>
      <c r="O25" s="35">
        <v>1</v>
      </c>
      <c r="P2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80</v>
      </c>
      <c r="V25" s="1">
        <v>70</v>
      </c>
      <c r="W25" s="1">
        <v>80</v>
      </c>
      <c r="X25" s="1">
        <v>90</v>
      </c>
      <c r="Y25" s="1">
        <v>85</v>
      </c>
      <c r="Z25" s="1">
        <v>90</v>
      </c>
      <c r="AA25" s="1">
        <v>91</v>
      </c>
      <c r="AB25" s="1"/>
      <c r="AC25" s="1"/>
      <c r="AD25" s="1"/>
      <c r="AE25" s="18"/>
      <c r="AF25" s="1">
        <v>90</v>
      </c>
      <c r="AG25" s="1">
        <v>85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12947</v>
      </c>
      <c r="FK25" s="39">
        <v>12957</v>
      </c>
    </row>
    <row r="26" spans="1:167" x14ac:dyDescent="0.25">
      <c r="A26" s="19">
        <v>16</v>
      </c>
      <c r="B26" s="19">
        <v>34660</v>
      </c>
      <c r="C26" s="19" t="s">
        <v>79</v>
      </c>
      <c r="D26" s="18"/>
      <c r="E26" s="19">
        <f t="shared" si="0"/>
        <v>72</v>
      </c>
      <c r="F26" s="19" t="str">
        <f t="shared" si="1"/>
        <v>C</v>
      </c>
      <c r="G26" s="19">
        <f>IF((COUNTA(T12:AC12)&gt;0),(ROUND((AVERAGE(T26:AD26)),0)),"")</f>
        <v>72</v>
      </c>
      <c r="H26" s="19" t="str">
        <f t="shared" si="2"/>
        <v>C</v>
      </c>
      <c r="I26" s="35">
        <v>3</v>
      </c>
      <c r="J26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70</v>
      </c>
      <c r="V26" s="1">
        <v>70</v>
      </c>
      <c r="W26" s="1">
        <v>69</v>
      </c>
      <c r="X26" s="1">
        <v>80</v>
      </c>
      <c r="Y26" s="1">
        <v>85</v>
      </c>
      <c r="Z26" s="1">
        <v>80</v>
      </c>
      <c r="AA26" s="1">
        <v>53</v>
      </c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34675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 xml:space="preserve">Memiliki kamampuan dalam menganalisis sifat, struktur dan manfaat senyawa hidrogen  </v>
      </c>
      <c r="K27" s="19">
        <f t="shared" si="4"/>
        <v>88.75</v>
      </c>
      <c r="L27" s="19" t="str">
        <f t="shared" si="5"/>
        <v>A</v>
      </c>
      <c r="M27" s="19">
        <f t="shared" si="6"/>
        <v>88.75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70</v>
      </c>
      <c r="W27" s="1">
        <v>93</v>
      </c>
      <c r="X27" s="1">
        <v>90</v>
      </c>
      <c r="Y27" s="1">
        <v>90</v>
      </c>
      <c r="Z27" s="1">
        <v>100</v>
      </c>
      <c r="AA27" s="1">
        <v>98</v>
      </c>
      <c r="AB27" s="1"/>
      <c r="AC27" s="1"/>
      <c r="AD27" s="1"/>
      <c r="AE27" s="18"/>
      <c r="AF27" s="1">
        <v>90</v>
      </c>
      <c r="AG27" s="1">
        <v>85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12948</v>
      </c>
      <c r="FK27" s="39">
        <v>12958</v>
      </c>
    </row>
    <row r="28" spans="1:167" x14ac:dyDescent="0.25">
      <c r="A28" s="19">
        <v>18</v>
      </c>
      <c r="B28" s="19">
        <v>34690</v>
      </c>
      <c r="C28" s="19" t="s">
        <v>81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 xml:space="preserve">Memiliki kamampuan dalam menganalisis sifat, struktur dan manfaat senyawa hidrogen  </v>
      </c>
      <c r="K28" s="19">
        <f t="shared" si="4"/>
        <v>88.75</v>
      </c>
      <c r="L28" s="19" t="str">
        <f t="shared" si="5"/>
        <v>A</v>
      </c>
      <c r="M28" s="19">
        <f t="shared" si="6"/>
        <v>88.75</v>
      </c>
      <c r="N28" s="19" t="str">
        <f t="shared" si="7"/>
        <v>A</v>
      </c>
      <c r="O28" s="35">
        <v>1</v>
      </c>
      <c r="P2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80</v>
      </c>
      <c r="V28" s="1">
        <v>75</v>
      </c>
      <c r="W28" s="1">
        <v>90</v>
      </c>
      <c r="X28" s="1">
        <v>100</v>
      </c>
      <c r="Y28" s="1">
        <v>85</v>
      </c>
      <c r="Z28" s="1">
        <v>100</v>
      </c>
      <c r="AA28" s="1">
        <v>98</v>
      </c>
      <c r="AB28" s="1"/>
      <c r="AC28" s="1"/>
      <c r="AD28" s="1"/>
      <c r="AE28" s="18"/>
      <c r="AF28" s="1">
        <v>90</v>
      </c>
      <c r="AG28" s="1">
        <v>85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34705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86.25</v>
      </c>
      <c r="L29" s="19" t="str">
        <f t="shared" si="5"/>
        <v>A</v>
      </c>
      <c r="M29" s="19">
        <f t="shared" si="6"/>
        <v>86.25</v>
      </c>
      <c r="N29" s="19" t="str">
        <f t="shared" si="7"/>
        <v>A</v>
      </c>
      <c r="O29" s="35">
        <v>1</v>
      </c>
      <c r="P2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85</v>
      </c>
      <c r="V29" s="1">
        <v>75</v>
      </c>
      <c r="W29" s="1">
        <v>78</v>
      </c>
      <c r="X29" s="1">
        <v>80</v>
      </c>
      <c r="Y29" s="1">
        <v>80</v>
      </c>
      <c r="Z29" s="1">
        <v>80</v>
      </c>
      <c r="AA29" s="1">
        <v>89</v>
      </c>
      <c r="AB29" s="1"/>
      <c r="AC29" s="1"/>
      <c r="AD29" s="1"/>
      <c r="AE29" s="18"/>
      <c r="AF29" s="1">
        <v>90</v>
      </c>
      <c r="AG29" s="1">
        <v>85</v>
      </c>
      <c r="AH29" s="1">
        <v>80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12949</v>
      </c>
      <c r="FK29" s="39">
        <v>12959</v>
      </c>
    </row>
    <row r="30" spans="1:167" x14ac:dyDescent="0.25">
      <c r="A30" s="19">
        <v>20</v>
      </c>
      <c r="B30" s="19">
        <v>34720</v>
      </c>
      <c r="C30" s="19" t="s">
        <v>83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 xml:space="preserve">Memiliki kamampuan dalam menganalisis sifat, struktur dan manfaat senyawa hidrogen  </v>
      </c>
      <c r="K30" s="19">
        <f t="shared" si="4"/>
        <v>81.25</v>
      </c>
      <c r="L30" s="19" t="str">
        <f t="shared" si="5"/>
        <v>B</v>
      </c>
      <c r="M30" s="19">
        <f t="shared" si="6"/>
        <v>81.25</v>
      </c>
      <c r="N30" s="19" t="str">
        <f t="shared" si="7"/>
        <v>B</v>
      </c>
      <c r="O30" s="35">
        <v>2</v>
      </c>
      <c r="P30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85</v>
      </c>
      <c r="V30" s="1">
        <v>80</v>
      </c>
      <c r="W30" s="1">
        <v>87</v>
      </c>
      <c r="X30" s="1">
        <v>85</v>
      </c>
      <c r="Y30" s="1">
        <v>95</v>
      </c>
      <c r="Z30" s="1">
        <v>80</v>
      </c>
      <c r="AA30" s="1">
        <v>89</v>
      </c>
      <c r="AB30" s="1"/>
      <c r="AC30" s="1"/>
      <c r="AD30" s="1"/>
      <c r="AE30" s="18"/>
      <c r="AF30" s="1">
        <v>80</v>
      </c>
      <c r="AG30" s="1">
        <v>75</v>
      </c>
      <c r="AH30" s="1">
        <v>80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34735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1" s="19" t="str">
        <f t="shared" si="9"/>
        <v>A</v>
      </c>
      <c r="R31" s="19" t="str">
        <f t="shared" si="10"/>
        <v>A</v>
      </c>
      <c r="S31" s="18"/>
      <c r="T31" s="1">
        <v>75</v>
      </c>
      <c r="U31" s="1">
        <v>90</v>
      </c>
      <c r="V31" s="1">
        <v>70</v>
      </c>
      <c r="W31" s="1">
        <v>80</v>
      </c>
      <c r="X31" s="1">
        <v>85</v>
      </c>
      <c r="Y31" s="1">
        <v>85</v>
      </c>
      <c r="Z31" s="1">
        <v>75</v>
      </c>
      <c r="AA31" s="1">
        <v>75</v>
      </c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12950</v>
      </c>
      <c r="FK31" s="39">
        <v>12960</v>
      </c>
    </row>
    <row r="32" spans="1:167" x14ac:dyDescent="0.25">
      <c r="A32" s="19">
        <v>22</v>
      </c>
      <c r="B32" s="19">
        <v>34750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88.75</v>
      </c>
      <c r="L32" s="19" t="str">
        <f t="shared" si="5"/>
        <v>A</v>
      </c>
      <c r="M32" s="19">
        <f t="shared" si="6"/>
        <v>88.75</v>
      </c>
      <c r="N32" s="19" t="str">
        <f t="shared" si="7"/>
        <v>A</v>
      </c>
      <c r="O32" s="35">
        <v>1</v>
      </c>
      <c r="P3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85</v>
      </c>
      <c r="V32" s="1">
        <v>90</v>
      </c>
      <c r="W32" s="1">
        <v>78</v>
      </c>
      <c r="X32" s="1">
        <v>75</v>
      </c>
      <c r="Y32" s="1">
        <v>80</v>
      </c>
      <c r="Z32" s="1">
        <v>95</v>
      </c>
      <c r="AA32" s="1">
        <v>82</v>
      </c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34765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Memiliki kamampuan dalam menganalisis sifat, struktur dan manfaat senyawa hidrogen  </v>
      </c>
      <c r="K33" s="19">
        <f t="shared" si="4"/>
        <v>88.75</v>
      </c>
      <c r="L33" s="19" t="str">
        <f t="shared" si="5"/>
        <v>A</v>
      </c>
      <c r="M33" s="19">
        <f t="shared" si="6"/>
        <v>88.75</v>
      </c>
      <c r="N33" s="19" t="str">
        <f t="shared" si="7"/>
        <v>A</v>
      </c>
      <c r="O33" s="35">
        <v>1</v>
      </c>
      <c r="P3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75</v>
      </c>
      <c r="V33" s="1">
        <v>80</v>
      </c>
      <c r="W33" s="1">
        <v>91</v>
      </c>
      <c r="X33" s="1">
        <v>90</v>
      </c>
      <c r="Y33" s="1">
        <v>80</v>
      </c>
      <c r="Z33" s="1">
        <v>90</v>
      </c>
      <c r="AA33" s="1">
        <v>87</v>
      </c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34780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90</v>
      </c>
      <c r="V34" s="1">
        <v>70</v>
      </c>
      <c r="W34" s="1">
        <v>68</v>
      </c>
      <c r="X34" s="1">
        <v>90</v>
      </c>
      <c r="Y34" s="1">
        <v>85</v>
      </c>
      <c r="Z34" s="1">
        <v>75</v>
      </c>
      <c r="AA34" s="1">
        <v>81</v>
      </c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34795</v>
      </c>
      <c r="C35" s="19" t="s">
        <v>88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35" s="19">
        <f t="shared" si="4"/>
        <v>86.25</v>
      </c>
      <c r="L35" s="19" t="str">
        <f t="shared" si="5"/>
        <v>A</v>
      </c>
      <c r="M35" s="19">
        <f t="shared" si="6"/>
        <v>86.25</v>
      </c>
      <c r="N35" s="19" t="str">
        <f t="shared" si="7"/>
        <v>A</v>
      </c>
      <c r="O35" s="35">
        <v>1</v>
      </c>
      <c r="P3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70</v>
      </c>
      <c r="V35" s="1">
        <v>70</v>
      </c>
      <c r="W35" s="1">
        <v>63</v>
      </c>
      <c r="X35" s="1">
        <v>85</v>
      </c>
      <c r="Y35" s="1">
        <v>80</v>
      </c>
      <c r="Z35" s="1">
        <v>85</v>
      </c>
      <c r="AA35" s="1">
        <v>72</v>
      </c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34810</v>
      </c>
      <c r="C36" s="19" t="s">
        <v>89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dalam menganalisis sifat, struktur dan  manfaat senyawa hidrokarbon , menjelaskan laju reaksi , namun perlu peningkatan pemahaman masalah entalphi reaksi dan kesetimbangan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70</v>
      </c>
      <c r="V36" s="1">
        <v>70</v>
      </c>
      <c r="W36" s="1">
        <v>77</v>
      </c>
      <c r="X36" s="1">
        <v>80</v>
      </c>
      <c r="Y36" s="1">
        <v>85</v>
      </c>
      <c r="Z36" s="1">
        <v>75</v>
      </c>
      <c r="AA36" s="1">
        <v>64</v>
      </c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34825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7" s="19">
        <f t="shared" si="4"/>
        <v>88.75</v>
      </c>
      <c r="L37" s="19" t="str">
        <f t="shared" si="5"/>
        <v>A</v>
      </c>
      <c r="M37" s="19">
        <f t="shared" si="6"/>
        <v>88.75</v>
      </c>
      <c r="N37" s="19" t="str">
        <f t="shared" si="7"/>
        <v>A</v>
      </c>
      <c r="O37" s="35">
        <v>1</v>
      </c>
      <c r="P3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90</v>
      </c>
      <c r="V37" s="1">
        <v>70</v>
      </c>
      <c r="W37" s="1">
        <v>82</v>
      </c>
      <c r="X37" s="1">
        <v>75</v>
      </c>
      <c r="Y37" s="1">
        <v>85</v>
      </c>
      <c r="Z37" s="1">
        <v>80</v>
      </c>
      <c r="AA37" s="1">
        <v>81</v>
      </c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34840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80</v>
      </c>
      <c r="V38" s="1">
        <v>80</v>
      </c>
      <c r="W38" s="1">
        <v>85</v>
      </c>
      <c r="X38" s="1">
        <v>80</v>
      </c>
      <c r="Y38" s="1">
        <v>80</v>
      </c>
      <c r="Z38" s="1">
        <v>80</v>
      </c>
      <c r="AA38" s="1">
        <v>98</v>
      </c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34855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75</v>
      </c>
      <c r="V39" s="1">
        <v>80</v>
      </c>
      <c r="W39" s="1">
        <v>83</v>
      </c>
      <c r="X39" s="1">
        <v>75</v>
      </c>
      <c r="Y39" s="1">
        <v>90</v>
      </c>
      <c r="Z39" s="1">
        <v>90</v>
      </c>
      <c r="AA39" s="1">
        <v>80</v>
      </c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34870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80</v>
      </c>
      <c r="V40" s="1">
        <v>80</v>
      </c>
      <c r="W40" s="1">
        <v>79</v>
      </c>
      <c r="X40" s="1">
        <v>75</v>
      </c>
      <c r="Y40" s="1">
        <v>80</v>
      </c>
      <c r="Z40" s="1">
        <v>75</v>
      </c>
      <c r="AA40" s="1">
        <v>66</v>
      </c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34885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75</v>
      </c>
      <c r="V41" s="1">
        <v>75</v>
      </c>
      <c r="W41" s="1">
        <v>84</v>
      </c>
      <c r="X41" s="1">
        <v>75</v>
      </c>
      <c r="Y41" s="1">
        <v>90</v>
      </c>
      <c r="Z41" s="1">
        <v>75</v>
      </c>
      <c r="AA41" s="1">
        <v>73</v>
      </c>
      <c r="AB41" s="1"/>
      <c r="AC41" s="1"/>
      <c r="AD41" s="1"/>
      <c r="AE41" s="18"/>
      <c r="AF41" s="1">
        <v>90</v>
      </c>
      <c r="AG41" s="1">
        <v>80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34900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85</v>
      </c>
      <c r="V42" s="1">
        <v>75</v>
      </c>
      <c r="W42" s="1">
        <v>77</v>
      </c>
      <c r="X42" s="1">
        <v>90</v>
      </c>
      <c r="Y42" s="1">
        <v>80</v>
      </c>
      <c r="Z42" s="1">
        <v>85</v>
      </c>
      <c r="AA42" s="1">
        <v>90</v>
      </c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34915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3" s="19">
        <f t="shared" si="4"/>
        <v>86.25</v>
      </c>
      <c r="L43" s="19" t="str">
        <f t="shared" si="5"/>
        <v>A</v>
      </c>
      <c r="M43" s="19">
        <f t="shared" si="6"/>
        <v>86.25</v>
      </c>
      <c r="N43" s="19" t="str">
        <f t="shared" si="7"/>
        <v>A</v>
      </c>
      <c r="O43" s="35">
        <v>1</v>
      </c>
      <c r="P4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80</v>
      </c>
      <c r="V43" s="1">
        <v>80</v>
      </c>
      <c r="W43" s="1">
        <v>80</v>
      </c>
      <c r="X43" s="1">
        <v>90</v>
      </c>
      <c r="Y43" s="1">
        <v>80</v>
      </c>
      <c r="Z43" s="1">
        <v>75</v>
      </c>
      <c r="AA43" s="1">
        <v>74</v>
      </c>
      <c r="AB43" s="1"/>
      <c r="AC43" s="1"/>
      <c r="AD43" s="1"/>
      <c r="AE43" s="18"/>
      <c r="AF43" s="1">
        <v>95</v>
      </c>
      <c r="AG43" s="1">
        <v>75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34930</v>
      </c>
      <c r="C44" s="19" t="s">
        <v>97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87.5</v>
      </c>
      <c r="L44" s="19" t="str">
        <f t="shared" si="5"/>
        <v>A</v>
      </c>
      <c r="M44" s="19">
        <f t="shared" si="6"/>
        <v>87.5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80</v>
      </c>
      <c r="V44" s="1">
        <v>70</v>
      </c>
      <c r="W44" s="1">
        <v>93</v>
      </c>
      <c r="X44" s="1">
        <v>80</v>
      </c>
      <c r="Y44" s="1">
        <v>80</v>
      </c>
      <c r="Z44" s="1">
        <v>75</v>
      </c>
      <c r="AA44" s="1">
        <v>83</v>
      </c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34945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5" s="19">
        <f t="shared" si="4"/>
        <v>88.75</v>
      </c>
      <c r="L45" s="19" t="str">
        <f t="shared" si="5"/>
        <v>A</v>
      </c>
      <c r="M45" s="19">
        <f t="shared" si="6"/>
        <v>88.75</v>
      </c>
      <c r="N45" s="19" t="str">
        <f t="shared" si="7"/>
        <v>A</v>
      </c>
      <c r="O45" s="35">
        <v>1</v>
      </c>
      <c r="P4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90</v>
      </c>
      <c r="V45" s="1">
        <v>80</v>
      </c>
      <c r="W45" s="1">
        <v>82</v>
      </c>
      <c r="X45" s="1">
        <v>90</v>
      </c>
      <c r="Y45" s="1">
        <v>80</v>
      </c>
      <c r="Z45" s="1">
        <v>75</v>
      </c>
      <c r="AA45" s="1">
        <v>73</v>
      </c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34960</v>
      </c>
      <c r="C46" s="19" t="s">
        <v>99</v>
      </c>
      <c r="D46" s="18"/>
      <c r="E46" s="19">
        <f t="shared" si="0"/>
        <v>93</v>
      </c>
      <c r="F46" s="19" t="str">
        <f t="shared" si="1"/>
        <v>A</v>
      </c>
      <c r="G46" s="19">
        <f>IF((COUNTA(T12:AC12)&gt;0),(ROUND((AVERAGE(T46:AD46)),0)),"")</f>
        <v>93</v>
      </c>
      <c r="H46" s="19" t="str">
        <f t="shared" si="2"/>
        <v>A</v>
      </c>
      <c r="I46" s="35">
        <v>1</v>
      </c>
      <c r="J46" s="19" t="str">
        <f t="shared" si="3"/>
        <v xml:space="preserve">Memiliki kamampuan dalam menganalisis sifat, struktur dan manfaat senyawa hidrogen  </v>
      </c>
      <c r="K46" s="19">
        <f t="shared" si="4"/>
        <v>90</v>
      </c>
      <c r="L46" s="19" t="str">
        <f t="shared" si="5"/>
        <v>A</v>
      </c>
      <c r="M46" s="19">
        <f t="shared" si="6"/>
        <v>90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80</v>
      </c>
      <c r="V46" s="1">
        <v>100</v>
      </c>
      <c r="W46" s="1">
        <v>96</v>
      </c>
      <c r="X46" s="1">
        <v>95</v>
      </c>
      <c r="Y46" s="1">
        <v>95</v>
      </c>
      <c r="Z46" s="1">
        <v>95</v>
      </c>
      <c r="AA46" s="1">
        <v>98</v>
      </c>
      <c r="AB46" s="1"/>
      <c r="AC46" s="1"/>
      <c r="AD46" s="1"/>
      <c r="AE46" s="18"/>
      <c r="AF46" s="1">
        <v>90</v>
      </c>
      <c r="AG46" s="1">
        <v>85</v>
      </c>
      <c r="AH46" s="1">
        <v>90</v>
      </c>
      <c r="AI46" s="1">
        <v>95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8" priority="1" operator="lessThan">
      <formula>$C$4</formula>
    </cfRule>
  </conditionalFormatting>
  <conditionalFormatting sqref="E12">
    <cfRule type="cellIs" dxfId="327" priority="2" operator="lessThan">
      <formula>$C$4</formula>
    </cfRule>
  </conditionalFormatting>
  <conditionalFormatting sqref="E13">
    <cfRule type="cellIs" dxfId="326" priority="3" operator="lessThan">
      <formula>$C$4</formula>
    </cfRule>
  </conditionalFormatting>
  <conditionalFormatting sqref="E14">
    <cfRule type="cellIs" dxfId="325" priority="4" operator="lessThan">
      <formula>$C$4</formula>
    </cfRule>
  </conditionalFormatting>
  <conditionalFormatting sqref="E15">
    <cfRule type="cellIs" dxfId="324" priority="5" operator="lessThan">
      <formula>$C$4</formula>
    </cfRule>
  </conditionalFormatting>
  <conditionalFormatting sqref="E16">
    <cfRule type="cellIs" dxfId="323" priority="6" operator="lessThan">
      <formula>$C$4</formula>
    </cfRule>
  </conditionalFormatting>
  <conditionalFormatting sqref="E17">
    <cfRule type="cellIs" dxfId="322" priority="7" operator="lessThan">
      <formula>$C$4</formula>
    </cfRule>
  </conditionalFormatting>
  <conditionalFormatting sqref="E18">
    <cfRule type="cellIs" dxfId="321" priority="8" operator="lessThan">
      <formula>$C$4</formula>
    </cfRule>
  </conditionalFormatting>
  <conditionalFormatting sqref="E19">
    <cfRule type="cellIs" dxfId="320" priority="9" operator="lessThan">
      <formula>$C$4</formula>
    </cfRule>
  </conditionalFormatting>
  <conditionalFormatting sqref="E20">
    <cfRule type="cellIs" dxfId="319" priority="10" operator="lessThan">
      <formula>$C$4</formula>
    </cfRule>
  </conditionalFormatting>
  <conditionalFormatting sqref="E21">
    <cfRule type="cellIs" dxfId="318" priority="11" operator="lessThan">
      <formula>$C$4</formula>
    </cfRule>
  </conditionalFormatting>
  <conditionalFormatting sqref="E22">
    <cfRule type="cellIs" dxfId="317" priority="12" operator="lessThan">
      <formula>$C$4</formula>
    </cfRule>
  </conditionalFormatting>
  <conditionalFormatting sqref="E23">
    <cfRule type="cellIs" dxfId="316" priority="13" operator="lessThan">
      <formula>$C$4</formula>
    </cfRule>
  </conditionalFormatting>
  <conditionalFormatting sqref="E24">
    <cfRule type="cellIs" dxfId="315" priority="14" operator="lessThan">
      <formula>$C$4</formula>
    </cfRule>
  </conditionalFormatting>
  <conditionalFormatting sqref="E25">
    <cfRule type="cellIs" dxfId="314" priority="15" operator="lessThan">
      <formula>$C$4</formula>
    </cfRule>
  </conditionalFormatting>
  <conditionalFormatting sqref="E26">
    <cfRule type="cellIs" dxfId="313" priority="16" operator="lessThan">
      <formula>$C$4</formula>
    </cfRule>
  </conditionalFormatting>
  <conditionalFormatting sqref="E27">
    <cfRule type="cellIs" dxfId="312" priority="17" operator="lessThan">
      <formula>$C$4</formula>
    </cfRule>
  </conditionalFormatting>
  <conditionalFormatting sqref="E28">
    <cfRule type="cellIs" dxfId="311" priority="18" operator="lessThan">
      <formula>$C$4</formula>
    </cfRule>
  </conditionalFormatting>
  <conditionalFormatting sqref="E29">
    <cfRule type="cellIs" dxfId="310" priority="19" operator="lessThan">
      <formula>$C$4</formula>
    </cfRule>
  </conditionalFormatting>
  <conditionalFormatting sqref="E30">
    <cfRule type="cellIs" dxfId="309" priority="20" operator="lessThan">
      <formula>$C$4</formula>
    </cfRule>
  </conditionalFormatting>
  <conditionalFormatting sqref="E31">
    <cfRule type="cellIs" dxfId="308" priority="21" operator="lessThan">
      <formula>$C$4</formula>
    </cfRule>
  </conditionalFormatting>
  <conditionalFormatting sqref="E32">
    <cfRule type="cellIs" dxfId="307" priority="22" operator="lessThan">
      <formula>$C$4</formula>
    </cfRule>
  </conditionalFormatting>
  <conditionalFormatting sqref="E33">
    <cfRule type="cellIs" dxfId="306" priority="23" operator="lessThan">
      <formula>$C$4</formula>
    </cfRule>
  </conditionalFormatting>
  <conditionalFormatting sqref="E34">
    <cfRule type="cellIs" dxfId="305" priority="24" operator="lessThan">
      <formula>$C$4</formula>
    </cfRule>
  </conditionalFormatting>
  <conditionalFormatting sqref="E35">
    <cfRule type="cellIs" dxfId="304" priority="25" operator="lessThan">
      <formula>$C$4</formula>
    </cfRule>
  </conditionalFormatting>
  <conditionalFormatting sqref="E36">
    <cfRule type="cellIs" dxfId="303" priority="26" operator="lessThan">
      <formula>$C$4</formula>
    </cfRule>
  </conditionalFormatting>
  <conditionalFormatting sqref="E37">
    <cfRule type="cellIs" dxfId="302" priority="27" operator="lessThan">
      <formula>$C$4</formula>
    </cfRule>
  </conditionalFormatting>
  <conditionalFormatting sqref="E38">
    <cfRule type="cellIs" dxfId="301" priority="28" operator="lessThan">
      <formula>$C$4</formula>
    </cfRule>
  </conditionalFormatting>
  <conditionalFormatting sqref="E39">
    <cfRule type="cellIs" dxfId="300" priority="29" operator="lessThan">
      <formula>$C$4</formula>
    </cfRule>
  </conditionalFormatting>
  <conditionalFormatting sqref="E40">
    <cfRule type="cellIs" dxfId="299" priority="30" operator="lessThan">
      <formula>$C$4</formula>
    </cfRule>
  </conditionalFormatting>
  <conditionalFormatting sqref="E41">
    <cfRule type="cellIs" dxfId="298" priority="31" operator="lessThan">
      <formula>$C$4</formula>
    </cfRule>
  </conditionalFormatting>
  <conditionalFormatting sqref="E42">
    <cfRule type="cellIs" dxfId="297" priority="32" operator="lessThan">
      <formula>$C$4</formula>
    </cfRule>
  </conditionalFormatting>
  <conditionalFormatting sqref="E43">
    <cfRule type="cellIs" dxfId="296" priority="33" operator="lessThan">
      <formula>$C$4</formula>
    </cfRule>
  </conditionalFormatting>
  <conditionalFormatting sqref="E44">
    <cfRule type="cellIs" dxfId="295" priority="34" operator="lessThan">
      <formula>$C$4</formula>
    </cfRule>
  </conditionalFormatting>
  <conditionalFormatting sqref="E45">
    <cfRule type="cellIs" dxfId="294" priority="35" operator="lessThan">
      <formula>$C$4</formula>
    </cfRule>
  </conditionalFormatting>
  <conditionalFormatting sqref="E46">
    <cfRule type="cellIs" dxfId="293" priority="36" operator="lessThan">
      <formula>$C$4</formula>
    </cfRule>
  </conditionalFormatting>
  <conditionalFormatting sqref="E47">
    <cfRule type="cellIs" dxfId="292" priority="37" operator="lessThan">
      <formula>$C$4</formula>
    </cfRule>
  </conditionalFormatting>
  <conditionalFormatting sqref="E48">
    <cfRule type="cellIs" dxfId="291" priority="38" operator="lessThan">
      <formula>$C$4</formula>
    </cfRule>
  </conditionalFormatting>
  <conditionalFormatting sqref="E49">
    <cfRule type="cellIs" dxfId="290" priority="39" operator="lessThan">
      <formula>$C$4</formula>
    </cfRule>
  </conditionalFormatting>
  <conditionalFormatting sqref="E50">
    <cfRule type="cellIs" dxfId="289" priority="40" operator="lessThan">
      <formula>$C$4</formula>
    </cfRule>
  </conditionalFormatting>
  <conditionalFormatting sqref="G11">
    <cfRule type="cellIs" dxfId="288" priority="41" operator="lessThan">
      <formula>$C$4</formula>
    </cfRule>
  </conditionalFormatting>
  <conditionalFormatting sqref="G12">
    <cfRule type="cellIs" dxfId="287" priority="42" operator="lessThan">
      <formula>$C$4</formula>
    </cfRule>
  </conditionalFormatting>
  <conditionalFormatting sqref="G13">
    <cfRule type="cellIs" dxfId="286" priority="43" operator="lessThan">
      <formula>$C$4</formula>
    </cfRule>
  </conditionalFormatting>
  <conditionalFormatting sqref="G14">
    <cfRule type="cellIs" dxfId="285" priority="44" operator="lessThan">
      <formula>$C$4</formula>
    </cfRule>
  </conditionalFormatting>
  <conditionalFormatting sqref="G15">
    <cfRule type="cellIs" dxfId="284" priority="45" operator="lessThan">
      <formula>$C$4</formula>
    </cfRule>
  </conditionalFormatting>
  <conditionalFormatting sqref="G16">
    <cfRule type="cellIs" dxfId="283" priority="46" operator="lessThan">
      <formula>$C$4</formula>
    </cfRule>
  </conditionalFormatting>
  <conditionalFormatting sqref="G17">
    <cfRule type="cellIs" dxfId="282" priority="47" operator="lessThan">
      <formula>$C$4</formula>
    </cfRule>
  </conditionalFormatting>
  <conditionalFormatting sqref="G18">
    <cfRule type="cellIs" dxfId="281" priority="48" operator="lessThan">
      <formula>$C$4</formula>
    </cfRule>
  </conditionalFormatting>
  <conditionalFormatting sqref="G19">
    <cfRule type="cellIs" dxfId="280" priority="49" operator="lessThan">
      <formula>$C$4</formula>
    </cfRule>
  </conditionalFormatting>
  <conditionalFormatting sqref="G20">
    <cfRule type="cellIs" dxfId="279" priority="50" operator="lessThan">
      <formula>$C$4</formula>
    </cfRule>
  </conditionalFormatting>
  <conditionalFormatting sqref="G21">
    <cfRule type="cellIs" dxfId="278" priority="51" operator="lessThan">
      <formula>$C$4</formula>
    </cfRule>
  </conditionalFormatting>
  <conditionalFormatting sqref="G22">
    <cfRule type="cellIs" dxfId="277" priority="52" operator="lessThan">
      <formula>$C$4</formula>
    </cfRule>
  </conditionalFormatting>
  <conditionalFormatting sqref="G23">
    <cfRule type="cellIs" dxfId="276" priority="53" operator="lessThan">
      <formula>$C$4</formula>
    </cfRule>
  </conditionalFormatting>
  <conditionalFormatting sqref="G24">
    <cfRule type="cellIs" dxfId="275" priority="54" operator="lessThan">
      <formula>$C$4</formula>
    </cfRule>
  </conditionalFormatting>
  <conditionalFormatting sqref="G25">
    <cfRule type="cellIs" dxfId="274" priority="55" operator="lessThan">
      <formula>$C$4</formula>
    </cfRule>
  </conditionalFormatting>
  <conditionalFormatting sqref="G26">
    <cfRule type="cellIs" dxfId="273" priority="56" operator="lessThan">
      <formula>$C$4</formula>
    </cfRule>
  </conditionalFormatting>
  <conditionalFormatting sqref="G27">
    <cfRule type="cellIs" dxfId="272" priority="57" operator="lessThan">
      <formula>$C$4</formula>
    </cfRule>
  </conditionalFormatting>
  <conditionalFormatting sqref="G28">
    <cfRule type="cellIs" dxfId="271" priority="58" operator="lessThan">
      <formula>$C$4</formula>
    </cfRule>
  </conditionalFormatting>
  <conditionalFormatting sqref="G29">
    <cfRule type="cellIs" dxfId="270" priority="59" operator="lessThan">
      <formula>$C$4</formula>
    </cfRule>
  </conditionalFormatting>
  <conditionalFormatting sqref="G30">
    <cfRule type="cellIs" dxfId="269" priority="60" operator="lessThan">
      <formula>$C$4</formula>
    </cfRule>
  </conditionalFormatting>
  <conditionalFormatting sqref="G31">
    <cfRule type="cellIs" dxfId="268" priority="61" operator="lessThan">
      <formula>$C$4</formula>
    </cfRule>
  </conditionalFormatting>
  <conditionalFormatting sqref="G32">
    <cfRule type="cellIs" dxfId="267" priority="62" operator="lessThan">
      <formula>$C$4</formula>
    </cfRule>
  </conditionalFormatting>
  <conditionalFormatting sqref="G33">
    <cfRule type="cellIs" dxfId="266" priority="63" operator="lessThan">
      <formula>$C$4</formula>
    </cfRule>
  </conditionalFormatting>
  <conditionalFormatting sqref="G34">
    <cfRule type="cellIs" dxfId="265" priority="64" operator="lessThan">
      <formula>$C$4</formula>
    </cfRule>
  </conditionalFormatting>
  <conditionalFormatting sqref="G35">
    <cfRule type="cellIs" dxfId="264" priority="65" operator="lessThan">
      <formula>$C$4</formula>
    </cfRule>
  </conditionalFormatting>
  <conditionalFormatting sqref="G36">
    <cfRule type="cellIs" dxfId="263" priority="66" operator="lessThan">
      <formula>$C$4</formula>
    </cfRule>
  </conditionalFormatting>
  <conditionalFormatting sqref="G37">
    <cfRule type="cellIs" dxfId="262" priority="67" operator="lessThan">
      <formula>$C$4</formula>
    </cfRule>
  </conditionalFormatting>
  <conditionalFormatting sqref="G38">
    <cfRule type="cellIs" dxfId="261" priority="68" operator="lessThan">
      <formula>$C$4</formula>
    </cfRule>
  </conditionalFormatting>
  <conditionalFormatting sqref="G39">
    <cfRule type="cellIs" dxfId="260" priority="69" operator="lessThan">
      <formula>$C$4</formula>
    </cfRule>
  </conditionalFormatting>
  <conditionalFormatting sqref="G40">
    <cfRule type="cellIs" dxfId="259" priority="70" operator="lessThan">
      <formula>$C$4</formula>
    </cfRule>
  </conditionalFormatting>
  <conditionalFormatting sqref="G41">
    <cfRule type="cellIs" dxfId="258" priority="71" operator="lessThan">
      <formula>$C$4</formula>
    </cfRule>
  </conditionalFormatting>
  <conditionalFormatting sqref="G42">
    <cfRule type="cellIs" dxfId="257" priority="72" operator="lessThan">
      <formula>$C$4</formula>
    </cfRule>
  </conditionalFormatting>
  <conditionalFormatting sqref="G43">
    <cfRule type="cellIs" dxfId="256" priority="73" operator="lessThan">
      <formula>$C$4</formula>
    </cfRule>
  </conditionalFormatting>
  <conditionalFormatting sqref="G44">
    <cfRule type="cellIs" dxfId="255" priority="74" operator="lessThan">
      <formula>$C$4</formula>
    </cfRule>
  </conditionalFormatting>
  <conditionalFormatting sqref="G45">
    <cfRule type="cellIs" dxfId="254" priority="75" operator="lessThan">
      <formula>$C$4</formula>
    </cfRule>
  </conditionalFormatting>
  <conditionalFormatting sqref="G46">
    <cfRule type="cellIs" dxfId="253" priority="76" operator="lessThan">
      <formula>$C$4</formula>
    </cfRule>
  </conditionalFormatting>
  <conditionalFormatting sqref="G47">
    <cfRule type="cellIs" dxfId="252" priority="77" operator="lessThan">
      <formula>$C$4</formula>
    </cfRule>
  </conditionalFormatting>
  <conditionalFormatting sqref="G48">
    <cfRule type="cellIs" dxfId="251" priority="78" operator="lessThan">
      <formula>$C$4</formula>
    </cfRule>
  </conditionalFormatting>
  <conditionalFormatting sqref="G49">
    <cfRule type="cellIs" dxfId="250" priority="79" operator="lessThan">
      <formula>$C$4</formula>
    </cfRule>
  </conditionalFormatting>
  <conditionalFormatting sqref="G50">
    <cfRule type="cellIs" dxfId="249" priority="80" operator="lessThan">
      <formula>$C$4</formula>
    </cfRule>
  </conditionalFormatting>
  <conditionalFormatting sqref="K11">
    <cfRule type="cellIs" dxfId="248" priority="81" operator="lessThan">
      <formula>$C$4</formula>
    </cfRule>
  </conditionalFormatting>
  <conditionalFormatting sqref="K12">
    <cfRule type="cellIs" dxfId="247" priority="82" operator="lessThan">
      <formula>$C$4</formula>
    </cfRule>
  </conditionalFormatting>
  <conditionalFormatting sqref="K13">
    <cfRule type="cellIs" dxfId="246" priority="83" operator="lessThan">
      <formula>$C$4</formula>
    </cfRule>
  </conditionalFormatting>
  <conditionalFormatting sqref="K14">
    <cfRule type="cellIs" dxfId="245" priority="84" operator="lessThan">
      <formula>$C$4</formula>
    </cfRule>
  </conditionalFormatting>
  <conditionalFormatting sqref="K15">
    <cfRule type="cellIs" dxfId="244" priority="85" operator="lessThan">
      <formula>$C$4</formula>
    </cfRule>
  </conditionalFormatting>
  <conditionalFormatting sqref="K16">
    <cfRule type="cellIs" dxfId="243" priority="86" operator="lessThan">
      <formula>$C$4</formula>
    </cfRule>
  </conditionalFormatting>
  <conditionalFormatting sqref="K17">
    <cfRule type="cellIs" dxfId="242" priority="87" operator="lessThan">
      <formula>$C$4</formula>
    </cfRule>
  </conditionalFormatting>
  <conditionalFormatting sqref="K18">
    <cfRule type="cellIs" dxfId="241" priority="88" operator="lessThan">
      <formula>$C$4</formula>
    </cfRule>
  </conditionalFormatting>
  <conditionalFormatting sqref="K19">
    <cfRule type="cellIs" dxfId="240" priority="89" operator="lessThan">
      <formula>$C$4</formula>
    </cfRule>
  </conditionalFormatting>
  <conditionalFormatting sqref="K20">
    <cfRule type="cellIs" dxfId="239" priority="90" operator="lessThan">
      <formula>$C$4</formula>
    </cfRule>
  </conditionalFormatting>
  <conditionalFormatting sqref="K21">
    <cfRule type="cellIs" dxfId="238" priority="91" operator="lessThan">
      <formula>$C$4</formula>
    </cfRule>
  </conditionalFormatting>
  <conditionalFormatting sqref="K22">
    <cfRule type="cellIs" dxfId="237" priority="92" operator="lessThan">
      <formula>$C$4</formula>
    </cfRule>
  </conditionalFormatting>
  <conditionalFormatting sqref="K23">
    <cfRule type="cellIs" dxfId="236" priority="93" operator="lessThan">
      <formula>$C$4</formula>
    </cfRule>
  </conditionalFormatting>
  <conditionalFormatting sqref="K24">
    <cfRule type="cellIs" dxfId="235" priority="94" operator="lessThan">
      <formula>$C$4</formula>
    </cfRule>
  </conditionalFormatting>
  <conditionalFormatting sqref="K25">
    <cfRule type="cellIs" dxfId="234" priority="95" operator="lessThan">
      <formula>$C$4</formula>
    </cfRule>
  </conditionalFormatting>
  <conditionalFormatting sqref="K26">
    <cfRule type="cellIs" dxfId="233" priority="96" operator="lessThan">
      <formula>$C$4</formula>
    </cfRule>
  </conditionalFormatting>
  <conditionalFormatting sqref="K27">
    <cfRule type="cellIs" dxfId="232" priority="97" operator="lessThan">
      <formula>$C$4</formula>
    </cfRule>
  </conditionalFormatting>
  <conditionalFormatting sqref="K28">
    <cfRule type="cellIs" dxfId="231" priority="98" operator="lessThan">
      <formula>$C$4</formula>
    </cfRule>
  </conditionalFormatting>
  <conditionalFormatting sqref="K29">
    <cfRule type="cellIs" dxfId="230" priority="99" operator="lessThan">
      <formula>$C$4</formula>
    </cfRule>
  </conditionalFormatting>
  <conditionalFormatting sqref="K30">
    <cfRule type="cellIs" dxfId="229" priority="100" operator="lessThan">
      <formula>$C$4</formula>
    </cfRule>
  </conditionalFormatting>
  <conditionalFormatting sqref="K31">
    <cfRule type="cellIs" dxfId="228" priority="101" operator="lessThan">
      <formula>$C$4</formula>
    </cfRule>
  </conditionalFormatting>
  <conditionalFormatting sqref="K32">
    <cfRule type="cellIs" dxfId="227" priority="102" operator="lessThan">
      <formula>$C$4</formula>
    </cfRule>
  </conditionalFormatting>
  <conditionalFormatting sqref="K33">
    <cfRule type="cellIs" dxfId="226" priority="103" operator="lessThan">
      <formula>$C$4</formula>
    </cfRule>
  </conditionalFormatting>
  <conditionalFormatting sqref="K34">
    <cfRule type="cellIs" dxfId="225" priority="104" operator="lessThan">
      <formula>$C$4</formula>
    </cfRule>
  </conditionalFormatting>
  <conditionalFormatting sqref="K35">
    <cfRule type="cellIs" dxfId="224" priority="105" operator="lessThan">
      <formula>$C$4</formula>
    </cfRule>
  </conditionalFormatting>
  <conditionalFormatting sqref="K36">
    <cfRule type="cellIs" dxfId="223" priority="106" operator="lessThan">
      <formula>$C$4</formula>
    </cfRule>
  </conditionalFormatting>
  <conditionalFormatting sqref="K37">
    <cfRule type="cellIs" dxfId="222" priority="107" operator="lessThan">
      <formula>$C$4</formula>
    </cfRule>
  </conditionalFormatting>
  <conditionalFormatting sqref="K38">
    <cfRule type="cellIs" dxfId="221" priority="108" operator="lessThan">
      <formula>$C$4</formula>
    </cfRule>
  </conditionalFormatting>
  <conditionalFormatting sqref="K39">
    <cfRule type="cellIs" dxfId="220" priority="109" operator="lessThan">
      <formula>$C$4</formula>
    </cfRule>
  </conditionalFormatting>
  <conditionalFormatting sqref="K40">
    <cfRule type="cellIs" dxfId="219" priority="110" operator="lessThan">
      <formula>$C$4</formula>
    </cfRule>
  </conditionalFormatting>
  <conditionalFormatting sqref="K41">
    <cfRule type="cellIs" dxfId="218" priority="111" operator="lessThan">
      <formula>$C$4</formula>
    </cfRule>
  </conditionalFormatting>
  <conditionalFormatting sqref="K42">
    <cfRule type="cellIs" dxfId="217" priority="112" operator="lessThan">
      <formula>$C$4</formula>
    </cfRule>
  </conditionalFormatting>
  <conditionalFormatting sqref="K43">
    <cfRule type="cellIs" dxfId="216" priority="113" operator="lessThan">
      <formula>$C$4</formula>
    </cfRule>
  </conditionalFormatting>
  <conditionalFormatting sqref="K44">
    <cfRule type="cellIs" dxfId="215" priority="114" operator="lessThan">
      <formula>$C$4</formula>
    </cfRule>
  </conditionalFormatting>
  <conditionalFormatting sqref="K45">
    <cfRule type="cellIs" dxfId="214" priority="115" operator="lessThan">
      <formula>$C$4</formula>
    </cfRule>
  </conditionalFormatting>
  <conditionalFormatting sqref="K46">
    <cfRule type="cellIs" dxfId="213" priority="116" operator="lessThan">
      <formula>$C$4</formula>
    </cfRule>
  </conditionalFormatting>
  <conditionalFormatting sqref="K47">
    <cfRule type="cellIs" dxfId="212" priority="117" operator="lessThan">
      <formula>$C$4</formula>
    </cfRule>
  </conditionalFormatting>
  <conditionalFormatting sqref="K48">
    <cfRule type="cellIs" dxfId="211" priority="118" operator="lessThan">
      <formula>$C$4</formula>
    </cfRule>
  </conditionalFormatting>
  <conditionalFormatting sqref="K49">
    <cfRule type="cellIs" dxfId="210" priority="119" operator="lessThan">
      <formula>$C$4</formula>
    </cfRule>
  </conditionalFormatting>
  <conditionalFormatting sqref="K50">
    <cfRule type="cellIs" dxfId="209" priority="120" operator="lessThan">
      <formula>$C$4</formula>
    </cfRule>
  </conditionalFormatting>
  <conditionalFormatting sqref="M11">
    <cfRule type="cellIs" dxfId="208" priority="121" operator="lessThan">
      <formula>$C$4</formula>
    </cfRule>
  </conditionalFormatting>
  <conditionalFormatting sqref="M12">
    <cfRule type="cellIs" dxfId="207" priority="122" operator="lessThan">
      <formula>$C$4</formula>
    </cfRule>
  </conditionalFormatting>
  <conditionalFormatting sqref="M13">
    <cfRule type="cellIs" dxfId="206" priority="123" operator="lessThan">
      <formula>$C$4</formula>
    </cfRule>
  </conditionalFormatting>
  <conditionalFormatting sqref="M14">
    <cfRule type="cellIs" dxfId="205" priority="124" operator="lessThan">
      <formula>$C$4</formula>
    </cfRule>
  </conditionalFormatting>
  <conditionalFormatting sqref="M15">
    <cfRule type="cellIs" dxfId="204" priority="125" operator="lessThan">
      <formula>$C$4</formula>
    </cfRule>
  </conditionalFormatting>
  <conditionalFormatting sqref="M16">
    <cfRule type="cellIs" dxfId="203" priority="126" operator="lessThan">
      <formula>$C$4</formula>
    </cfRule>
  </conditionalFormatting>
  <conditionalFormatting sqref="M17">
    <cfRule type="cellIs" dxfId="202" priority="127" operator="lessThan">
      <formula>$C$4</formula>
    </cfRule>
  </conditionalFormatting>
  <conditionalFormatting sqref="M18">
    <cfRule type="cellIs" dxfId="201" priority="128" operator="lessThan">
      <formula>$C$4</formula>
    </cfRule>
  </conditionalFormatting>
  <conditionalFormatting sqref="M19">
    <cfRule type="cellIs" dxfId="200" priority="129" operator="lessThan">
      <formula>$C$4</formula>
    </cfRule>
  </conditionalFormatting>
  <conditionalFormatting sqref="M20">
    <cfRule type="cellIs" dxfId="199" priority="130" operator="lessThan">
      <formula>$C$4</formula>
    </cfRule>
  </conditionalFormatting>
  <conditionalFormatting sqref="M21">
    <cfRule type="cellIs" dxfId="198" priority="131" operator="lessThan">
      <formula>$C$4</formula>
    </cfRule>
  </conditionalFormatting>
  <conditionalFormatting sqref="M22">
    <cfRule type="cellIs" dxfId="197" priority="132" operator="lessThan">
      <formula>$C$4</formula>
    </cfRule>
  </conditionalFormatting>
  <conditionalFormatting sqref="M23">
    <cfRule type="cellIs" dxfId="196" priority="133" operator="lessThan">
      <formula>$C$4</formula>
    </cfRule>
  </conditionalFormatting>
  <conditionalFormatting sqref="M24">
    <cfRule type="cellIs" dxfId="195" priority="134" operator="lessThan">
      <formula>$C$4</formula>
    </cfRule>
  </conditionalFormatting>
  <conditionalFormatting sqref="M25">
    <cfRule type="cellIs" dxfId="194" priority="135" operator="lessThan">
      <formula>$C$4</formula>
    </cfRule>
  </conditionalFormatting>
  <conditionalFormatting sqref="M26">
    <cfRule type="cellIs" dxfId="193" priority="136" operator="lessThan">
      <formula>$C$4</formula>
    </cfRule>
  </conditionalFormatting>
  <conditionalFormatting sqref="M27">
    <cfRule type="cellIs" dxfId="192" priority="137" operator="lessThan">
      <formula>$C$4</formula>
    </cfRule>
  </conditionalFormatting>
  <conditionalFormatting sqref="M28">
    <cfRule type="cellIs" dxfId="191" priority="138" operator="lessThan">
      <formula>$C$4</formula>
    </cfRule>
  </conditionalFormatting>
  <conditionalFormatting sqref="M29">
    <cfRule type="cellIs" dxfId="190" priority="139" operator="lessThan">
      <formula>$C$4</formula>
    </cfRule>
  </conditionalFormatting>
  <conditionalFormatting sqref="M30">
    <cfRule type="cellIs" dxfId="189" priority="140" operator="lessThan">
      <formula>$C$4</formula>
    </cfRule>
  </conditionalFormatting>
  <conditionalFormatting sqref="M31">
    <cfRule type="cellIs" dxfId="188" priority="141" operator="lessThan">
      <formula>$C$4</formula>
    </cfRule>
  </conditionalFormatting>
  <conditionalFormatting sqref="M32">
    <cfRule type="cellIs" dxfId="187" priority="142" operator="lessThan">
      <formula>$C$4</formula>
    </cfRule>
  </conditionalFormatting>
  <conditionalFormatting sqref="M33">
    <cfRule type="cellIs" dxfId="186" priority="143" operator="lessThan">
      <formula>$C$4</formula>
    </cfRule>
  </conditionalFormatting>
  <conditionalFormatting sqref="M34">
    <cfRule type="cellIs" dxfId="185" priority="144" operator="lessThan">
      <formula>$C$4</formula>
    </cfRule>
  </conditionalFormatting>
  <conditionalFormatting sqref="M35">
    <cfRule type="cellIs" dxfId="184" priority="145" operator="lessThan">
      <formula>$C$4</formula>
    </cfRule>
  </conditionalFormatting>
  <conditionalFormatting sqref="M36">
    <cfRule type="cellIs" dxfId="183" priority="146" operator="lessThan">
      <formula>$C$4</formula>
    </cfRule>
  </conditionalFormatting>
  <conditionalFormatting sqref="M37">
    <cfRule type="cellIs" dxfId="182" priority="147" operator="lessThan">
      <formula>$C$4</formula>
    </cfRule>
  </conditionalFormatting>
  <conditionalFormatting sqref="M38">
    <cfRule type="cellIs" dxfId="181" priority="148" operator="lessThan">
      <formula>$C$4</formula>
    </cfRule>
  </conditionalFormatting>
  <conditionalFormatting sqref="M39">
    <cfRule type="cellIs" dxfId="180" priority="149" operator="lessThan">
      <formula>$C$4</formula>
    </cfRule>
  </conditionalFormatting>
  <conditionalFormatting sqref="M40">
    <cfRule type="cellIs" dxfId="179" priority="150" operator="lessThan">
      <formula>$C$4</formula>
    </cfRule>
  </conditionalFormatting>
  <conditionalFormatting sqref="M41">
    <cfRule type="cellIs" dxfId="178" priority="151" operator="lessThan">
      <formula>$C$4</formula>
    </cfRule>
  </conditionalFormatting>
  <conditionalFormatting sqref="M42">
    <cfRule type="cellIs" dxfId="177" priority="152" operator="lessThan">
      <formula>$C$4</formula>
    </cfRule>
  </conditionalFormatting>
  <conditionalFormatting sqref="M43">
    <cfRule type="cellIs" dxfId="176" priority="153" operator="lessThan">
      <formula>$C$4</formula>
    </cfRule>
  </conditionalFormatting>
  <conditionalFormatting sqref="M44">
    <cfRule type="cellIs" dxfId="175" priority="154" operator="lessThan">
      <formula>$C$4</formula>
    </cfRule>
  </conditionalFormatting>
  <conditionalFormatting sqref="M45">
    <cfRule type="cellIs" dxfId="174" priority="155" operator="lessThan">
      <formula>$C$4</formula>
    </cfRule>
  </conditionalFormatting>
  <conditionalFormatting sqref="M46">
    <cfRule type="cellIs" dxfId="173" priority="156" operator="lessThan">
      <formula>$C$4</formula>
    </cfRule>
  </conditionalFormatting>
  <conditionalFormatting sqref="M47">
    <cfRule type="cellIs" dxfId="172" priority="157" operator="lessThan">
      <formula>$C$4</formula>
    </cfRule>
  </conditionalFormatting>
  <conditionalFormatting sqref="M48">
    <cfRule type="cellIs" dxfId="171" priority="158" operator="lessThan">
      <formula>$C$4</formula>
    </cfRule>
  </conditionalFormatting>
  <conditionalFormatting sqref="M49">
    <cfRule type="cellIs" dxfId="170" priority="159" operator="lessThan">
      <formula>$C$4</formula>
    </cfRule>
  </conditionalFormatting>
  <conditionalFormatting sqref="M50">
    <cfRule type="cellIs" dxfId="169" priority="160" operator="lessThan">
      <formula>$C$4</formula>
    </cfRule>
  </conditionalFormatting>
  <conditionalFormatting sqref="K52">
    <cfRule type="cellIs" dxfId="168" priority="161" operator="lessThan">
      <formula>$C$4</formula>
    </cfRule>
  </conditionalFormatting>
  <conditionalFormatting sqref="K53">
    <cfRule type="cellIs" dxfId="167" priority="162" operator="lessThan">
      <formula>$C$4</formula>
    </cfRule>
  </conditionalFormatting>
  <conditionalFormatting sqref="K54">
    <cfRule type="cellIs" dxfId="166" priority="163" operator="lessThan">
      <formula>$C$4</formula>
    </cfRule>
  </conditionalFormatting>
  <conditionalFormatting sqref="K55">
    <cfRule type="cellIs" dxfId="165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22" right="0.12" top="0.75" bottom="0.75" header="0.3" footer="0.3"/>
  <pageSetup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I34" sqref="I34"/>
    </sheetView>
  </sheetViews>
  <sheetFormatPr defaultRowHeight="15" x14ac:dyDescent="0.25"/>
  <cols>
    <col min="1" max="1" width="6.5703125" customWidth="1"/>
    <col min="2" max="2" width="9.140625" hidden="1" customWidth="1"/>
    <col min="3" max="3" width="25.28515625" customWidth="1"/>
    <col min="4" max="4" width="2.7109375" customWidth="1"/>
    <col min="5" max="7" width="7.7109375" customWidth="1"/>
    <col min="8" max="8" width="6.140625" customWidth="1"/>
    <col min="9" max="9" width="7" customWidth="1"/>
    <col min="10" max="10" width="11" customWidth="1"/>
    <col min="11" max="11" width="7.7109375" customWidth="1"/>
    <col min="12" max="12" width="5.42578125" customWidth="1"/>
    <col min="13" max="13" width="7.7109375" customWidth="1"/>
    <col min="14" max="14" width="5.5703125" customWidth="1"/>
    <col min="15" max="15" width="6.42578125" customWidth="1"/>
    <col min="16" max="16" width="9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34975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, menjelaskan entalphi reaksi dan laju reaksi , namun perlu peningkatan pemahaman masalah reaksi kesetimbangan 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75</v>
      </c>
      <c r="U11" s="1">
        <v>75</v>
      </c>
      <c r="V11" s="1">
        <v>70</v>
      </c>
      <c r="W11" s="1">
        <v>64</v>
      </c>
      <c r="X11" s="1">
        <v>95</v>
      </c>
      <c r="Y11" s="1">
        <v>90</v>
      </c>
      <c r="Z11" s="1">
        <v>85</v>
      </c>
      <c r="AA11" s="1">
        <v>60</v>
      </c>
      <c r="AB11" s="1"/>
      <c r="AC11" s="1"/>
      <c r="AD11" s="1"/>
      <c r="AE11" s="18"/>
      <c r="AF11" s="1">
        <v>80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34990</v>
      </c>
      <c r="C12" s="19" t="s">
        <v>115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 xml:space="preserve">Memiliki kamampuan dalam menganalisis sifat, struktur dan manfaat senyawa hidrogen  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70</v>
      </c>
      <c r="V12" s="1">
        <v>80</v>
      </c>
      <c r="W12" s="1">
        <v>77</v>
      </c>
      <c r="X12" s="1">
        <v>95</v>
      </c>
      <c r="Y12" s="1">
        <v>90</v>
      </c>
      <c r="Z12" s="1">
        <v>95</v>
      </c>
      <c r="AA12" s="1">
        <v>92</v>
      </c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35005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70</v>
      </c>
      <c r="V13" s="1">
        <v>70</v>
      </c>
      <c r="W13" s="1">
        <v>68</v>
      </c>
      <c r="X13" s="1">
        <v>90</v>
      </c>
      <c r="Y13" s="1">
        <v>95</v>
      </c>
      <c r="Z13" s="1">
        <v>75</v>
      </c>
      <c r="AA13" s="1">
        <v>70</v>
      </c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191</v>
      </c>
      <c r="FJ13" s="39">
        <v>12961</v>
      </c>
      <c r="FK13" s="39">
        <v>12971</v>
      </c>
    </row>
    <row r="14" spans="1:167" x14ac:dyDescent="0.25">
      <c r="A14" s="19">
        <v>4</v>
      </c>
      <c r="B14" s="19">
        <v>35020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88.75</v>
      </c>
      <c r="L14" s="19" t="str">
        <f t="shared" si="5"/>
        <v>A</v>
      </c>
      <c r="M14" s="19">
        <f t="shared" si="6"/>
        <v>88.75</v>
      </c>
      <c r="N14" s="19" t="str">
        <f t="shared" si="7"/>
        <v>A</v>
      </c>
      <c r="O14" s="35">
        <v>1</v>
      </c>
      <c r="P1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75</v>
      </c>
      <c r="V14" s="1">
        <v>80</v>
      </c>
      <c r="W14" s="1">
        <v>71</v>
      </c>
      <c r="X14" s="1">
        <v>95</v>
      </c>
      <c r="Y14" s="1">
        <v>95</v>
      </c>
      <c r="Z14" s="1">
        <v>80</v>
      </c>
      <c r="AA14" s="1">
        <v>65</v>
      </c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35035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70</v>
      </c>
      <c r="V15" s="1">
        <v>75</v>
      </c>
      <c r="W15" s="1">
        <v>68</v>
      </c>
      <c r="X15" s="1">
        <v>90</v>
      </c>
      <c r="Y15" s="1">
        <v>85</v>
      </c>
      <c r="Z15" s="1">
        <v>75</v>
      </c>
      <c r="AA15" s="1">
        <v>65</v>
      </c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192</v>
      </c>
      <c r="FI15" s="41" t="s">
        <v>193</v>
      </c>
      <c r="FJ15" s="39">
        <v>12962</v>
      </c>
      <c r="FK15" s="39">
        <v>12972</v>
      </c>
    </row>
    <row r="16" spans="1:167" x14ac:dyDescent="0.25">
      <c r="A16" s="19">
        <v>6</v>
      </c>
      <c r="B16" s="19">
        <v>35050</v>
      </c>
      <c r="C16" s="19" t="s">
        <v>119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 xml:space="preserve">Memiliki kamampuan dalam menganalisis sifat, struktur dan manfaat senyawa hidrogen  </v>
      </c>
      <c r="K16" s="19">
        <f t="shared" si="4"/>
        <v>88.75</v>
      </c>
      <c r="L16" s="19" t="str">
        <f t="shared" si="5"/>
        <v>A</v>
      </c>
      <c r="M16" s="19">
        <f t="shared" si="6"/>
        <v>88.75</v>
      </c>
      <c r="N16" s="19" t="str">
        <f t="shared" si="7"/>
        <v>A</v>
      </c>
      <c r="O16" s="35">
        <v>1</v>
      </c>
      <c r="P1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70</v>
      </c>
      <c r="V16" s="1">
        <v>80</v>
      </c>
      <c r="W16" s="1">
        <v>77</v>
      </c>
      <c r="X16" s="1">
        <v>95</v>
      </c>
      <c r="Y16" s="1">
        <v>95</v>
      </c>
      <c r="Z16" s="1">
        <v>95</v>
      </c>
      <c r="AA16" s="1">
        <v>96</v>
      </c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35065</v>
      </c>
      <c r="C17" s="19" t="s">
        <v>120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 xml:space="preserve">Memiliki kamampuan dalam menganalisis sifat, struktur dan manfaat senyawa hidrogen  </v>
      </c>
      <c r="K17" s="19">
        <f t="shared" si="4"/>
        <v>88.75</v>
      </c>
      <c r="L17" s="19" t="str">
        <f t="shared" si="5"/>
        <v>A</v>
      </c>
      <c r="M17" s="19">
        <f t="shared" si="6"/>
        <v>88.75</v>
      </c>
      <c r="N17" s="19" t="str">
        <f t="shared" si="7"/>
        <v>A</v>
      </c>
      <c r="O17" s="35">
        <v>1</v>
      </c>
      <c r="P1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75</v>
      </c>
      <c r="V17" s="1">
        <v>80</v>
      </c>
      <c r="W17" s="1">
        <v>84</v>
      </c>
      <c r="X17" s="1">
        <v>100</v>
      </c>
      <c r="Y17" s="1">
        <v>95</v>
      </c>
      <c r="Z17" s="1">
        <v>95</v>
      </c>
      <c r="AA17" s="1">
        <v>98</v>
      </c>
      <c r="AB17" s="1"/>
      <c r="AC17" s="1"/>
      <c r="AD17" s="1"/>
      <c r="AE17" s="18"/>
      <c r="AF17" s="1">
        <v>85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/>
      <c r="FJ17" s="39">
        <v>12963</v>
      </c>
      <c r="FK17" s="39">
        <v>12973</v>
      </c>
    </row>
    <row r="18" spans="1:167" x14ac:dyDescent="0.25">
      <c r="A18" s="19">
        <v>8</v>
      </c>
      <c r="B18" s="19">
        <v>35080</v>
      </c>
      <c r="C18" s="19" t="s">
        <v>121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8" s="19">
        <f t="shared" si="4"/>
        <v>88.75</v>
      </c>
      <c r="L18" s="19" t="str">
        <f t="shared" si="5"/>
        <v>A</v>
      </c>
      <c r="M18" s="19">
        <f t="shared" si="6"/>
        <v>88.75</v>
      </c>
      <c r="N18" s="19" t="str">
        <f t="shared" si="7"/>
        <v>A</v>
      </c>
      <c r="O18" s="35">
        <v>1</v>
      </c>
      <c r="P1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70</v>
      </c>
      <c r="V18" s="1">
        <v>80</v>
      </c>
      <c r="W18" s="1">
        <v>70</v>
      </c>
      <c r="X18" s="1">
        <v>90</v>
      </c>
      <c r="Y18" s="1">
        <v>90</v>
      </c>
      <c r="Z18" s="1">
        <v>100</v>
      </c>
      <c r="AA18" s="1">
        <v>60</v>
      </c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35095</v>
      </c>
      <c r="C19" s="19" t="s">
        <v>122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 xml:space="preserve">Memiliki kamampuan dalam menganalisis sifat, struktur dan manfaat senyawa hidrogen  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75</v>
      </c>
      <c r="V19" s="1">
        <v>80</v>
      </c>
      <c r="W19" s="1">
        <v>88</v>
      </c>
      <c r="X19" s="1">
        <v>95</v>
      </c>
      <c r="Y19" s="1">
        <v>95</v>
      </c>
      <c r="Z19" s="1">
        <v>100</v>
      </c>
      <c r="AA19" s="1">
        <v>86</v>
      </c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12964</v>
      </c>
      <c r="FK19" s="39">
        <v>12974</v>
      </c>
    </row>
    <row r="20" spans="1:167" x14ac:dyDescent="0.25">
      <c r="A20" s="19">
        <v>10</v>
      </c>
      <c r="B20" s="19">
        <v>35110</v>
      </c>
      <c r="C20" s="19" t="s">
        <v>123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 xml:space="preserve">Memiliki kamampuan dalam menganalisis sifat, struktur dan manfaat senyawa hidrogen  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80</v>
      </c>
      <c r="V20" s="1">
        <v>90</v>
      </c>
      <c r="W20" s="1">
        <v>85</v>
      </c>
      <c r="X20" s="1">
        <v>95</v>
      </c>
      <c r="Y20" s="1">
        <v>95</v>
      </c>
      <c r="Z20" s="1">
        <v>85</v>
      </c>
      <c r="AA20" s="1">
        <v>90</v>
      </c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35125</v>
      </c>
      <c r="C21" s="19" t="s">
        <v>124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 xml:space="preserve">Memiliki kamampuan dalam menganalisis sifat, struktur dan manfaat senyawa hidrogen  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85</v>
      </c>
      <c r="V21" s="1">
        <v>90</v>
      </c>
      <c r="W21" s="1">
        <v>86</v>
      </c>
      <c r="X21" s="1">
        <v>80</v>
      </c>
      <c r="Y21" s="1">
        <v>85</v>
      </c>
      <c r="Z21" s="1">
        <v>85</v>
      </c>
      <c r="AA21" s="1">
        <v>98</v>
      </c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12965</v>
      </c>
      <c r="FK21" s="39">
        <v>12975</v>
      </c>
    </row>
    <row r="22" spans="1:167" x14ac:dyDescent="0.25">
      <c r="A22" s="19">
        <v>12</v>
      </c>
      <c r="B22" s="19">
        <v>35140</v>
      </c>
      <c r="C22" s="19" t="s">
        <v>125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75</v>
      </c>
      <c r="V22" s="1">
        <v>70</v>
      </c>
      <c r="W22" s="1">
        <v>78</v>
      </c>
      <c r="X22" s="1">
        <v>90</v>
      </c>
      <c r="Y22" s="1">
        <v>95</v>
      </c>
      <c r="Z22" s="1">
        <v>95</v>
      </c>
      <c r="AA22" s="1">
        <v>60</v>
      </c>
      <c r="AB22" s="1"/>
      <c r="AC22" s="1"/>
      <c r="AD22" s="1"/>
      <c r="AE22" s="18"/>
      <c r="AF22" s="1">
        <v>85</v>
      </c>
      <c r="AG22" s="1">
        <v>80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35155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3" s="19">
        <f t="shared" si="4"/>
        <v>87.5</v>
      </c>
      <c r="L23" s="19" t="str">
        <f t="shared" si="5"/>
        <v>A</v>
      </c>
      <c r="M23" s="19">
        <f t="shared" si="6"/>
        <v>87.5</v>
      </c>
      <c r="N23" s="19" t="str">
        <f t="shared" si="7"/>
        <v>A</v>
      </c>
      <c r="O23" s="35">
        <v>1</v>
      </c>
      <c r="P2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70</v>
      </c>
      <c r="V23" s="1">
        <v>70</v>
      </c>
      <c r="W23" s="1">
        <v>77</v>
      </c>
      <c r="X23" s="1">
        <v>85</v>
      </c>
      <c r="Y23" s="1">
        <v>75</v>
      </c>
      <c r="Z23" s="1">
        <v>80</v>
      </c>
      <c r="AA23" s="1">
        <v>69</v>
      </c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12966</v>
      </c>
      <c r="FK23" s="39">
        <v>12976</v>
      </c>
    </row>
    <row r="24" spans="1:167" x14ac:dyDescent="0.25">
      <c r="A24" s="19">
        <v>14</v>
      </c>
      <c r="B24" s="19">
        <v>35170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 xml:space="preserve">Memiliki kamampuan dalam menganalisis sifat, struktur dan manfaat senyawa hidrogen  </v>
      </c>
      <c r="K24" s="19">
        <f t="shared" si="4"/>
        <v>87.5</v>
      </c>
      <c r="L24" s="19" t="str">
        <f t="shared" si="5"/>
        <v>A</v>
      </c>
      <c r="M24" s="19">
        <f t="shared" si="6"/>
        <v>87.5</v>
      </c>
      <c r="N24" s="19" t="str">
        <f t="shared" si="7"/>
        <v>A</v>
      </c>
      <c r="O24" s="35">
        <v>1</v>
      </c>
      <c r="P2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75</v>
      </c>
      <c r="V24" s="1">
        <v>80</v>
      </c>
      <c r="W24" s="1">
        <v>80</v>
      </c>
      <c r="X24" s="1">
        <v>95</v>
      </c>
      <c r="Y24" s="1">
        <v>90</v>
      </c>
      <c r="Z24" s="1">
        <v>90</v>
      </c>
      <c r="AA24" s="1">
        <v>87</v>
      </c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35185</v>
      </c>
      <c r="C25" s="19" t="s">
        <v>128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3</v>
      </c>
      <c r="J2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5" s="19">
        <f t="shared" si="4"/>
        <v>83.75</v>
      </c>
      <c r="L25" s="19" t="str">
        <f t="shared" si="5"/>
        <v>B</v>
      </c>
      <c r="M25" s="19">
        <f t="shared" si="6"/>
        <v>83.75</v>
      </c>
      <c r="N25" s="19" t="str">
        <f t="shared" si="7"/>
        <v>B</v>
      </c>
      <c r="O25" s="35">
        <v>2</v>
      </c>
      <c r="P2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75</v>
      </c>
      <c r="V25" s="1">
        <v>70</v>
      </c>
      <c r="W25" s="1">
        <v>56</v>
      </c>
      <c r="X25" s="1">
        <v>85</v>
      </c>
      <c r="Y25" s="1">
        <v>80</v>
      </c>
      <c r="Z25" s="1">
        <v>75</v>
      </c>
      <c r="AA25" s="1">
        <v>60</v>
      </c>
      <c r="AB25" s="1"/>
      <c r="AC25" s="1"/>
      <c r="AD25" s="1"/>
      <c r="AE25" s="18"/>
      <c r="AF25" s="1">
        <v>85</v>
      </c>
      <c r="AG25" s="1">
        <v>85</v>
      </c>
      <c r="AH25" s="1">
        <v>75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12967</v>
      </c>
      <c r="FK25" s="39">
        <v>12977</v>
      </c>
    </row>
    <row r="26" spans="1:167" x14ac:dyDescent="0.25">
      <c r="A26" s="19">
        <v>16</v>
      </c>
      <c r="B26" s="19">
        <v>35200</v>
      </c>
      <c r="C26" s="19" t="s">
        <v>129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 xml:space="preserve">Memiliki kamampuan dalam menganalisis sifat, struktur dan manfaat senyawa hidrogen  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80</v>
      </c>
      <c r="V26" s="1">
        <v>75</v>
      </c>
      <c r="W26" s="1">
        <v>86</v>
      </c>
      <c r="X26" s="1">
        <v>95</v>
      </c>
      <c r="Y26" s="1">
        <v>90</v>
      </c>
      <c r="Z26" s="1">
        <v>100</v>
      </c>
      <c r="AA26" s="1">
        <v>81</v>
      </c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35215</v>
      </c>
      <c r="C27" s="19" t="s">
        <v>130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7" s="19">
        <f t="shared" si="4"/>
        <v>86.25</v>
      </c>
      <c r="L27" s="19" t="str">
        <f t="shared" si="5"/>
        <v>A</v>
      </c>
      <c r="M27" s="19">
        <f t="shared" si="6"/>
        <v>86.25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75</v>
      </c>
      <c r="V27" s="1">
        <v>80</v>
      </c>
      <c r="W27" s="1">
        <v>73</v>
      </c>
      <c r="X27" s="1">
        <v>95</v>
      </c>
      <c r="Y27" s="1">
        <v>95</v>
      </c>
      <c r="Z27" s="1">
        <v>95</v>
      </c>
      <c r="AA27" s="1">
        <v>75</v>
      </c>
      <c r="AB27" s="1"/>
      <c r="AC27" s="1"/>
      <c r="AD27" s="1"/>
      <c r="AE27" s="18"/>
      <c r="AF27" s="1">
        <v>85</v>
      </c>
      <c r="AG27" s="1">
        <v>80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12968</v>
      </c>
      <c r="FK27" s="39">
        <v>12978</v>
      </c>
    </row>
    <row r="28" spans="1:167" x14ac:dyDescent="0.25">
      <c r="A28" s="19">
        <v>18</v>
      </c>
      <c r="B28" s="19">
        <v>35230</v>
      </c>
      <c r="C28" s="19" t="s">
        <v>131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8" s="19">
        <f t="shared" si="4"/>
        <v>87.5</v>
      </c>
      <c r="L28" s="19" t="str">
        <f t="shared" si="5"/>
        <v>A</v>
      </c>
      <c r="M28" s="19">
        <f t="shared" si="6"/>
        <v>87.5</v>
      </c>
      <c r="N28" s="19" t="str">
        <f t="shared" si="7"/>
        <v>A</v>
      </c>
      <c r="O28" s="35">
        <v>1</v>
      </c>
      <c r="P2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75</v>
      </c>
      <c r="V28" s="1">
        <v>75</v>
      </c>
      <c r="W28" s="1">
        <v>73</v>
      </c>
      <c r="X28" s="1">
        <v>95</v>
      </c>
      <c r="Y28" s="1">
        <v>90</v>
      </c>
      <c r="Z28" s="1">
        <v>80</v>
      </c>
      <c r="AA28" s="1">
        <v>60</v>
      </c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35245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2</v>
      </c>
      <c r="P2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75</v>
      </c>
      <c r="V29" s="1">
        <v>100</v>
      </c>
      <c r="W29" s="1">
        <v>73</v>
      </c>
      <c r="X29" s="1">
        <v>95</v>
      </c>
      <c r="Y29" s="1">
        <v>85</v>
      </c>
      <c r="Z29" s="1">
        <v>75</v>
      </c>
      <c r="AA29" s="1">
        <v>70</v>
      </c>
      <c r="AB29" s="1"/>
      <c r="AC29" s="1"/>
      <c r="AD29" s="1"/>
      <c r="AE29" s="18"/>
      <c r="AF29" s="1">
        <v>85</v>
      </c>
      <c r="AG29" s="1">
        <v>85</v>
      </c>
      <c r="AH29" s="1">
        <v>75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12969</v>
      </c>
      <c r="FK29" s="39">
        <v>12979</v>
      </c>
    </row>
    <row r="30" spans="1:167" x14ac:dyDescent="0.25">
      <c r="A30" s="19">
        <v>20</v>
      </c>
      <c r="B30" s="19">
        <v>35260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0" s="19">
        <f t="shared" si="4"/>
        <v>88.75</v>
      </c>
      <c r="L30" s="19" t="str">
        <f t="shared" si="5"/>
        <v>A</v>
      </c>
      <c r="M30" s="19">
        <f t="shared" si="6"/>
        <v>88.75</v>
      </c>
      <c r="N30" s="19" t="str">
        <f t="shared" si="7"/>
        <v>A</v>
      </c>
      <c r="O30" s="35">
        <v>1</v>
      </c>
      <c r="P3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70</v>
      </c>
      <c r="V30" s="1">
        <v>80</v>
      </c>
      <c r="W30" s="1">
        <v>69</v>
      </c>
      <c r="X30" s="1">
        <v>95</v>
      </c>
      <c r="Y30" s="1">
        <v>90</v>
      </c>
      <c r="Z30" s="1">
        <v>95</v>
      </c>
      <c r="AA30" s="1">
        <v>85</v>
      </c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35275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70</v>
      </c>
      <c r="V31" s="1">
        <v>80</v>
      </c>
      <c r="W31" s="1">
        <v>84</v>
      </c>
      <c r="X31" s="1">
        <v>90</v>
      </c>
      <c r="Y31" s="1">
        <v>75</v>
      </c>
      <c r="Z31" s="1">
        <v>85</v>
      </c>
      <c r="AA31" s="1">
        <v>79</v>
      </c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12970</v>
      </c>
      <c r="FK31" s="39">
        <v>12980</v>
      </c>
    </row>
    <row r="32" spans="1:167" x14ac:dyDescent="0.25">
      <c r="A32" s="19">
        <v>22</v>
      </c>
      <c r="B32" s="19">
        <v>35290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75</v>
      </c>
      <c r="V32" s="1">
        <v>80</v>
      </c>
      <c r="W32" s="1">
        <v>57</v>
      </c>
      <c r="X32" s="1">
        <v>80</v>
      </c>
      <c r="Y32" s="1">
        <v>95</v>
      </c>
      <c r="Z32" s="1">
        <v>75</v>
      </c>
      <c r="AA32" s="1">
        <v>80</v>
      </c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35305</v>
      </c>
      <c r="C33" s="19" t="s">
        <v>136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Memiliki kamampuan dalam menganalisis sifat, struktur dan manfaat senyawa hidrogen  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v>1</v>
      </c>
      <c r="P3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70</v>
      </c>
      <c r="V33" s="1">
        <v>75</v>
      </c>
      <c r="W33" s="1">
        <v>71</v>
      </c>
      <c r="X33" s="1">
        <v>95</v>
      </c>
      <c r="Y33" s="1">
        <v>95</v>
      </c>
      <c r="Z33" s="1">
        <v>100</v>
      </c>
      <c r="AA33" s="1">
        <v>92</v>
      </c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35320</v>
      </c>
      <c r="C34" s="19" t="s">
        <v>137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4" s="19">
        <f t="shared" si="4"/>
        <v>90</v>
      </c>
      <c r="L34" s="19" t="str">
        <f t="shared" si="5"/>
        <v>A</v>
      </c>
      <c r="M34" s="19">
        <f t="shared" si="6"/>
        <v>90</v>
      </c>
      <c r="N34" s="19" t="str">
        <f t="shared" si="7"/>
        <v>A</v>
      </c>
      <c r="O34" s="35">
        <v>1</v>
      </c>
      <c r="P3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70</v>
      </c>
      <c r="V34" s="1">
        <v>70</v>
      </c>
      <c r="W34" s="1">
        <v>71</v>
      </c>
      <c r="X34" s="1">
        <v>90</v>
      </c>
      <c r="Y34" s="1">
        <v>90</v>
      </c>
      <c r="Z34" s="1">
        <v>80</v>
      </c>
      <c r="AA34" s="1">
        <v>70</v>
      </c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35335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70</v>
      </c>
      <c r="V35" s="1">
        <v>70</v>
      </c>
      <c r="W35" s="1">
        <v>58</v>
      </c>
      <c r="X35" s="1">
        <v>95</v>
      </c>
      <c r="Y35" s="1">
        <v>85</v>
      </c>
      <c r="Z35" s="1">
        <v>75</v>
      </c>
      <c r="AA35" s="1">
        <v>60</v>
      </c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35350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80</v>
      </c>
      <c r="V36" s="1">
        <v>80</v>
      </c>
      <c r="W36" s="1">
        <v>68</v>
      </c>
      <c r="X36" s="1">
        <v>75</v>
      </c>
      <c r="Y36" s="1">
        <v>95</v>
      </c>
      <c r="Z36" s="1">
        <v>95</v>
      </c>
      <c r="AA36" s="1">
        <v>96</v>
      </c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35365</v>
      </c>
      <c r="C37" s="19" t="s">
        <v>140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 xml:space="preserve">Memiliki kamampuan dalam menganalisis sifat, struktur dan manfaat senyawa hidrogen  </v>
      </c>
      <c r="K37" s="19">
        <f t="shared" si="4"/>
        <v>88.75</v>
      </c>
      <c r="L37" s="19" t="str">
        <f t="shared" si="5"/>
        <v>A</v>
      </c>
      <c r="M37" s="19">
        <f t="shared" si="6"/>
        <v>88.75</v>
      </c>
      <c r="N37" s="19" t="str">
        <f t="shared" si="7"/>
        <v>A</v>
      </c>
      <c r="O37" s="35">
        <v>1</v>
      </c>
      <c r="P3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75</v>
      </c>
      <c r="V37" s="1">
        <v>75</v>
      </c>
      <c r="W37" s="1">
        <v>85</v>
      </c>
      <c r="X37" s="1">
        <v>95</v>
      </c>
      <c r="Y37" s="1">
        <v>90</v>
      </c>
      <c r="Z37" s="1">
        <v>90</v>
      </c>
      <c r="AA37" s="1">
        <v>80</v>
      </c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35380</v>
      </c>
      <c r="C38" s="19" t="s">
        <v>141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70</v>
      </c>
      <c r="V38" s="1">
        <v>80</v>
      </c>
      <c r="W38" s="1">
        <v>68</v>
      </c>
      <c r="X38" s="1">
        <v>95</v>
      </c>
      <c r="Y38" s="1">
        <v>95</v>
      </c>
      <c r="Z38" s="1">
        <v>85</v>
      </c>
      <c r="AA38" s="1">
        <v>74</v>
      </c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35395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 xml:space="preserve">Memiliki kamampuan dalam menganalisis sifat, struktur dan manfaat senyawa hidrogen  </v>
      </c>
      <c r="K39" s="19">
        <f t="shared" si="4"/>
        <v>87.5</v>
      </c>
      <c r="L39" s="19" t="str">
        <f t="shared" si="5"/>
        <v>A</v>
      </c>
      <c r="M39" s="19">
        <f t="shared" si="6"/>
        <v>87.5</v>
      </c>
      <c r="N39" s="19" t="str">
        <f t="shared" si="7"/>
        <v>A</v>
      </c>
      <c r="O39" s="35">
        <v>1</v>
      </c>
      <c r="P3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70</v>
      </c>
      <c r="V39" s="1">
        <v>90</v>
      </c>
      <c r="W39" s="1">
        <v>84</v>
      </c>
      <c r="X39" s="1">
        <v>95</v>
      </c>
      <c r="Y39" s="1">
        <v>95</v>
      </c>
      <c r="Z39" s="1">
        <v>100</v>
      </c>
      <c r="AA39" s="1">
        <v>78</v>
      </c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35410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75</v>
      </c>
      <c r="V40" s="1">
        <v>80</v>
      </c>
      <c r="W40" s="1">
        <v>75</v>
      </c>
      <c r="X40" s="1">
        <v>80</v>
      </c>
      <c r="Y40" s="1">
        <v>85</v>
      </c>
      <c r="Z40" s="1">
        <v>75</v>
      </c>
      <c r="AA40" s="1">
        <v>84</v>
      </c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35425</v>
      </c>
      <c r="C41" s="19" t="s">
        <v>144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dalam menganalisis sifat, struktur dan  manfaat senyawa hidrokarbon , menjelaskan laju reaksi , namun perlu peningkatan pemahaman masalah entalphi reaksi dan kesetimbangan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75</v>
      </c>
      <c r="V41" s="1">
        <v>75</v>
      </c>
      <c r="W41" s="1">
        <v>58</v>
      </c>
      <c r="X41" s="1">
        <v>90</v>
      </c>
      <c r="Y41" s="1">
        <v>75</v>
      </c>
      <c r="Z41" s="1">
        <v>80</v>
      </c>
      <c r="AA41" s="1">
        <v>60</v>
      </c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35440</v>
      </c>
      <c r="C42" s="19" t="s">
        <v>145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dalam menganalisis sifat, struktur dan  manfaat senyawa hidrokarbon , menjelaskan laju reaksi , namun perlu peningkatan pemahaman masalah entalphi reaksi dan kesetimbangan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70</v>
      </c>
      <c r="V42" s="1">
        <v>75</v>
      </c>
      <c r="W42" s="36">
        <v>54</v>
      </c>
      <c r="X42" s="1">
        <v>85</v>
      </c>
      <c r="Y42" s="1">
        <v>80</v>
      </c>
      <c r="Z42" s="1">
        <v>95</v>
      </c>
      <c r="AA42" s="1">
        <v>60</v>
      </c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44716</v>
      </c>
      <c r="C43" s="19" t="s">
        <v>146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70</v>
      </c>
      <c r="W43" s="36">
        <v>68</v>
      </c>
      <c r="X43" s="1">
        <v>95</v>
      </c>
      <c r="Y43" s="1">
        <v>75</v>
      </c>
      <c r="Z43" s="1">
        <v>85</v>
      </c>
      <c r="AA43" s="1">
        <v>63</v>
      </c>
      <c r="AB43" s="1"/>
      <c r="AC43" s="1"/>
      <c r="AD43" s="1"/>
      <c r="AE43" s="18"/>
      <c r="AF43" s="1">
        <v>85</v>
      </c>
      <c r="AG43" s="1">
        <v>90</v>
      </c>
      <c r="AH43" s="1">
        <v>75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35455</v>
      </c>
      <c r="C44" s="19" t="s">
        <v>147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88.75</v>
      </c>
      <c r="L44" s="19" t="str">
        <f t="shared" si="5"/>
        <v>A</v>
      </c>
      <c r="M44" s="19">
        <f t="shared" si="6"/>
        <v>88.75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75</v>
      </c>
      <c r="V44" s="1">
        <v>75</v>
      </c>
      <c r="W44" s="36">
        <v>67</v>
      </c>
      <c r="X44" s="1">
        <v>85</v>
      </c>
      <c r="Y44" s="1">
        <v>90</v>
      </c>
      <c r="Z44" s="1">
        <v>75</v>
      </c>
      <c r="AA44" s="1">
        <v>87</v>
      </c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35470</v>
      </c>
      <c r="C45" s="19" t="s">
        <v>148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3</v>
      </c>
      <c r="J4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45" s="19">
        <f t="shared" si="4"/>
        <v>88.75</v>
      </c>
      <c r="L45" s="19" t="str">
        <f t="shared" si="5"/>
        <v>A</v>
      </c>
      <c r="M45" s="19">
        <f t="shared" si="6"/>
        <v>88.75</v>
      </c>
      <c r="N45" s="19" t="str">
        <f t="shared" si="7"/>
        <v>A</v>
      </c>
      <c r="O45" s="35">
        <v>1</v>
      </c>
      <c r="P4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70</v>
      </c>
      <c r="V45" s="1">
        <v>70</v>
      </c>
      <c r="W45" s="36">
        <v>67</v>
      </c>
      <c r="X45" s="1">
        <v>90</v>
      </c>
      <c r="Y45" s="1">
        <v>85</v>
      </c>
      <c r="Z45" s="1">
        <v>75</v>
      </c>
      <c r="AA45" s="1">
        <v>64</v>
      </c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35485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6" s="19">
        <f t="shared" si="4"/>
        <v>88.75</v>
      </c>
      <c r="L46" s="19" t="str">
        <f t="shared" si="5"/>
        <v>A</v>
      </c>
      <c r="M46" s="19">
        <f t="shared" si="6"/>
        <v>88.75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70</v>
      </c>
      <c r="V46" s="1">
        <v>75</v>
      </c>
      <c r="W46" s="36">
        <v>79</v>
      </c>
      <c r="X46" s="1">
        <v>95</v>
      </c>
      <c r="Y46" s="1">
        <v>90</v>
      </c>
      <c r="Z46" s="1">
        <v>80</v>
      </c>
      <c r="AA46" s="1">
        <v>92</v>
      </c>
      <c r="AB46" s="1"/>
      <c r="AC46" s="1"/>
      <c r="AD46" s="1"/>
      <c r="AE46" s="18"/>
      <c r="AF46" s="1">
        <v>85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35500</v>
      </c>
      <c r="C47" s="19" t="s">
        <v>150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7" s="19">
        <f t="shared" si="4"/>
        <v>87.5</v>
      </c>
      <c r="L47" s="19" t="str">
        <f t="shared" si="5"/>
        <v>A</v>
      </c>
      <c r="M47" s="19">
        <f t="shared" si="6"/>
        <v>87.5</v>
      </c>
      <c r="N47" s="19" t="str">
        <f t="shared" si="7"/>
        <v>A</v>
      </c>
      <c r="O47" s="35">
        <v>1</v>
      </c>
      <c r="P4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7" s="19" t="str">
        <f t="shared" si="9"/>
        <v>A</v>
      </c>
      <c r="R47" s="19" t="str">
        <f t="shared" si="10"/>
        <v>A</v>
      </c>
      <c r="S47" s="18"/>
      <c r="T47" s="1">
        <v>75</v>
      </c>
      <c r="U47" s="1">
        <v>70</v>
      </c>
      <c r="V47" s="1">
        <v>70</v>
      </c>
      <c r="W47" s="36">
        <v>65</v>
      </c>
      <c r="X47" s="1">
        <v>95</v>
      </c>
      <c r="Y47" s="1">
        <v>85</v>
      </c>
      <c r="Z47" s="1">
        <v>95</v>
      </c>
      <c r="AA47" s="1">
        <v>68</v>
      </c>
      <c r="AB47" s="1"/>
      <c r="AC47" s="1"/>
      <c r="AD47" s="1"/>
      <c r="AE47" s="18"/>
      <c r="AF47" s="1">
        <v>85</v>
      </c>
      <c r="AG47" s="1">
        <v>85</v>
      </c>
      <c r="AH47" s="1">
        <v>90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 K52:K55">
    <cfRule type="cellIs" dxfId="164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42:AD50 V11:AD41 W48:W50 V42:V50 T11:U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E19" sqref="FE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35515</v>
      </c>
      <c r="C11" s="19" t="s">
        <v>152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, menjelaskan entalphi reaksi dan laju reaksi , namun perlu peningkatan pemahaman masalah reaksi kesetimbangan </v>
      </c>
      <c r="K11" s="19">
        <f t="shared" ref="K11:K50" si="4">IF((COUNTA(AF11:AN11)&gt;0),AVERAGE(AF11:AN11),"")</f>
        <v>86.25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70</v>
      </c>
      <c r="V11" s="1">
        <v>70</v>
      </c>
      <c r="W11" s="1">
        <v>81</v>
      </c>
      <c r="X11" s="1">
        <v>90</v>
      </c>
      <c r="Y11" s="1">
        <v>75</v>
      </c>
      <c r="Z11" s="1">
        <v>85</v>
      </c>
      <c r="AA11" s="1">
        <v>81</v>
      </c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35530</v>
      </c>
      <c r="C12" s="19" t="s">
        <v>153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Memiliki kemampuan dalam menganalisis sifat, struktur dan  manfaat senyawa hidrokarbon , menjelaskan laju reaksi , namun perlu peningkatan pemahaman masalah entalphi reaksi dan kesetimbangan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2</v>
      </c>
      <c r="P1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70</v>
      </c>
      <c r="V12" s="1">
        <v>70</v>
      </c>
      <c r="W12" s="1">
        <v>66</v>
      </c>
      <c r="X12" s="1">
        <v>75</v>
      </c>
      <c r="Y12" s="1">
        <v>90</v>
      </c>
      <c r="Z12" s="1">
        <v>75</v>
      </c>
      <c r="AA12" s="1">
        <v>71</v>
      </c>
      <c r="AB12" s="1"/>
      <c r="AC12" s="1"/>
      <c r="AD12" s="1"/>
      <c r="AE12" s="18"/>
      <c r="AF12" s="1">
        <v>80</v>
      </c>
      <c r="AG12" s="1">
        <v>75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35545</v>
      </c>
      <c r="C13" s="19" t="s">
        <v>154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dalam menganalisis sifat, struktur dan  manfaat senyawa hidrokarbon , menjelaskan laju reaksi , namun perlu peningkatan pemahaman masalah entalphi reaksi dan kesetimbangan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1</v>
      </c>
      <c r="P1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70</v>
      </c>
      <c r="W13" s="1">
        <v>76</v>
      </c>
      <c r="X13" s="1">
        <v>85</v>
      </c>
      <c r="Y13" s="1">
        <v>75</v>
      </c>
      <c r="Z13" s="1">
        <v>80</v>
      </c>
      <c r="AA13" s="1">
        <v>75</v>
      </c>
      <c r="AB13" s="1"/>
      <c r="AC13" s="1"/>
      <c r="AD13" s="1"/>
      <c r="AE13" s="18"/>
      <c r="AF13" s="1">
        <v>95</v>
      </c>
      <c r="AG13" s="1">
        <v>90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191</v>
      </c>
      <c r="FJ13" s="39">
        <v>12981</v>
      </c>
      <c r="FK13" s="39">
        <v>12991</v>
      </c>
    </row>
    <row r="14" spans="1:167" x14ac:dyDescent="0.25">
      <c r="A14" s="19">
        <v>4</v>
      </c>
      <c r="B14" s="19">
        <v>35560</v>
      </c>
      <c r="C14" s="19" t="s">
        <v>155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75</v>
      </c>
      <c r="V14" s="1">
        <v>70</v>
      </c>
      <c r="W14" s="1">
        <v>62</v>
      </c>
      <c r="X14" s="1">
        <v>90</v>
      </c>
      <c r="Y14" s="1">
        <v>80</v>
      </c>
      <c r="Z14" s="1">
        <v>85</v>
      </c>
      <c r="AA14" s="1">
        <v>78</v>
      </c>
      <c r="AB14" s="1"/>
      <c r="AC14" s="1"/>
      <c r="AD14" s="1"/>
      <c r="AE14" s="18"/>
      <c r="AF14" s="1">
        <v>95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35575</v>
      </c>
      <c r="C15" s="19" t="s">
        <v>156</v>
      </c>
      <c r="D15" s="18"/>
      <c r="E15" s="19">
        <f t="shared" si="0"/>
        <v>74</v>
      </c>
      <c r="F15" s="19" t="str">
        <f t="shared" si="1"/>
        <v>C</v>
      </c>
      <c r="G15" s="19">
        <f>IF((COUNTA(T12:AC12)&gt;0),(ROUND((AVERAGE(T15:AD15)),0)),"")</f>
        <v>74</v>
      </c>
      <c r="H15" s="19" t="str">
        <f t="shared" si="2"/>
        <v>C</v>
      </c>
      <c r="I15" s="35">
        <v>3</v>
      </c>
      <c r="J1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15" s="19">
        <f t="shared" si="4"/>
        <v>86.25</v>
      </c>
      <c r="L15" s="19" t="str">
        <f t="shared" si="5"/>
        <v>A</v>
      </c>
      <c r="M15" s="19">
        <f t="shared" si="6"/>
        <v>86.25</v>
      </c>
      <c r="N15" s="19" t="str">
        <f t="shared" si="7"/>
        <v>A</v>
      </c>
      <c r="O15" s="35">
        <v>1</v>
      </c>
      <c r="P1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80</v>
      </c>
      <c r="V15" s="1">
        <v>70</v>
      </c>
      <c r="W15" s="1">
        <v>53</v>
      </c>
      <c r="X15" s="1">
        <v>90</v>
      </c>
      <c r="Y15" s="1">
        <v>75</v>
      </c>
      <c r="Z15" s="1">
        <v>75</v>
      </c>
      <c r="AA15" s="1">
        <v>73</v>
      </c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192</v>
      </c>
      <c r="FI15" s="41" t="s">
        <v>193</v>
      </c>
      <c r="FJ15" s="39">
        <v>12982</v>
      </c>
      <c r="FK15" s="39">
        <v>12992</v>
      </c>
    </row>
    <row r="16" spans="1:167" x14ac:dyDescent="0.25">
      <c r="A16" s="19">
        <v>6</v>
      </c>
      <c r="B16" s="19">
        <v>35590</v>
      </c>
      <c r="C16" s="19" t="s">
        <v>157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70</v>
      </c>
      <c r="V16" s="1">
        <v>70</v>
      </c>
      <c r="W16" s="1">
        <v>70</v>
      </c>
      <c r="X16" s="1">
        <v>85</v>
      </c>
      <c r="Y16" s="1">
        <v>75</v>
      </c>
      <c r="Z16" s="1">
        <v>95</v>
      </c>
      <c r="AA16" s="1">
        <v>92</v>
      </c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35605</v>
      </c>
      <c r="C17" s="19" t="s">
        <v>158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70</v>
      </c>
      <c r="V17" s="1">
        <v>70</v>
      </c>
      <c r="W17" s="1">
        <v>70</v>
      </c>
      <c r="X17" s="1">
        <v>95</v>
      </c>
      <c r="Y17" s="1">
        <v>75</v>
      </c>
      <c r="Z17" s="1">
        <v>90</v>
      </c>
      <c r="AA17" s="1">
        <v>67</v>
      </c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/>
      <c r="FJ17" s="39">
        <v>12983</v>
      </c>
      <c r="FK17" s="39">
        <v>12993</v>
      </c>
    </row>
    <row r="18" spans="1:167" x14ac:dyDescent="0.25">
      <c r="A18" s="19">
        <v>8</v>
      </c>
      <c r="B18" s="19">
        <v>35620</v>
      </c>
      <c r="C18" s="19" t="s">
        <v>159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 xml:space="preserve">Memiliki kamampuan dalam menganalisis sifat, struktur dan manfaat senyawa hidrogen  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75</v>
      </c>
      <c r="V18" s="1">
        <v>85</v>
      </c>
      <c r="W18" s="1">
        <v>77</v>
      </c>
      <c r="X18" s="1">
        <v>90</v>
      </c>
      <c r="Y18" s="1">
        <v>80</v>
      </c>
      <c r="Z18" s="1">
        <v>95</v>
      </c>
      <c r="AA18" s="1">
        <v>93</v>
      </c>
      <c r="AB18" s="1"/>
      <c r="AC18" s="1"/>
      <c r="AD18" s="1"/>
      <c r="AE18" s="18"/>
      <c r="AF18" s="1">
        <v>90</v>
      </c>
      <c r="AG18" s="1">
        <v>85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35635</v>
      </c>
      <c r="C19" s="19" t="s">
        <v>160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 xml:space="preserve">Memiliki kamampuan dalam menganalisis sifat, struktur dan manfaat senyawa hidrogen  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70</v>
      </c>
      <c r="V19" s="1">
        <v>70</v>
      </c>
      <c r="W19" s="1">
        <v>76</v>
      </c>
      <c r="X19" s="1">
        <v>100</v>
      </c>
      <c r="Y19" s="1">
        <v>85</v>
      </c>
      <c r="Z19" s="1">
        <v>100</v>
      </c>
      <c r="AA19" s="1">
        <v>95</v>
      </c>
      <c r="AB19" s="1"/>
      <c r="AC19" s="1"/>
      <c r="AD19" s="1"/>
      <c r="AE19" s="18"/>
      <c r="AF19" s="1">
        <v>90</v>
      </c>
      <c r="AG19" s="1">
        <v>90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12984</v>
      </c>
      <c r="FK19" s="39">
        <v>12994</v>
      </c>
    </row>
    <row r="20" spans="1:167" x14ac:dyDescent="0.25">
      <c r="A20" s="19">
        <v>10</v>
      </c>
      <c r="B20" s="19">
        <v>35650</v>
      </c>
      <c r="C20" s="19" t="s">
        <v>161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70</v>
      </c>
      <c r="V20" s="1">
        <v>75</v>
      </c>
      <c r="W20" s="1">
        <v>76</v>
      </c>
      <c r="X20" s="1">
        <v>90</v>
      </c>
      <c r="Y20" s="1">
        <v>90</v>
      </c>
      <c r="Z20" s="1">
        <v>85</v>
      </c>
      <c r="AA20" s="1">
        <v>83</v>
      </c>
      <c r="AB20" s="1"/>
      <c r="AC20" s="1"/>
      <c r="AD20" s="1"/>
      <c r="AE20" s="18"/>
      <c r="AF20" s="1">
        <v>90</v>
      </c>
      <c r="AG20" s="1">
        <v>90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35665</v>
      </c>
      <c r="C21" s="19" t="s">
        <v>162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3</v>
      </c>
      <c r="J21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1" s="19">
        <f t="shared" si="4"/>
        <v>86.25</v>
      </c>
      <c r="L21" s="19" t="str">
        <f t="shared" si="5"/>
        <v>A</v>
      </c>
      <c r="M21" s="19">
        <f t="shared" si="6"/>
        <v>86.25</v>
      </c>
      <c r="N21" s="19" t="str">
        <f t="shared" si="7"/>
        <v>A</v>
      </c>
      <c r="O21" s="35">
        <v>1</v>
      </c>
      <c r="P2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70</v>
      </c>
      <c r="V21" s="1">
        <v>75</v>
      </c>
      <c r="W21" s="1">
        <v>73</v>
      </c>
      <c r="X21" s="1">
        <v>85</v>
      </c>
      <c r="Y21" s="1">
        <v>75</v>
      </c>
      <c r="Z21" s="1">
        <v>80</v>
      </c>
      <c r="AA21" s="1">
        <v>60</v>
      </c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12985</v>
      </c>
      <c r="FK21" s="39">
        <v>12995</v>
      </c>
    </row>
    <row r="22" spans="1:167" x14ac:dyDescent="0.25">
      <c r="A22" s="19">
        <v>12</v>
      </c>
      <c r="B22" s="19">
        <v>35680</v>
      </c>
      <c r="C22" s="19" t="s">
        <v>163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75</v>
      </c>
      <c r="V22" s="1">
        <v>70</v>
      </c>
      <c r="W22" s="1">
        <v>71</v>
      </c>
      <c r="X22" s="1">
        <v>90</v>
      </c>
      <c r="Y22" s="1">
        <v>95</v>
      </c>
      <c r="Z22" s="1">
        <v>80</v>
      </c>
      <c r="AA22" s="1">
        <v>97</v>
      </c>
      <c r="AB22" s="1"/>
      <c r="AC22" s="1"/>
      <c r="AD22" s="1"/>
      <c r="AE22" s="18"/>
      <c r="AF22" s="1">
        <v>90</v>
      </c>
      <c r="AG22" s="1">
        <v>90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36055</v>
      </c>
      <c r="C23" s="19" t="s">
        <v>164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menganalisis sifat, struktur dan  manfaat senyawa hidrokarbon , menjelaskan laju reaksi , namun perlu peningkatan pemahaman masalah entalphi reaksi dan kesetimbangan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3" s="19" t="str">
        <f t="shared" si="9"/>
        <v>A</v>
      </c>
      <c r="R23" s="19" t="str">
        <f t="shared" si="10"/>
        <v>A</v>
      </c>
      <c r="S23" s="18"/>
      <c r="T23" s="1">
        <v>75</v>
      </c>
      <c r="U23" s="1">
        <v>75</v>
      </c>
      <c r="V23" s="1">
        <v>70</v>
      </c>
      <c r="W23" s="1">
        <v>58</v>
      </c>
      <c r="X23" s="1">
        <v>75</v>
      </c>
      <c r="Y23" s="1">
        <v>75</v>
      </c>
      <c r="Z23" s="1">
        <v>85</v>
      </c>
      <c r="AA23" s="1">
        <v>60</v>
      </c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12986</v>
      </c>
      <c r="FK23" s="39">
        <v>12996</v>
      </c>
    </row>
    <row r="24" spans="1:167" x14ac:dyDescent="0.25">
      <c r="A24" s="19">
        <v>14</v>
      </c>
      <c r="B24" s="19">
        <v>35695</v>
      </c>
      <c r="C24" s="19" t="s">
        <v>165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4" s="19">
        <f t="shared" si="4"/>
        <v>87.5</v>
      </c>
      <c r="L24" s="19" t="str">
        <f t="shared" si="5"/>
        <v>A</v>
      </c>
      <c r="M24" s="19">
        <f t="shared" si="6"/>
        <v>87.5</v>
      </c>
      <c r="N24" s="19" t="str">
        <f t="shared" si="7"/>
        <v>A</v>
      </c>
      <c r="O24" s="35">
        <v>1</v>
      </c>
      <c r="P2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70</v>
      </c>
      <c r="V24" s="1">
        <v>70</v>
      </c>
      <c r="W24" s="1">
        <v>69</v>
      </c>
      <c r="X24" s="1">
        <v>85</v>
      </c>
      <c r="Y24" s="1">
        <v>90</v>
      </c>
      <c r="Z24" s="1">
        <v>85</v>
      </c>
      <c r="AA24" s="1">
        <v>74</v>
      </c>
      <c r="AB24" s="1"/>
      <c r="AC24" s="1"/>
      <c r="AD24" s="1"/>
      <c r="AE24" s="18"/>
      <c r="AF24" s="1">
        <v>95</v>
      </c>
      <c r="AG24" s="1">
        <v>90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35710</v>
      </c>
      <c r="C25" s="19" t="s">
        <v>166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5" s="19">
        <f t="shared" si="4"/>
        <v>86.25</v>
      </c>
      <c r="L25" s="19" t="str">
        <f t="shared" si="5"/>
        <v>A</v>
      </c>
      <c r="M25" s="19">
        <f t="shared" si="6"/>
        <v>86.25</v>
      </c>
      <c r="N25" s="19" t="str">
        <f t="shared" si="7"/>
        <v>A</v>
      </c>
      <c r="O25" s="35">
        <v>1</v>
      </c>
      <c r="P2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75</v>
      </c>
      <c r="V25" s="1">
        <v>70</v>
      </c>
      <c r="W25" s="1">
        <v>69</v>
      </c>
      <c r="X25" s="1">
        <v>95</v>
      </c>
      <c r="Y25" s="1">
        <v>85</v>
      </c>
      <c r="Z25" s="1">
        <v>85</v>
      </c>
      <c r="AA25" s="1">
        <v>92</v>
      </c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12987</v>
      </c>
      <c r="FK25" s="39">
        <v>12997</v>
      </c>
    </row>
    <row r="26" spans="1:167" x14ac:dyDescent="0.25">
      <c r="A26" s="19">
        <v>16</v>
      </c>
      <c r="B26" s="19">
        <v>35725</v>
      </c>
      <c r="C26" s="19" t="s">
        <v>167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6" s="19">
        <f t="shared" si="4"/>
        <v>88.75</v>
      </c>
      <c r="L26" s="19" t="str">
        <f t="shared" si="5"/>
        <v>A</v>
      </c>
      <c r="M26" s="19">
        <f t="shared" si="6"/>
        <v>88.75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70</v>
      </c>
      <c r="W26" s="1">
        <v>80</v>
      </c>
      <c r="X26" s="1">
        <v>90</v>
      </c>
      <c r="Y26" s="1">
        <v>75</v>
      </c>
      <c r="Z26" s="1">
        <v>90</v>
      </c>
      <c r="AA26" s="1">
        <v>74</v>
      </c>
      <c r="AB26" s="1"/>
      <c r="AC26" s="1"/>
      <c r="AD26" s="1"/>
      <c r="AE26" s="18"/>
      <c r="AF26" s="1">
        <v>95</v>
      </c>
      <c r="AG26" s="1">
        <v>90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35740</v>
      </c>
      <c r="C27" s="19" t="s">
        <v>168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 xml:space="preserve">Memiliki kamampuan dalam menganalisis sifat, struktur dan manfaat senyawa hidrogen  </v>
      </c>
      <c r="K27" s="19">
        <f t="shared" si="4"/>
        <v>90</v>
      </c>
      <c r="L27" s="19" t="str">
        <f t="shared" si="5"/>
        <v>A</v>
      </c>
      <c r="M27" s="19">
        <f t="shared" si="6"/>
        <v>90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70</v>
      </c>
      <c r="W27" s="1">
        <v>83</v>
      </c>
      <c r="X27" s="1">
        <v>85</v>
      </c>
      <c r="Y27" s="1">
        <v>95</v>
      </c>
      <c r="Z27" s="1">
        <v>90</v>
      </c>
      <c r="AA27" s="1">
        <v>95</v>
      </c>
      <c r="AB27" s="1"/>
      <c r="AC27" s="1"/>
      <c r="AD27" s="1"/>
      <c r="AE27" s="18"/>
      <c r="AF27" s="1">
        <v>95</v>
      </c>
      <c r="AG27" s="1">
        <v>90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12988</v>
      </c>
      <c r="FK27" s="39">
        <v>12998</v>
      </c>
    </row>
    <row r="28" spans="1:167" x14ac:dyDescent="0.25">
      <c r="A28" s="19">
        <v>18</v>
      </c>
      <c r="B28" s="19">
        <v>35755</v>
      </c>
      <c r="C28" s="19" t="s">
        <v>169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75</v>
      </c>
      <c r="V28" s="1">
        <v>70</v>
      </c>
      <c r="W28" s="1">
        <v>80</v>
      </c>
      <c r="X28" s="1">
        <v>95</v>
      </c>
      <c r="Y28" s="1">
        <v>75</v>
      </c>
      <c r="Z28" s="1">
        <v>85</v>
      </c>
      <c r="AA28" s="1">
        <v>74</v>
      </c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35770</v>
      </c>
      <c r="C29" s="19" t="s">
        <v>170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2</v>
      </c>
      <c r="P2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80</v>
      </c>
      <c r="V29" s="1">
        <v>75</v>
      </c>
      <c r="W29" s="1">
        <v>67</v>
      </c>
      <c r="X29" s="1">
        <v>75</v>
      </c>
      <c r="Y29" s="1">
        <v>75</v>
      </c>
      <c r="Z29" s="1">
        <v>85</v>
      </c>
      <c r="AA29" s="1">
        <v>66</v>
      </c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12989</v>
      </c>
      <c r="FK29" s="39">
        <v>12999</v>
      </c>
    </row>
    <row r="30" spans="1:167" x14ac:dyDescent="0.25">
      <c r="A30" s="19">
        <v>20</v>
      </c>
      <c r="B30" s="19">
        <v>35785</v>
      </c>
      <c r="C30" s="19" t="s">
        <v>171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0" s="19">
        <f t="shared" si="4"/>
        <v>87.5</v>
      </c>
      <c r="L30" s="19" t="str">
        <f t="shared" si="5"/>
        <v>A</v>
      </c>
      <c r="M30" s="19">
        <f t="shared" si="6"/>
        <v>87.5</v>
      </c>
      <c r="N30" s="19" t="str">
        <f t="shared" si="7"/>
        <v>A</v>
      </c>
      <c r="O30" s="35">
        <v>1</v>
      </c>
      <c r="P3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70</v>
      </c>
      <c r="W30" s="1">
        <v>85</v>
      </c>
      <c r="X30" s="1">
        <v>90</v>
      </c>
      <c r="Y30" s="1">
        <v>75</v>
      </c>
      <c r="Z30" s="1">
        <v>90</v>
      </c>
      <c r="AA30" s="1">
        <v>88</v>
      </c>
      <c r="AB30" s="1"/>
      <c r="AC30" s="1"/>
      <c r="AD30" s="1"/>
      <c r="AE30" s="18"/>
      <c r="AF30" s="1">
        <v>90</v>
      </c>
      <c r="AG30" s="1">
        <v>85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35800</v>
      </c>
      <c r="C31" s="19" t="s">
        <v>172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80</v>
      </c>
      <c r="V31" s="1">
        <v>75</v>
      </c>
      <c r="W31" s="1">
        <v>81</v>
      </c>
      <c r="X31" s="1">
        <v>75</v>
      </c>
      <c r="Y31" s="1">
        <v>75</v>
      </c>
      <c r="Z31" s="1">
        <v>85</v>
      </c>
      <c r="AA31" s="1">
        <v>76</v>
      </c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12990</v>
      </c>
      <c r="FK31" s="39">
        <v>13000</v>
      </c>
    </row>
    <row r="32" spans="1:167" x14ac:dyDescent="0.25">
      <c r="A32" s="19">
        <v>22</v>
      </c>
      <c r="B32" s="19">
        <v>36070</v>
      </c>
      <c r="C32" s="19" t="s">
        <v>173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86.25</v>
      </c>
      <c r="L32" s="19" t="str">
        <f t="shared" si="5"/>
        <v>A</v>
      </c>
      <c r="M32" s="19">
        <f t="shared" si="6"/>
        <v>86.25</v>
      </c>
      <c r="N32" s="19" t="str">
        <f t="shared" si="7"/>
        <v>A</v>
      </c>
      <c r="O32" s="35">
        <v>1</v>
      </c>
      <c r="P3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70</v>
      </c>
      <c r="V32" s="1">
        <v>75</v>
      </c>
      <c r="W32" s="1">
        <v>71</v>
      </c>
      <c r="X32" s="1">
        <v>75</v>
      </c>
      <c r="Y32" s="1">
        <v>75</v>
      </c>
      <c r="Z32" s="1">
        <v>85</v>
      </c>
      <c r="AA32" s="1">
        <v>77</v>
      </c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35815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75</v>
      </c>
      <c r="V33" s="1">
        <v>80</v>
      </c>
      <c r="W33" s="1">
        <v>82</v>
      </c>
      <c r="X33" s="1">
        <v>90</v>
      </c>
      <c r="Y33" s="1">
        <v>90</v>
      </c>
      <c r="Z33" s="1">
        <v>85</v>
      </c>
      <c r="AA33" s="1">
        <v>73</v>
      </c>
      <c r="AB33" s="1"/>
      <c r="AC33" s="1"/>
      <c r="AD33" s="1"/>
      <c r="AE33" s="18"/>
      <c r="AF33" s="1">
        <v>95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35830</v>
      </c>
      <c r="C34" s="19" t="s">
        <v>175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75</v>
      </c>
      <c r="V34" s="1">
        <v>70</v>
      </c>
      <c r="W34" s="1">
        <v>63</v>
      </c>
      <c r="X34" s="1">
        <v>85</v>
      </c>
      <c r="Y34" s="1">
        <v>75</v>
      </c>
      <c r="Z34" s="1">
        <v>85</v>
      </c>
      <c r="AA34" s="1">
        <v>77</v>
      </c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35845</v>
      </c>
      <c r="C35" s="19" t="s">
        <v>176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70</v>
      </c>
      <c r="V35" s="1">
        <v>70</v>
      </c>
      <c r="W35" s="1">
        <v>71</v>
      </c>
      <c r="X35" s="1">
        <v>80</v>
      </c>
      <c r="Y35" s="1">
        <v>75</v>
      </c>
      <c r="Z35" s="1">
        <v>85</v>
      </c>
      <c r="AA35" s="1">
        <v>75</v>
      </c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35860</v>
      </c>
      <c r="C36" s="19" t="s">
        <v>177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3</v>
      </c>
      <c r="J36" s="19" t="str">
        <f t="shared" si="3"/>
        <v>Memiliki kemampuan dalam menganalisis sifat, struktur dan  manfaat senyawa hidrokarbon , menjelaskan laju reaksi , namun perlu peningkatan pemahaman masalah entalphi reaksi dan kesetimbangan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6" s="19" t="str">
        <f t="shared" si="9"/>
        <v>A</v>
      </c>
      <c r="R36" s="19" t="str">
        <f t="shared" si="10"/>
        <v>A</v>
      </c>
      <c r="S36" s="18"/>
      <c r="T36" s="1">
        <v>75</v>
      </c>
      <c r="U36" s="1">
        <v>80</v>
      </c>
      <c r="V36" s="1">
        <v>70</v>
      </c>
      <c r="W36" s="1">
        <v>53</v>
      </c>
      <c r="X36" s="1">
        <v>85</v>
      </c>
      <c r="Y36" s="1">
        <v>75</v>
      </c>
      <c r="Z36" s="1">
        <v>85</v>
      </c>
      <c r="AA36" s="1">
        <v>71</v>
      </c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35875</v>
      </c>
      <c r="C37" s="19" t="s">
        <v>178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7" s="19">
        <f t="shared" si="4"/>
        <v>86.25</v>
      </c>
      <c r="L37" s="19" t="str">
        <f t="shared" si="5"/>
        <v>A</v>
      </c>
      <c r="M37" s="19">
        <f t="shared" si="6"/>
        <v>86.25</v>
      </c>
      <c r="N37" s="19" t="str">
        <f t="shared" si="7"/>
        <v>A</v>
      </c>
      <c r="O37" s="35">
        <v>1</v>
      </c>
      <c r="P3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75</v>
      </c>
      <c r="V37" s="1">
        <v>80</v>
      </c>
      <c r="W37" s="1">
        <v>74</v>
      </c>
      <c r="X37" s="1">
        <v>90</v>
      </c>
      <c r="Y37" s="1">
        <v>95</v>
      </c>
      <c r="Z37" s="1">
        <v>80</v>
      </c>
      <c r="AA37" s="1">
        <v>61</v>
      </c>
      <c r="AB37" s="1"/>
      <c r="AC37" s="1"/>
      <c r="AD37" s="1"/>
      <c r="AE37" s="18"/>
      <c r="AF37" s="1">
        <v>90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35890</v>
      </c>
      <c r="C38" s="19" t="s">
        <v>179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menganalisis sifat, struktur dan  manfaat senyawa hidrokarbon , menjelaskan laju reaksi , namun perlu peningkatan pemahaman masalah entalphi reaksi dan kesetimbangan</v>
      </c>
      <c r="K38" s="19">
        <f t="shared" si="4"/>
        <v>88.75</v>
      </c>
      <c r="L38" s="19" t="str">
        <f t="shared" si="5"/>
        <v>A</v>
      </c>
      <c r="M38" s="19">
        <f t="shared" si="6"/>
        <v>88.75</v>
      </c>
      <c r="N38" s="19" t="str">
        <f t="shared" si="7"/>
        <v>A</v>
      </c>
      <c r="O38" s="35">
        <v>1</v>
      </c>
      <c r="P3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70</v>
      </c>
      <c r="V38" s="1">
        <v>70</v>
      </c>
      <c r="W38" s="1">
        <v>74</v>
      </c>
      <c r="X38" s="1">
        <v>90</v>
      </c>
      <c r="Y38" s="1">
        <v>75</v>
      </c>
      <c r="Z38" s="1">
        <v>80</v>
      </c>
      <c r="AA38" s="1">
        <v>63</v>
      </c>
      <c r="AB38" s="1"/>
      <c r="AC38" s="1"/>
      <c r="AD38" s="1"/>
      <c r="AE38" s="18"/>
      <c r="AF38" s="1">
        <v>90</v>
      </c>
      <c r="AG38" s="1">
        <v>90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35905</v>
      </c>
      <c r="C39" s="19" t="s">
        <v>180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9" s="19">
        <f t="shared" si="4"/>
        <v>86.25</v>
      </c>
      <c r="L39" s="19" t="str">
        <f t="shared" si="5"/>
        <v>A</v>
      </c>
      <c r="M39" s="19">
        <f t="shared" si="6"/>
        <v>86.25</v>
      </c>
      <c r="N39" s="19" t="str">
        <f t="shared" si="7"/>
        <v>A</v>
      </c>
      <c r="O39" s="35">
        <v>1</v>
      </c>
      <c r="P3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75</v>
      </c>
      <c r="V39" s="1">
        <v>70</v>
      </c>
      <c r="W39" s="1">
        <v>74</v>
      </c>
      <c r="X39" s="1">
        <v>75</v>
      </c>
      <c r="Y39" s="1">
        <v>75</v>
      </c>
      <c r="Z39" s="1">
        <v>85</v>
      </c>
      <c r="AA39" s="1">
        <v>72</v>
      </c>
      <c r="AB39" s="1"/>
      <c r="AC39" s="1"/>
      <c r="AD39" s="1"/>
      <c r="AE39" s="18"/>
      <c r="AF39" s="1">
        <v>90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35920</v>
      </c>
      <c r="C40" s="19" t="s">
        <v>181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2</v>
      </c>
      <c r="P40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75</v>
      </c>
      <c r="V40" s="1">
        <v>70</v>
      </c>
      <c r="W40" s="1">
        <v>62</v>
      </c>
      <c r="X40" s="1">
        <v>95</v>
      </c>
      <c r="Y40" s="1">
        <v>75</v>
      </c>
      <c r="Z40" s="1">
        <v>90</v>
      </c>
      <c r="AA40" s="1">
        <v>60</v>
      </c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35935</v>
      </c>
      <c r="C41" s="19" t="s">
        <v>182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70</v>
      </c>
      <c r="V41" s="1">
        <v>70</v>
      </c>
      <c r="W41" s="1">
        <v>72</v>
      </c>
      <c r="X41" s="1">
        <v>90</v>
      </c>
      <c r="Y41" s="1">
        <v>75</v>
      </c>
      <c r="Z41" s="1">
        <v>90</v>
      </c>
      <c r="AA41" s="1">
        <v>60</v>
      </c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35950</v>
      </c>
      <c r="C42" s="19" t="s">
        <v>183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 xml:space="preserve">Memiliki kamampuan dalam menganalisis sifat, struktur dan manfaat senyawa hidrogen  </v>
      </c>
      <c r="K42" s="19">
        <f t="shared" si="4"/>
        <v>88.75</v>
      </c>
      <c r="L42" s="19" t="str">
        <f t="shared" si="5"/>
        <v>A</v>
      </c>
      <c r="M42" s="19">
        <f t="shared" si="6"/>
        <v>88.75</v>
      </c>
      <c r="N42" s="19" t="str">
        <f t="shared" si="7"/>
        <v>A</v>
      </c>
      <c r="O42" s="35">
        <v>1</v>
      </c>
      <c r="P4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70</v>
      </c>
      <c r="V42" s="1">
        <v>85</v>
      </c>
      <c r="W42" s="1">
        <v>82</v>
      </c>
      <c r="X42" s="1">
        <v>90</v>
      </c>
      <c r="Y42" s="1">
        <v>90</v>
      </c>
      <c r="Z42" s="1">
        <v>90</v>
      </c>
      <c r="AA42" s="1">
        <v>90</v>
      </c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35965</v>
      </c>
      <c r="C43" s="19" t="s">
        <v>184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3</v>
      </c>
      <c r="J43" s="19" t="str">
        <f t="shared" si="3"/>
        <v>Memiliki kemampuan dalam menganalisis sifat, struktur dan  manfaat senyawa hidrokarbon , menjelaskan laju reaksi , namun perlu peningkatan pemahaman masalah entalphi reaksi dan kesetimbangan</v>
      </c>
      <c r="K43" s="19">
        <f t="shared" si="4"/>
        <v>88.75</v>
      </c>
      <c r="L43" s="19" t="str">
        <f t="shared" si="5"/>
        <v>A</v>
      </c>
      <c r="M43" s="19">
        <f t="shared" si="6"/>
        <v>88.75</v>
      </c>
      <c r="N43" s="19" t="str">
        <f t="shared" si="7"/>
        <v>A</v>
      </c>
      <c r="O43" s="35">
        <v>1</v>
      </c>
      <c r="P4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3" s="19" t="str">
        <f t="shared" si="9"/>
        <v>A</v>
      </c>
      <c r="R43" s="19" t="str">
        <f t="shared" si="10"/>
        <v>A</v>
      </c>
      <c r="S43" s="18"/>
      <c r="T43" s="1">
        <v>75</v>
      </c>
      <c r="U43" s="1">
        <v>70</v>
      </c>
      <c r="V43" s="1">
        <v>70</v>
      </c>
      <c r="W43" s="1">
        <v>73</v>
      </c>
      <c r="X43" s="1">
        <v>85</v>
      </c>
      <c r="Y43" s="1">
        <v>75</v>
      </c>
      <c r="Z43" s="1">
        <v>75</v>
      </c>
      <c r="AA43" s="1">
        <v>60</v>
      </c>
      <c r="AB43" s="1"/>
      <c r="AC43" s="1"/>
      <c r="AD43" s="1"/>
      <c r="AE43" s="18"/>
      <c r="AF43" s="1">
        <v>95</v>
      </c>
      <c r="AG43" s="1">
        <v>80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35980</v>
      </c>
      <c r="C44" s="19" t="s">
        <v>185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87.5</v>
      </c>
      <c r="L44" s="19" t="str">
        <f t="shared" si="5"/>
        <v>A</v>
      </c>
      <c r="M44" s="19">
        <f t="shared" si="6"/>
        <v>87.5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70</v>
      </c>
      <c r="V44" s="1">
        <v>70</v>
      </c>
      <c r="W44" s="1">
        <v>66</v>
      </c>
      <c r="X44" s="1">
        <v>90</v>
      </c>
      <c r="Y44" s="1">
        <v>85</v>
      </c>
      <c r="Z44" s="1">
        <v>75</v>
      </c>
      <c r="AA44" s="1">
        <v>75</v>
      </c>
      <c r="AB44" s="1"/>
      <c r="AC44" s="1"/>
      <c r="AD44" s="1"/>
      <c r="AE44" s="18"/>
      <c r="AF44" s="1">
        <v>95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35995</v>
      </c>
      <c r="C45" s="19" t="s">
        <v>186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3</v>
      </c>
      <c r="J45" s="19" t="str">
        <f t="shared" si="3"/>
        <v>Memiliki kemampuan dalam menganalisis sifat, struktur dan  manfaat senyawa hidrokarbon , menjelaskan laju reaksi , namun perlu peningkatan pemahaman masalah entalphi reaksi dan kesetimbangan</v>
      </c>
      <c r="K45" s="19">
        <f t="shared" si="4"/>
        <v>86.25</v>
      </c>
      <c r="L45" s="19" t="str">
        <f t="shared" si="5"/>
        <v>A</v>
      </c>
      <c r="M45" s="19">
        <f t="shared" si="6"/>
        <v>86.25</v>
      </c>
      <c r="N45" s="19" t="str">
        <f t="shared" si="7"/>
        <v>A</v>
      </c>
      <c r="O45" s="35">
        <v>1</v>
      </c>
      <c r="P4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70</v>
      </c>
      <c r="V45" s="1">
        <v>70</v>
      </c>
      <c r="W45" s="1">
        <v>66</v>
      </c>
      <c r="X45" s="1">
        <v>80</v>
      </c>
      <c r="Y45" s="1">
        <v>75</v>
      </c>
      <c r="Z45" s="1">
        <v>85</v>
      </c>
      <c r="AA45" s="1">
        <v>65</v>
      </c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36010</v>
      </c>
      <c r="C46" s="19" t="s">
        <v>187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 xml:space="preserve">Memiliki kamampuan dalam menganalisis sifat, struktur dan manfaat senyawa hidrogen  </v>
      </c>
      <c r="K46" s="19">
        <f t="shared" si="4"/>
        <v>86.25</v>
      </c>
      <c r="L46" s="19" t="str">
        <f t="shared" si="5"/>
        <v>A</v>
      </c>
      <c r="M46" s="19">
        <f t="shared" si="6"/>
        <v>86.25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80</v>
      </c>
      <c r="V46" s="1">
        <v>93</v>
      </c>
      <c r="W46" s="1">
        <v>69</v>
      </c>
      <c r="X46" s="1">
        <v>90</v>
      </c>
      <c r="Y46" s="1">
        <v>75</v>
      </c>
      <c r="Z46" s="1">
        <v>95</v>
      </c>
      <c r="AA46" s="1">
        <v>95</v>
      </c>
      <c r="AB46" s="1"/>
      <c r="AC46" s="1"/>
      <c r="AD46" s="1"/>
      <c r="AE46" s="18"/>
      <c r="AF46" s="1">
        <v>90</v>
      </c>
      <c r="AG46" s="1">
        <v>85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36025</v>
      </c>
      <c r="C47" s="19" t="s">
        <v>188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7" s="19">
        <f t="shared" si="4"/>
        <v>87.5</v>
      </c>
      <c r="L47" s="19" t="str">
        <f t="shared" si="5"/>
        <v>A</v>
      </c>
      <c r="M47" s="19">
        <f t="shared" si="6"/>
        <v>87.5</v>
      </c>
      <c r="N47" s="19" t="str">
        <f t="shared" si="7"/>
        <v>A</v>
      </c>
      <c r="O47" s="35">
        <v>1</v>
      </c>
      <c r="P4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70</v>
      </c>
      <c r="V47" s="1">
        <v>75</v>
      </c>
      <c r="W47" s="1">
        <v>74</v>
      </c>
      <c r="X47" s="1">
        <v>90</v>
      </c>
      <c r="Y47" s="1">
        <v>75</v>
      </c>
      <c r="Z47" s="1">
        <v>95</v>
      </c>
      <c r="AA47" s="1">
        <v>80</v>
      </c>
      <c r="AB47" s="1"/>
      <c r="AC47" s="1"/>
      <c r="AD47" s="1"/>
      <c r="AE47" s="18"/>
      <c r="AF47" s="1">
        <v>90</v>
      </c>
      <c r="AG47" s="1">
        <v>90</v>
      </c>
      <c r="AH47" s="1">
        <v>85</v>
      </c>
      <c r="AI47" s="1">
        <v>85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36040</v>
      </c>
      <c r="C48" s="19" t="s">
        <v>189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8" s="19">
        <f t="shared" si="4"/>
        <v>86.25</v>
      </c>
      <c r="L48" s="19" t="str">
        <f t="shared" si="5"/>
        <v>A</v>
      </c>
      <c r="M48" s="19">
        <f t="shared" si="6"/>
        <v>86.25</v>
      </c>
      <c r="N48" s="19" t="str">
        <f t="shared" si="7"/>
        <v>A</v>
      </c>
      <c r="O48" s="35">
        <v>1</v>
      </c>
      <c r="P4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8" s="19" t="str">
        <f t="shared" si="9"/>
        <v>A</v>
      </c>
      <c r="R48" s="19" t="str">
        <f t="shared" si="10"/>
        <v>A</v>
      </c>
      <c r="S48" s="18"/>
      <c r="T48" s="1">
        <v>75</v>
      </c>
      <c r="U48" s="1">
        <v>75</v>
      </c>
      <c r="V48" s="1">
        <v>70</v>
      </c>
      <c r="W48" s="1">
        <v>81</v>
      </c>
      <c r="X48" s="1">
        <v>85</v>
      </c>
      <c r="Y48" s="1">
        <v>85</v>
      </c>
      <c r="Z48" s="1">
        <v>90</v>
      </c>
      <c r="AA48" s="1">
        <v>92</v>
      </c>
      <c r="AB48" s="1"/>
      <c r="AC48" s="1"/>
      <c r="AD48" s="1"/>
      <c r="AE48" s="18"/>
      <c r="AF48" s="1">
        <v>90</v>
      </c>
      <c r="AG48" s="1">
        <v>85</v>
      </c>
      <c r="AH48" s="1">
        <v>85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2007-10-29T19:19:58Z</cp:lastPrinted>
  <dcterms:created xsi:type="dcterms:W3CDTF">2015-09-01T09:01:01Z</dcterms:created>
  <dcterms:modified xsi:type="dcterms:W3CDTF">2017-12-19T01:02:15Z</dcterms:modified>
  <cp:category/>
</cp:coreProperties>
</file>