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6608" windowHeight="7752"/>
  </bookViews>
  <sheets>
    <sheet name="XI-MIPA 1" sheetId="1" r:id="rId1"/>
    <sheet name="XI-MIPA 2" sheetId="2" r:id="rId2"/>
    <sheet name="ratarata mipa 1" sheetId="3" r:id="rId3"/>
    <sheet name="ratarata mipa 2" sheetId="4" r:id="rId4"/>
  </sheets>
  <calcPr calcId="144525"/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3" i="4"/>
  <c r="G38" i="3"/>
  <c r="G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" i="3"/>
  <c r="K55" i="2" l="1"/>
  <c r="R50" i="2"/>
  <c r="Q50" i="2"/>
  <c r="P50" i="2"/>
  <c r="N50" i="2"/>
  <c r="M50" i="2"/>
  <c r="K50" i="2"/>
  <c r="L50" i="2" s="1"/>
  <c r="J50" i="2"/>
  <c r="G50" i="2"/>
  <c r="H50" i="2" s="1"/>
  <c r="E50" i="2"/>
  <c r="F50" i="2" s="1"/>
  <c r="R49" i="2"/>
  <c r="Q49" i="2"/>
  <c r="P49" i="2"/>
  <c r="N49" i="2"/>
  <c r="M49" i="2"/>
  <c r="K49" i="2"/>
  <c r="L49" i="2" s="1"/>
  <c r="J49" i="2"/>
  <c r="G49" i="2"/>
  <c r="H49" i="2" s="1"/>
  <c r="E49" i="2"/>
  <c r="F49" i="2" s="1"/>
  <c r="R48" i="2"/>
  <c r="Q48" i="2"/>
  <c r="P48" i="2"/>
  <c r="N48" i="2"/>
  <c r="M48" i="2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H41" i="2"/>
  <c r="G41" i="2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N48" i="1"/>
  <c r="M48" i="1"/>
  <c r="K48" i="1"/>
  <c r="L48" i="1" s="1"/>
  <c r="J48" i="1"/>
  <c r="G48" i="1"/>
  <c r="H48" i="1" s="1"/>
  <c r="E48" i="1"/>
  <c r="F48" i="1" s="1"/>
  <c r="R47" i="1"/>
  <c r="Q47" i="1"/>
  <c r="P47" i="1"/>
  <c r="N47" i="1"/>
  <c r="M47" i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N39" i="1"/>
  <c r="M39" i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N23" i="1"/>
  <c r="M23" i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H21" i="1"/>
  <c r="G21" i="1"/>
  <c r="F21" i="1"/>
  <c r="E21" i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H11" i="1" s="1"/>
  <c r="E11" i="1"/>
  <c r="F11" i="1" s="1"/>
  <c r="K54" i="2" l="1"/>
  <c r="K52" i="2"/>
  <c r="H11" i="2"/>
  <c r="K54" i="1"/>
  <c r="K52" i="1"/>
  <c r="K53" i="1"/>
  <c r="K53" i="2"/>
</calcChain>
</file>

<file path=xl/sharedStrings.xml><?xml version="1.0" encoding="utf-8"?>
<sst xmlns="http://schemas.openxmlformats.org/spreadsheetml/2006/main" count="403" uniqueCount="166">
  <si>
    <t>DAFTAR NILAI SISWA SMAN 9 SEMARANG SEMESTER GASAL TAHUN PELAJARAN 2017/2018</t>
  </si>
  <si>
    <t>Guru :</t>
  </si>
  <si>
    <t>Dra. Sri Sulistyowati</t>
  </si>
  <si>
    <t>Kelas XI-MIPA 1</t>
  </si>
  <si>
    <t>Mapel :</t>
  </si>
  <si>
    <t>Biologi [ Kelompok C (Peminatan) ]</t>
  </si>
  <si>
    <t>didownload 18/10/2017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</si>
  <si>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</si>
  <si>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</si>
  <si>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</si>
  <si>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</si>
  <si>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</si>
  <si>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</si>
  <si>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</si>
  <si>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</si>
  <si>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</si>
  <si>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</si>
  <si>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</si>
  <si>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</si>
  <si>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</si>
  <si>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</si>
  <si>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</si>
  <si>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</si>
  <si>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</si>
  <si>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</si>
  <si>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</si>
  <si>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</si>
  <si>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</si>
  <si>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</si>
  <si>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</si>
  <si>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</si>
  <si>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</si>
  <si>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</si>
  <si>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</si>
  <si>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</si>
  <si>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</si>
  <si>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</si>
  <si>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</si>
  <si>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</si>
  <si>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</si>
  <si>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</si>
  <si>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</si>
  <si>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</si>
  <si>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</si>
  <si>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</si>
  <si>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</si>
  <si>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</si>
  <si>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</si>
  <si>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</si>
  <si>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</si>
  <si>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</si>
  <si>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</si>
  <si>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</si>
  <si>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</si>
  <si>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</si>
  <si>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</si>
  <si>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</si>
  <si>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</si>
  <si>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</si>
  <si>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</si>
  <si>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</si>
  <si>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</si>
  <si>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</si>
  <si>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</si>
  <si>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</si>
  <si>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</si>
  <si>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</si>
  <si>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</si>
  <si>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</si>
  <si>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</si>
  <si>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</si>
  <si>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</si>
  <si>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</si>
  <si>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</si>
  <si>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</si>
  <si>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</si>
  <si>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</si>
  <si>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</si>
  <si>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Predikat &amp; Deskripsi Keterampilan</t>
  </si>
  <si>
    <t>FITRA FAIZA NOOR FATIMAH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</si>
  <si>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</si>
  <si>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</si>
  <si>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</si>
  <si>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</si>
  <si>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</si>
  <si>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</si>
  <si>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</si>
  <si>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</si>
  <si>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</si>
  <si>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</si>
  <si>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</si>
  <si>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</si>
  <si>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</si>
  <si>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</si>
  <si>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</si>
  <si>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</si>
  <si>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</si>
  <si>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</si>
  <si>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</si>
  <si>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</si>
  <si>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</si>
  <si>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</si>
  <si>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</si>
  <si>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</si>
  <si>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</si>
  <si>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</si>
  <si>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</si>
  <si>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</si>
  <si>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</si>
  <si>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</si>
  <si>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</si>
  <si>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19641119 199512 2 001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</si>
  <si>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</si>
  <si>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</si>
  <si>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</si>
  <si>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</si>
  <si>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</si>
  <si>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</si>
  <si>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</si>
  <si>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</si>
  <si>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</si>
  <si>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</si>
  <si>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</si>
  <si>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</si>
  <si>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</si>
  <si>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</si>
  <si>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</si>
  <si>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</si>
  <si>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</si>
  <si>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</si>
  <si>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</si>
  <si>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</si>
  <si>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</si>
  <si>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</si>
  <si>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</si>
  <si>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</si>
  <si>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</si>
  <si>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</si>
  <si>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</si>
  <si>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</si>
  <si>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</si>
  <si>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</si>
  <si>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</si>
  <si>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</si>
  <si>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</si>
  <si>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</si>
  <si>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</si>
  <si>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</si>
  <si>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</si>
  <si>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</si>
  <si>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</si>
  <si>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UH</t>
  </si>
  <si>
    <t>Tugas</t>
  </si>
  <si>
    <t>rata2</t>
  </si>
  <si>
    <t>kd 3.1</t>
  </si>
  <si>
    <t>kd 3.2</t>
  </si>
  <si>
    <t>kd 3.3</t>
  </si>
  <si>
    <t>Memiliki kemampuan dalam menjelaskan tentang sel,menganalisis jaringan tumbuhan dan hewan,serta menganalisis hub struktur jaringan pada sistem Gerak,Sirkulasi,Pencernaan makanan</t>
  </si>
  <si>
    <t>Memiliki kemampuan dalam menjelaskan tentang sel,menganalisis jaringan tumbuhan dan hewan,serta menganalisis hub struktur jaringan pada sistem Gerak,Sirkulasi,perlu peningkatan pemahaman ttg Pencernaan makanan</t>
  </si>
  <si>
    <t>Memiliki kemampuan dalam menjelaskan tentang sel,menganalisis jaringan tumbuhan dan hewan,serta menganalisis hub struktur jaringan pada sistem Gerak,perlu peningkatan pemahaman ttg Sirkulasi,Pencernaan makanan</t>
  </si>
  <si>
    <t>Memiliki kemampuan dalam menjelaskan tentang sel,menganalisis jaringan tumbuhan dan hewan,serta perlu peningkatan pemahaman ttg  menganalisis hub struktur jaringan pada sistem Gerak,Sirkulasi,Pencernaan makanan</t>
  </si>
  <si>
    <t>sangat terampil menyajikan hasil pengamatan mikroskopis sel hewan dan sel tumbuhan</t>
  </si>
  <si>
    <t>sangat terampil membuat model tentang bioproses dalam sel</t>
  </si>
  <si>
    <t>sangat terampil meyajikan data hasil pengamatan struktur jaringan pada organ</t>
  </si>
  <si>
    <t>sangat terampil menyajikan laporan tentang uji zat makanan</t>
  </si>
  <si>
    <t>cvvvvvvvvvvvvvvvvvvvnnnnnnnnnnnnnnnnnnnnnnnnnnnnnnnnnnnnnnnnnnnnnnnnnnnnnnnnnnnnnnnnnnnnnnnnnnnnnnnnnnnnnnnnnnnnnnnnnnnnnnnnnnnnnnn76 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</si>
</sst>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0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0" fillId="2" borderId="17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F38" activePane="bottomRight" state="frozen"/>
      <selection pane="topRight"/>
      <selection pane="bottomLeft"/>
      <selection pane="bottomRight" activeCell="BA46" sqref="BA46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4" max="4" width="5.8867187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customWidth="1"/>
    <col min="20" max="29" width="7.109375" customWidth="1"/>
    <col min="30" max="30" width="7.109375" hidden="1" customWidth="1"/>
    <col min="31" max="31" width="7.109375" customWidth="1"/>
    <col min="32" max="40" width="8.6640625" customWidth="1"/>
    <col min="41" max="42" width="7.109375" customWidth="1"/>
    <col min="43" max="52" width="7.109375" hidden="1" customWidth="1"/>
    <col min="54" max="157" width="9.109375" hidden="1" customWidth="1"/>
    <col min="158" max="158" width="6.109375" customWidth="1"/>
    <col min="159" max="161" width="12.6640625" customWidth="1"/>
    <col min="162" max="162" width="5.88671875" customWidth="1"/>
    <col min="163" max="163" width="6.88671875" customWidth="1"/>
    <col min="164" max="165" width="40.6640625" customWidth="1"/>
    <col min="166" max="166" width="10.6640625" hidden="1" customWidth="1"/>
    <col min="167" max="167" width="11.44140625" hidden="1" customWidth="1"/>
  </cols>
  <sheetData>
    <row r="1" spans="1:167" ht="18.75" customHeight="1" x14ac:dyDescent="0.3">
      <c r="A1" s="15">
        <v>403</v>
      </c>
      <c r="B1" s="2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3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3">
      <c r="A3" s="16" t="s">
        <v>4</v>
      </c>
      <c r="B3" s="22">
        <v>403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3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3">
      <c r="A7" s="18"/>
      <c r="B7" s="23">
        <v>85</v>
      </c>
      <c r="C7" s="18"/>
      <c r="D7" s="18"/>
      <c r="E7" s="64" t="s">
        <v>13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3">
      <c r="A8" s="61" t="s">
        <v>14</v>
      </c>
      <c r="B8" s="62" t="s">
        <v>15</v>
      </c>
      <c r="C8" s="61" t="s">
        <v>16</v>
      </c>
      <c r="D8" s="18"/>
      <c r="E8" s="71" t="s">
        <v>17</v>
      </c>
      <c r="F8" s="72"/>
      <c r="G8" s="72"/>
      <c r="H8" s="72"/>
      <c r="I8" s="72"/>
      <c r="J8" s="73"/>
      <c r="K8" s="68" t="s">
        <v>18</v>
      </c>
      <c r="L8" s="69"/>
      <c r="M8" s="69"/>
      <c r="N8" s="69"/>
      <c r="O8" s="69"/>
      <c r="P8" s="70"/>
      <c r="Q8" s="86" t="s">
        <v>19</v>
      </c>
      <c r="R8" s="86"/>
      <c r="S8" s="18"/>
      <c r="T8" s="85" t="s">
        <v>20</v>
      </c>
      <c r="U8" s="85"/>
      <c r="V8" s="85"/>
      <c r="W8" s="85"/>
      <c r="X8" s="85"/>
      <c r="Y8" s="85"/>
      <c r="Z8" s="85"/>
      <c r="AA8" s="85"/>
      <c r="AB8" s="85"/>
      <c r="AC8" s="85"/>
      <c r="AD8" s="85"/>
      <c r="AE8" s="33"/>
      <c r="AF8" s="65" t="s">
        <v>21</v>
      </c>
      <c r="AG8" s="65"/>
      <c r="AH8" s="65"/>
      <c r="AI8" s="65"/>
      <c r="AJ8" s="65"/>
      <c r="AK8" s="65"/>
      <c r="AL8" s="65"/>
      <c r="AM8" s="65"/>
      <c r="AN8" s="65"/>
      <c r="AO8" s="65"/>
      <c r="AP8" s="33"/>
      <c r="AQ8" s="82" t="s">
        <v>19</v>
      </c>
      <c r="AR8" s="82"/>
      <c r="AS8" s="82"/>
      <c r="AT8" s="82"/>
      <c r="AU8" s="82"/>
      <c r="AV8" s="82"/>
      <c r="AW8" s="82"/>
      <c r="AX8" s="82"/>
      <c r="AY8" s="82"/>
      <c r="AZ8" s="82"/>
      <c r="BA8" s="83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3">
      <c r="A9" s="61"/>
      <c r="B9" s="62"/>
      <c r="C9" s="61"/>
      <c r="D9" s="18"/>
      <c r="E9" s="85" t="s">
        <v>22</v>
      </c>
      <c r="F9" s="85"/>
      <c r="G9" s="74" t="s">
        <v>23</v>
      </c>
      <c r="H9" s="75"/>
      <c r="I9" s="75"/>
      <c r="J9" s="76"/>
      <c r="K9" s="65" t="s">
        <v>22</v>
      </c>
      <c r="L9" s="65"/>
      <c r="M9" s="77" t="s">
        <v>23</v>
      </c>
      <c r="N9" s="78"/>
      <c r="O9" s="78"/>
      <c r="P9" s="79"/>
      <c r="Q9" s="66" t="s">
        <v>22</v>
      </c>
      <c r="R9" s="66" t="s">
        <v>23</v>
      </c>
      <c r="S9" s="18"/>
      <c r="T9" s="87" t="s">
        <v>24</v>
      </c>
      <c r="U9" s="87" t="s">
        <v>25</v>
      </c>
      <c r="V9" s="87" t="s">
        <v>26</v>
      </c>
      <c r="W9" s="87" t="s">
        <v>27</v>
      </c>
      <c r="X9" s="87" t="s">
        <v>28</v>
      </c>
      <c r="Y9" s="87" t="s">
        <v>29</v>
      </c>
      <c r="Z9" s="87" t="s">
        <v>30</v>
      </c>
      <c r="AA9" s="87" t="s">
        <v>31</v>
      </c>
      <c r="AB9" s="87" t="s">
        <v>32</v>
      </c>
      <c r="AC9" s="87" t="s">
        <v>33</v>
      </c>
      <c r="AD9" s="84" t="s">
        <v>34</v>
      </c>
      <c r="AE9" s="33"/>
      <c r="AF9" s="57" t="s">
        <v>35</v>
      </c>
      <c r="AG9" s="57" t="s">
        <v>36</v>
      </c>
      <c r="AH9" s="57" t="s">
        <v>37</v>
      </c>
      <c r="AI9" s="57" t="s">
        <v>38</v>
      </c>
      <c r="AJ9" s="57" t="s">
        <v>39</v>
      </c>
      <c r="AK9" s="57" t="s">
        <v>40</v>
      </c>
      <c r="AL9" s="57" t="s">
        <v>41</v>
      </c>
      <c r="AM9" s="57" t="s">
        <v>42</v>
      </c>
      <c r="AN9" s="57" t="s">
        <v>43</v>
      </c>
      <c r="AO9" s="57" t="s">
        <v>44</v>
      </c>
      <c r="AP9" s="33"/>
      <c r="AQ9" s="81" t="s">
        <v>45</v>
      </c>
      <c r="AR9" s="81"/>
      <c r="AS9" s="81" t="s">
        <v>46</v>
      </c>
      <c r="AT9" s="81"/>
      <c r="AU9" s="81" t="s">
        <v>47</v>
      </c>
      <c r="AV9" s="81"/>
      <c r="AW9" s="81"/>
      <c r="AX9" s="81" t="s">
        <v>48</v>
      </c>
      <c r="AY9" s="81"/>
      <c r="AZ9" s="81"/>
      <c r="BA9" s="8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" customHeight="1" x14ac:dyDescent="0.3">
      <c r="A10" s="61"/>
      <c r="B10" s="62"/>
      <c r="C10" s="61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67"/>
      <c r="R10" s="67"/>
      <c r="S10" s="1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4"/>
      <c r="AE10" s="33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8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3">
      <c r="A11" s="19">
        <v>1</v>
      </c>
      <c r="B11" s="19">
        <v>34451</v>
      </c>
      <c r="C11" s="19" t="s">
        <v>53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tentang sel,menganalisis jaringan tumbuhan dan hewan,serta menganalisis hub struktur jaringan pada sistem Gerak,Sirkulasi,Pencernaan makanan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hasil pengamatan mikroskopis sel hewan dan sel tumbuhan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84</v>
      </c>
      <c r="U11" s="1">
        <v>89.5</v>
      </c>
      <c r="V11" s="1">
        <v>79.5</v>
      </c>
      <c r="W11" s="1">
        <v>83</v>
      </c>
      <c r="X11" s="1">
        <v>88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60" t="s">
        <v>54</v>
      </c>
      <c r="FD11" s="60"/>
      <c r="FE11" s="60"/>
      <c r="FG11" s="59" t="s">
        <v>55</v>
      </c>
      <c r="FH11" s="59"/>
      <c r="FI11" s="59"/>
    </row>
    <row r="12" spans="1:167" x14ac:dyDescent="0.3">
      <c r="A12" s="19">
        <v>2</v>
      </c>
      <c r="B12" s="19">
        <v>34466</v>
      </c>
      <c r="C12" s="19" t="s">
        <v>56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Memiliki kemampuan dalam menjelaskan tentang sel,menganalisis jaringan tumbuhan dan hewan,serta menganalisis hub struktur jaringan pada sistem Gerak,Sirkulasi,Pencernaan makanan</v>
      </c>
      <c r="K12" s="19">
        <f t="shared" si="4"/>
        <v>84.333333333333329</v>
      </c>
      <c r="L12" s="19" t="str">
        <f t="shared" si="5"/>
        <v>A</v>
      </c>
      <c r="M12" s="19">
        <f t="shared" si="6"/>
        <v>84.333333333333329</v>
      </c>
      <c r="N12" s="19" t="str">
        <f t="shared" si="7"/>
        <v>A</v>
      </c>
      <c r="O12" s="35">
        <v>2</v>
      </c>
      <c r="P12" s="19" t="str">
        <f t="shared" si="8"/>
        <v>sangat terampil membuat model tentang bioproses dalam sel</v>
      </c>
      <c r="Q12" s="19" t="str">
        <f t="shared" si="9"/>
        <v>A</v>
      </c>
      <c r="R12" s="19" t="str">
        <f t="shared" si="10"/>
        <v>A</v>
      </c>
      <c r="S12" s="18"/>
      <c r="T12" s="1">
        <v>81.5</v>
      </c>
      <c r="U12" s="1">
        <v>91.5</v>
      </c>
      <c r="V12" s="1">
        <v>74.5</v>
      </c>
      <c r="W12" s="1">
        <v>86</v>
      </c>
      <c r="X12" s="1">
        <v>93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83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3">
      <c r="A13" s="19">
        <v>3</v>
      </c>
      <c r="B13" s="19">
        <v>34481</v>
      </c>
      <c r="C13" s="19" t="s">
        <v>65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13" s="19">
        <f t="shared" si="4"/>
        <v>84</v>
      </c>
      <c r="L13" s="19" t="str">
        <f t="shared" si="5"/>
        <v>B</v>
      </c>
      <c r="M13" s="19">
        <f t="shared" si="6"/>
        <v>84</v>
      </c>
      <c r="N13" s="19" t="str">
        <f t="shared" si="7"/>
        <v>B</v>
      </c>
      <c r="O13" s="35">
        <v>2</v>
      </c>
      <c r="P13" s="19" t="str">
        <f t="shared" si="8"/>
        <v>sangat terampil membuat model tentang bioproses dalam sel</v>
      </c>
      <c r="Q13" s="19" t="str">
        <f t="shared" si="9"/>
        <v>B</v>
      </c>
      <c r="R13" s="19" t="str">
        <f t="shared" si="10"/>
        <v>B</v>
      </c>
      <c r="S13" s="18"/>
      <c r="T13" s="1">
        <v>80.5</v>
      </c>
      <c r="U13" s="1">
        <v>89.5</v>
      </c>
      <c r="V13" s="1">
        <v>69.5</v>
      </c>
      <c r="W13" s="1">
        <v>80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87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55">
        <v>1</v>
      </c>
      <c r="FH13" s="56" t="s">
        <v>157</v>
      </c>
      <c r="FI13" s="56" t="s">
        <v>161</v>
      </c>
      <c r="FJ13" s="54">
        <v>12701</v>
      </c>
      <c r="FK13" s="54">
        <v>12711</v>
      </c>
    </row>
    <row r="14" spans="1:167" x14ac:dyDescent="0.3">
      <c r="A14" s="19">
        <v>4</v>
      </c>
      <c r="B14" s="19">
        <v>34496</v>
      </c>
      <c r="C14" s="19" t="s">
        <v>66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dalam menjelaskan tentang sel,menganalisis jaringan tumbuhan dan hewan,serta menganalisis hub struktur jaringan pada sistem Gerak,Sirkulasi,Pencernaan makanan</v>
      </c>
      <c r="K14" s="19">
        <f t="shared" si="4"/>
        <v>84.333333333333329</v>
      </c>
      <c r="L14" s="19" t="str">
        <f t="shared" si="5"/>
        <v>A</v>
      </c>
      <c r="M14" s="19">
        <f t="shared" si="6"/>
        <v>84.333333333333329</v>
      </c>
      <c r="N14" s="19" t="str">
        <f t="shared" si="7"/>
        <v>A</v>
      </c>
      <c r="O14" s="35">
        <v>1</v>
      </c>
      <c r="P14" s="19" t="str">
        <f t="shared" si="8"/>
        <v>sangat terampil menyajikan hasil pengamatan mikroskopis sel hewan dan sel tumbuhan</v>
      </c>
      <c r="Q14" s="19" t="str">
        <f t="shared" si="9"/>
        <v>A</v>
      </c>
      <c r="R14" s="19" t="str">
        <f t="shared" si="10"/>
        <v>A</v>
      </c>
      <c r="S14" s="18"/>
      <c r="T14" s="1">
        <v>81.5</v>
      </c>
      <c r="U14" s="1">
        <v>90.5</v>
      </c>
      <c r="V14" s="1">
        <v>76</v>
      </c>
      <c r="W14" s="1">
        <v>90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90</v>
      </c>
      <c r="AG14" s="1">
        <v>83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55"/>
      <c r="FH14" s="56"/>
      <c r="FI14" s="56"/>
      <c r="FJ14" s="54"/>
      <c r="FK14" s="54"/>
    </row>
    <row r="15" spans="1:167" x14ac:dyDescent="0.3">
      <c r="A15" s="19">
        <v>5</v>
      </c>
      <c r="B15" s="19">
        <v>34511</v>
      </c>
      <c r="C15" s="19" t="s">
        <v>67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2</v>
      </c>
      <c r="J15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15" s="19">
        <f t="shared" si="4"/>
        <v>84.666666666666671</v>
      </c>
      <c r="L15" s="19" t="str">
        <f t="shared" si="5"/>
        <v>A</v>
      </c>
      <c r="M15" s="19">
        <f t="shared" si="6"/>
        <v>84.666666666666671</v>
      </c>
      <c r="N15" s="19" t="str">
        <f t="shared" si="7"/>
        <v>A</v>
      </c>
      <c r="O15" s="35">
        <v>2</v>
      </c>
      <c r="P15" s="19" t="str">
        <f t="shared" si="8"/>
        <v>sangat terampil membuat model tentang bioproses dalam sel</v>
      </c>
      <c r="Q15" s="19" t="str">
        <f t="shared" si="9"/>
        <v>B</v>
      </c>
      <c r="R15" s="19" t="str">
        <f t="shared" si="10"/>
        <v>B</v>
      </c>
      <c r="S15" s="18"/>
      <c r="T15" s="1">
        <v>86</v>
      </c>
      <c r="U15" s="1">
        <v>86.5</v>
      </c>
      <c r="V15" s="1">
        <v>76.5</v>
      </c>
      <c r="W15" s="1">
        <v>83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87</v>
      </c>
      <c r="AG15" s="1">
        <v>87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55">
        <v>2</v>
      </c>
      <c r="FH15" s="56" t="s">
        <v>158</v>
      </c>
      <c r="FI15" s="56" t="s">
        <v>162</v>
      </c>
      <c r="FJ15" s="54">
        <v>12702</v>
      </c>
      <c r="FK15" s="54">
        <v>12712</v>
      </c>
    </row>
    <row r="16" spans="1:167" x14ac:dyDescent="0.3">
      <c r="A16" s="19">
        <v>6</v>
      </c>
      <c r="B16" s="19">
        <v>34526</v>
      </c>
      <c r="C16" s="19" t="s">
        <v>68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3</v>
      </c>
      <c r="J16" s="19" t="str">
        <f t="shared" si="3"/>
        <v>Memiliki kemampuan dalam menjelaskan tentang sel,menganalisis jaringan tumbuhan dan hewan,serta menganalisis hub struktur jaringan pada sistem Gerak,perlu peningkatan pemahaman ttg Sirkulasi,Pencernaan makanan</v>
      </c>
      <c r="K16" s="19">
        <f t="shared" si="4"/>
        <v>83.333333333333329</v>
      </c>
      <c r="L16" s="19" t="str">
        <f t="shared" si="5"/>
        <v>B</v>
      </c>
      <c r="M16" s="19">
        <f t="shared" si="6"/>
        <v>83.333333333333329</v>
      </c>
      <c r="N16" s="19" t="str">
        <f t="shared" si="7"/>
        <v>B</v>
      </c>
      <c r="O16" s="35">
        <v>1</v>
      </c>
      <c r="P16" s="19" t="str">
        <f t="shared" si="8"/>
        <v>sangat terampil menyajikan hasil pengamatan mikroskopis sel hewan dan sel tumbuhan</v>
      </c>
      <c r="Q16" s="19" t="str">
        <f t="shared" si="9"/>
        <v>B</v>
      </c>
      <c r="R16" s="19" t="str">
        <f t="shared" si="10"/>
        <v>B</v>
      </c>
      <c r="S16" s="18"/>
      <c r="T16" s="1">
        <v>80.5</v>
      </c>
      <c r="U16" s="1">
        <v>77.5</v>
      </c>
      <c r="V16" s="1">
        <v>59.5</v>
      </c>
      <c r="W16" s="1">
        <v>85</v>
      </c>
      <c r="X16" s="1">
        <v>91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55"/>
      <c r="FH16" s="56"/>
      <c r="FI16" s="56"/>
      <c r="FJ16" s="54"/>
      <c r="FK16" s="54"/>
    </row>
    <row r="17" spans="1:167" x14ac:dyDescent="0.3">
      <c r="A17" s="19">
        <v>7</v>
      </c>
      <c r="B17" s="19">
        <v>34541</v>
      </c>
      <c r="C17" s="19" t="s">
        <v>69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17" s="19">
        <f t="shared" si="4"/>
        <v>83.333333333333329</v>
      </c>
      <c r="L17" s="19" t="str">
        <f t="shared" si="5"/>
        <v>B</v>
      </c>
      <c r="M17" s="19">
        <f t="shared" si="6"/>
        <v>83.333333333333329</v>
      </c>
      <c r="N17" s="19" t="str">
        <f t="shared" si="7"/>
        <v>B</v>
      </c>
      <c r="O17" s="35">
        <v>1</v>
      </c>
      <c r="P17" s="19" t="str">
        <f t="shared" si="8"/>
        <v>sangat terampil menyajikan hasil pengamatan mikroskopis sel hewan dan sel tumbuhan</v>
      </c>
      <c r="Q17" s="19" t="str">
        <f t="shared" si="9"/>
        <v>B</v>
      </c>
      <c r="R17" s="19" t="str">
        <f t="shared" si="10"/>
        <v>B</v>
      </c>
      <c r="S17" s="18"/>
      <c r="T17" s="1">
        <v>81</v>
      </c>
      <c r="U17" s="1">
        <v>92</v>
      </c>
      <c r="V17" s="1">
        <v>71</v>
      </c>
      <c r="W17" s="1">
        <v>85</v>
      </c>
      <c r="X17" s="1">
        <v>75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55">
        <v>3</v>
      </c>
      <c r="FH17" s="56" t="s">
        <v>159</v>
      </c>
      <c r="FI17" s="56" t="s">
        <v>163</v>
      </c>
      <c r="FJ17" s="54">
        <v>12703</v>
      </c>
      <c r="FK17" s="54">
        <v>12713</v>
      </c>
    </row>
    <row r="18" spans="1:167" x14ac:dyDescent="0.3">
      <c r="A18" s="19">
        <v>8</v>
      </c>
      <c r="B18" s="19">
        <v>34556</v>
      </c>
      <c r="C18" s="19" t="s">
        <v>70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3</v>
      </c>
      <c r="J18" s="19" t="str">
        <f t="shared" si="3"/>
        <v>Memiliki kemampuan dalam menjelaskan tentang sel,menganalisis jaringan tumbuhan dan hewan,serta menganalisis hub struktur jaringan pada sistem Gerak,perlu peningkatan pemahaman ttg Sirkulasi,Pencernaan makanan</v>
      </c>
      <c r="K18" s="19">
        <f t="shared" si="4"/>
        <v>83.333333333333329</v>
      </c>
      <c r="L18" s="19" t="str">
        <f t="shared" si="5"/>
        <v>B</v>
      </c>
      <c r="M18" s="19">
        <f t="shared" si="6"/>
        <v>83.333333333333329</v>
      </c>
      <c r="N18" s="19" t="str">
        <f t="shared" si="7"/>
        <v>B</v>
      </c>
      <c r="O18" s="35">
        <v>1</v>
      </c>
      <c r="P18" s="19" t="str">
        <f t="shared" si="8"/>
        <v>sangat terampil menyajikan hasil pengamatan mikroskopis sel hewan dan sel tumbuhan</v>
      </c>
      <c r="Q18" s="19" t="str">
        <f t="shared" si="9"/>
        <v>B</v>
      </c>
      <c r="R18" s="19" t="str">
        <f t="shared" si="10"/>
        <v>B</v>
      </c>
      <c r="S18" s="18"/>
      <c r="T18" s="1">
        <v>79.5</v>
      </c>
      <c r="U18" s="1">
        <v>91</v>
      </c>
      <c r="V18" s="1">
        <v>58</v>
      </c>
      <c r="W18" s="1">
        <v>86</v>
      </c>
      <c r="X18" s="1">
        <v>79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55"/>
      <c r="FH18" s="56"/>
      <c r="FI18" s="56"/>
      <c r="FJ18" s="54"/>
      <c r="FK18" s="54"/>
    </row>
    <row r="19" spans="1:167" x14ac:dyDescent="0.3">
      <c r="A19" s="19">
        <v>9</v>
      </c>
      <c r="B19" s="19">
        <v>50408</v>
      </c>
      <c r="C19" s="19" t="s">
        <v>71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4</v>
      </c>
      <c r="J19" s="19" t="str">
        <f t="shared" si="3"/>
        <v>Memiliki kemampuan dalam menjelaskan tentang sel,menganalisis jaringan tumbuhan dan hewan,serta perlu peningkatan pemahaman ttg  menganalisis hub struktur jaringan pada sistem Gerak,Sirkulasi,Pencernaan makanan</v>
      </c>
      <c r="K19" s="19">
        <f t="shared" si="4"/>
        <v>85.666666666666671</v>
      </c>
      <c r="L19" s="19" t="str">
        <f t="shared" si="5"/>
        <v>A</v>
      </c>
      <c r="M19" s="19">
        <f t="shared" si="6"/>
        <v>85.666666666666671</v>
      </c>
      <c r="N19" s="19" t="str">
        <f t="shared" si="7"/>
        <v>A</v>
      </c>
      <c r="O19" s="35">
        <v>2</v>
      </c>
      <c r="P19" s="19" t="str">
        <f t="shared" si="8"/>
        <v>sangat terampil membuat model tentang bioproses dalam sel</v>
      </c>
      <c r="Q19" s="19" t="str">
        <f t="shared" si="9"/>
        <v>B</v>
      </c>
      <c r="R19" s="19" t="str">
        <f t="shared" si="10"/>
        <v>B</v>
      </c>
      <c r="S19" s="18"/>
      <c r="T19" s="1">
        <v>82.5</v>
      </c>
      <c r="U19" s="1">
        <v>83</v>
      </c>
      <c r="V19" s="1">
        <v>50</v>
      </c>
      <c r="W19" s="1">
        <v>81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87</v>
      </c>
      <c r="AG19" s="1">
        <v>90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55">
        <v>4</v>
      </c>
      <c r="FH19" s="56" t="s">
        <v>160</v>
      </c>
      <c r="FI19" s="56" t="s">
        <v>164</v>
      </c>
      <c r="FJ19" s="54">
        <v>12704</v>
      </c>
      <c r="FK19" s="54">
        <v>12714</v>
      </c>
    </row>
    <row r="20" spans="1:167" x14ac:dyDescent="0.3">
      <c r="A20" s="19">
        <v>10</v>
      </c>
      <c r="B20" s="19">
        <v>34571</v>
      </c>
      <c r="C20" s="19" t="s">
        <v>72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3</v>
      </c>
      <c r="J20" s="19" t="str">
        <f t="shared" si="3"/>
        <v>Memiliki kemampuan dalam menjelaskan tentang sel,menganalisis jaringan tumbuhan dan hewan,serta menganalisis hub struktur jaringan pada sistem Gerak,perlu peningkatan pemahaman ttg Sirkulasi,Pencernaan makanan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4</v>
      </c>
      <c r="P20" s="19" t="str">
        <f t="shared" si="8"/>
        <v>sangat terampil menyajikan laporan tentang uji zat makanan</v>
      </c>
      <c r="Q20" s="19" t="str">
        <f t="shared" si="9"/>
        <v>B</v>
      </c>
      <c r="R20" s="19" t="str">
        <f t="shared" si="10"/>
        <v>B</v>
      </c>
      <c r="S20" s="18"/>
      <c r="T20" s="1">
        <v>79</v>
      </c>
      <c r="U20" s="1">
        <v>88.5</v>
      </c>
      <c r="V20" s="1">
        <v>69.5</v>
      </c>
      <c r="W20" s="1">
        <v>70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55"/>
      <c r="FH20" s="56"/>
      <c r="FI20" s="56"/>
      <c r="FJ20" s="54"/>
      <c r="FK20" s="54"/>
    </row>
    <row r="21" spans="1:167" x14ac:dyDescent="0.3">
      <c r="A21" s="19">
        <v>11</v>
      </c>
      <c r="B21" s="19">
        <v>34586</v>
      </c>
      <c r="C21" s="19" t="s">
        <v>73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21" s="19">
        <f t="shared" si="4"/>
        <v>84</v>
      </c>
      <c r="L21" s="19" t="str">
        <f t="shared" si="5"/>
        <v>B</v>
      </c>
      <c r="M21" s="19">
        <f t="shared" si="6"/>
        <v>84</v>
      </c>
      <c r="N21" s="19" t="str">
        <f t="shared" si="7"/>
        <v>B</v>
      </c>
      <c r="O21" s="35">
        <v>4</v>
      </c>
      <c r="P21" s="19" t="str">
        <f t="shared" si="8"/>
        <v>sangat terampil menyajikan laporan tentang uji zat makanan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80.5</v>
      </c>
      <c r="V21" s="1">
        <v>68.5</v>
      </c>
      <c r="W21" s="1">
        <v>81</v>
      </c>
      <c r="X21" s="1">
        <v>95</v>
      </c>
      <c r="Y21" s="1"/>
      <c r="Z21" s="1"/>
      <c r="AA21" s="1"/>
      <c r="AB21" s="1"/>
      <c r="AC21" s="1"/>
      <c r="AD21" s="1"/>
      <c r="AE21" s="18"/>
      <c r="AF21" s="1">
        <v>87</v>
      </c>
      <c r="AG21" s="1">
        <v>80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55">
        <v>5</v>
      </c>
      <c r="FH21" s="56"/>
      <c r="FI21" s="56"/>
      <c r="FJ21" s="54">
        <v>12705</v>
      </c>
      <c r="FK21" s="54">
        <v>12715</v>
      </c>
    </row>
    <row r="22" spans="1:167" x14ac:dyDescent="0.3">
      <c r="A22" s="19">
        <v>12</v>
      </c>
      <c r="B22" s="19">
        <v>34601</v>
      </c>
      <c r="C22" s="19" t="s">
        <v>74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dalam menjelaskan tentang sel,menganalisis jaringan tumbuhan dan hewan,serta menganalisis hub struktur jaringan pada sistem Gerak,Sirkulasi,Pencernaan makanan</v>
      </c>
      <c r="K22" s="19">
        <f t="shared" si="4"/>
        <v>84</v>
      </c>
      <c r="L22" s="19" t="str">
        <f t="shared" si="5"/>
        <v>B</v>
      </c>
      <c r="M22" s="19">
        <f t="shared" si="6"/>
        <v>84</v>
      </c>
      <c r="N22" s="19" t="str">
        <f t="shared" si="7"/>
        <v>B</v>
      </c>
      <c r="O22" s="35">
        <v>1</v>
      </c>
      <c r="P22" s="19" t="str">
        <f t="shared" si="8"/>
        <v>sangat terampil menyajikan hasil pengamatan mikroskopis sel hewan dan sel tumbuhan</v>
      </c>
      <c r="Q22" s="19" t="str">
        <f t="shared" si="9"/>
        <v>A</v>
      </c>
      <c r="R22" s="19" t="str">
        <f t="shared" si="10"/>
        <v>A</v>
      </c>
      <c r="S22" s="18"/>
      <c r="T22" s="1">
        <v>83.5</v>
      </c>
      <c r="U22" s="1">
        <v>86</v>
      </c>
      <c r="V22" s="1">
        <v>80</v>
      </c>
      <c r="W22" s="1">
        <v>81</v>
      </c>
      <c r="X22" s="1">
        <v>95</v>
      </c>
      <c r="Y22" s="1"/>
      <c r="Z22" s="1"/>
      <c r="AA22" s="1"/>
      <c r="AB22" s="1"/>
      <c r="AC22" s="1"/>
      <c r="AD22" s="1"/>
      <c r="AE22" s="18"/>
      <c r="AF22" s="1">
        <v>87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55"/>
      <c r="FH22" s="56"/>
      <c r="FI22" s="56"/>
      <c r="FJ22" s="54"/>
      <c r="FK22" s="54"/>
    </row>
    <row r="23" spans="1:167" x14ac:dyDescent="0.3">
      <c r="A23" s="19">
        <v>13</v>
      </c>
      <c r="B23" s="19">
        <v>34616</v>
      </c>
      <c r="C23" s="19" t="s">
        <v>75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1</v>
      </c>
      <c r="J23" s="19" t="str">
        <f t="shared" si="3"/>
        <v>Memiliki kemampuan dalam menjelaskan tentang sel,menganalisis jaringan tumbuhan dan hewan,serta menganalisis hub struktur jaringan pada sistem Gerak,Sirkulasi,Pencernaan makanan</v>
      </c>
      <c r="K23" s="19">
        <f t="shared" si="4"/>
        <v>81.666666666666671</v>
      </c>
      <c r="L23" s="19" t="str">
        <f t="shared" si="5"/>
        <v>B</v>
      </c>
      <c r="M23" s="19">
        <f t="shared" si="6"/>
        <v>81.666666666666671</v>
      </c>
      <c r="N23" s="19" t="str">
        <f t="shared" si="7"/>
        <v>B</v>
      </c>
      <c r="O23" s="35">
        <v>4</v>
      </c>
      <c r="P23" s="19" t="str">
        <f t="shared" si="8"/>
        <v>sangat terampil menyajikan laporan tentang uji zat makanan</v>
      </c>
      <c r="Q23" s="19" t="str">
        <f t="shared" si="9"/>
        <v>A</v>
      </c>
      <c r="R23" s="19" t="str">
        <f t="shared" si="10"/>
        <v>A</v>
      </c>
      <c r="S23" s="18"/>
      <c r="T23" s="1">
        <v>84</v>
      </c>
      <c r="U23" s="1">
        <v>89.5</v>
      </c>
      <c r="V23" s="1">
        <v>80</v>
      </c>
      <c r="W23" s="1">
        <v>82</v>
      </c>
      <c r="X23" s="1">
        <v>91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55">
        <v>6</v>
      </c>
      <c r="FH23" s="56"/>
      <c r="FI23" s="56"/>
      <c r="FJ23" s="54">
        <v>12706</v>
      </c>
      <c r="FK23" s="54">
        <v>12716</v>
      </c>
    </row>
    <row r="24" spans="1:167" x14ac:dyDescent="0.3">
      <c r="A24" s="19">
        <v>14</v>
      </c>
      <c r="B24" s="19">
        <v>34631</v>
      </c>
      <c r="C24" s="19" t="s">
        <v>76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2</v>
      </c>
      <c r="J24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24" s="19">
        <f t="shared" si="4"/>
        <v>82.666666666666671</v>
      </c>
      <c r="L24" s="19" t="str">
        <f t="shared" si="5"/>
        <v>B</v>
      </c>
      <c r="M24" s="19">
        <f t="shared" si="6"/>
        <v>82.666666666666671</v>
      </c>
      <c r="N24" s="19" t="str">
        <f t="shared" si="7"/>
        <v>B</v>
      </c>
      <c r="O24" s="35">
        <v>2</v>
      </c>
      <c r="P24" s="19" t="str">
        <f t="shared" si="8"/>
        <v>sangat terampil membuat model tentang bioproses dalam sel</v>
      </c>
      <c r="Q24" s="19" t="str">
        <f t="shared" si="9"/>
        <v>B</v>
      </c>
      <c r="R24" s="19" t="str">
        <f t="shared" si="10"/>
        <v>B</v>
      </c>
      <c r="S24" s="18"/>
      <c r="T24" s="1">
        <v>83.5</v>
      </c>
      <c r="U24" s="1">
        <v>86.5</v>
      </c>
      <c r="V24" s="1">
        <v>74.5</v>
      </c>
      <c r="W24" s="1">
        <v>73</v>
      </c>
      <c r="X24" s="1">
        <v>95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88</v>
      </c>
      <c r="AH24" s="1">
        <v>75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55"/>
      <c r="FH24" s="56"/>
      <c r="FI24" s="56"/>
      <c r="FJ24" s="54"/>
      <c r="FK24" s="54"/>
    </row>
    <row r="25" spans="1:167" x14ac:dyDescent="0.3">
      <c r="A25" s="19">
        <v>15</v>
      </c>
      <c r="B25" s="19">
        <v>34646</v>
      </c>
      <c r="C25" s="19" t="s">
        <v>77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25" s="19">
        <f t="shared" si="4"/>
        <v>84</v>
      </c>
      <c r="L25" s="19" t="str">
        <f t="shared" si="5"/>
        <v>B</v>
      </c>
      <c r="M25" s="19">
        <f t="shared" si="6"/>
        <v>84</v>
      </c>
      <c r="N25" s="19" t="str">
        <f t="shared" si="7"/>
        <v>B</v>
      </c>
      <c r="O25" s="35">
        <v>3</v>
      </c>
      <c r="P25" s="19" t="str">
        <f t="shared" si="8"/>
        <v>sangat terampil meyajikan data hasil pengamatan struktur jaringan pada organ</v>
      </c>
      <c r="Q25" s="19" t="str">
        <f t="shared" si="9"/>
        <v>B</v>
      </c>
      <c r="R25" s="19" t="str">
        <f t="shared" si="10"/>
        <v>B</v>
      </c>
      <c r="S25" s="18"/>
      <c r="T25" s="1">
        <v>82.5</v>
      </c>
      <c r="U25" s="1">
        <v>87.5</v>
      </c>
      <c r="V25" s="1">
        <v>66.5</v>
      </c>
      <c r="W25" s="1">
        <v>82</v>
      </c>
      <c r="X25" s="1">
        <v>93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87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80" t="s">
        <v>78</v>
      </c>
      <c r="FD25" s="80"/>
      <c r="FE25" s="80"/>
      <c r="FG25" s="55">
        <v>7</v>
      </c>
      <c r="FH25" s="56"/>
      <c r="FI25" s="56"/>
      <c r="FJ25" s="54">
        <v>12707</v>
      </c>
      <c r="FK25" s="54">
        <v>12717</v>
      </c>
    </row>
    <row r="26" spans="1:167" x14ac:dyDescent="0.3">
      <c r="A26" s="19">
        <v>16</v>
      </c>
      <c r="B26" s="19">
        <v>34661</v>
      </c>
      <c r="C26" s="19" t="s">
        <v>79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26" s="19">
        <f t="shared" si="4"/>
        <v>84</v>
      </c>
      <c r="L26" s="19" t="str">
        <f t="shared" si="5"/>
        <v>B</v>
      </c>
      <c r="M26" s="19">
        <f t="shared" si="6"/>
        <v>84</v>
      </c>
      <c r="N26" s="19" t="str">
        <f t="shared" si="7"/>
        <v>B</v>
      </c>
      <c r="O26" s="35">
        <v>1</v>
      </c>
      <c r="P26" s="19" t="str">
        <f t="shared" si="8"/>
        <v>sangat terampil menyajikan hasil pengamatan mikroskopis sel hewan dan sel tumbuhan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85.5</v>
      </c>
      <c r="V26" s="1">
        <v>73.5</v>
      </c>
      <c r="W26" s="1">
        <v>84</v>
      </c>
      <c r="X26" s="1">
        <v>92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80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55"/>
      <c r="FH26" s="56"/>
      <c r="FI26" s="56"/>
      <c r="FJ26" s="54"/>
      <c r="FK26" s="54"/>
    </row>
    <row r="27" spans="1:167" x14ac:dyDescent="0.3">
      <c r="A27" s="19">
        <v>17</v>
      </c>
      <c r="B27" s="19">
        <v>34676</v>
      </c>
      <c r="C27" s="19" t="s">
        <v>80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27" s="19">
        <f t="shared" si="4"/>
        <v>84.333333333333329</v>
      </c>
      <c r="L27" s="19" t="str">
        <f t="shared" si="5"/>
        <v>A</v>
      </c>
      <c r="M27" s="19">
        <f t="shared" si="6"/>
        <v>84.333333333333329</v>
      </c>
      <c r="N27" s="19" t="str">
        <f t="shared" si="7"/>
        <v>A</v>
      </c>
      <c r="O27" s="35">
        <v>1</v>
      </c>
      <c r="P27" s="19" t="str">
        <f t="shared" si="8"/>
        <v>sangat terampil menyajikan hasil pengamatan mikroskopis sel hewan dan sel tumbuhan</v>
      </c>
      <c r="Q27" s="19" t="str">
        <f t="shared" si="9"/>
        <v>A</v>
      </c>
      <c r="R27" s="19" t="str">
        <f t="shared" si="10"/>
        <v>A</v>
      </c>
      <c r="S27" s="18"/>
      <c r="T27" s="1">
        <v>83</v>
      </c>
      <c r="U27" s="1">
        <v>90.5</v>
      </c>
      <c r="V27" s="1">
        <v>63</v>
      </c>
      <c r="W27" s="1">
        <v>91</v>
      </c>
      <c r="X27" s="1">
        <v>92</v>
      </c>
      <c r="Y27" s="1"/>
      <c r="Z27" s="1"/>
      <c r="AA27" s="1"/>
      <c r="AB27" s="1"/>
      <c r="AC27" s="1"/>
      <c r="AD27" s="1"/>
      <c r="AE27" s="18"/>
      <c r="AF27" s="1">
        <v>90</v>
      </c>
      <c r="AG27" s="1">
        <v>83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55">
        <v>8</v>
      </c>
      <c r="FH27" s="56"/>
      <c r="FI27" s="56"/>
      <c r="FJ27" s="54">
        <v>12708</v>
      </c>
      <c r="FK27" s="54">
        <v>12718</v>
      </c>
    </row>
    <row r="28" spans="1:167" x14ac:dyDescent="0.3">
      <c r="A28" s="19">
        <v>18</v>
      </c>
      <c r="B28" s="19">
        <v>34691</v>
      </c>
      <c r="C28" s="19" t="s">
        <v>81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dalam menjelaskan tentang sel,menganalisis jaringan tumbuhan dan hewan,serta menganalisis hub struktur jaringan pada sistem Gerak,Sirkulasi,Pencernaan makanan</v>
      </c>
      <c r="K28" s="19">
        <f t="shared" si="4"/>
        <v>81.666666666666671</v>
      </c>
      <c r="L28" s="19" t="str">
        <f t="shared" si="5"/>
        <v>B</v>
      </c>
      <c r="M28" s="19">
        <f t="shared" si="6"/>
        <v>81.666666666666671</v>
      </c>
      <c r="N28" s="19" t="str">
        <f t="shared" si="7"/>
        <v>B</v>
      </c>
      <c r="O28" s="35">
        <v>2</v>
      </c>
      <c r="P28" s="19" t="str">
        <f t="shared" si="8"/>
        <v>sangat terampil membuat model tentang bioproses dalam sel</v>
      </c>
      <c r="Q28" s="19" t="str">
        <f t="shared" si="9"/>
        <v>A</v>
      </c>
      <c r="R28" s="19" t="str">
        <f t="shared" si="10"/>
        <v>A</v>
      </c>
      <c r="S28" s="18"/>
      <c r="T28" s="1">
        <v>82.5</v>
      </c>
      <c r="U28" s="1">
        <v>87.5</v>
      </c>
      <c r="V28" s="1">
        <v>80</v>
      </c>
      <c r="W28" s="1">
        <v>90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55"/>
      <c r="FH28" s="56"/>
      <c r="FI28" s="56"/>
      <c r="FJ28" s="54"/>
      <c r="FK28" s="54"/>
    </row>
    <row r="29" spans="1:167" x14ac:dyDescent="0.3">
      <c r="A29" s="19">
        <v>19</v>
      </c>
      <c r="B29" s="19">
        <v>34706</v>
      </c>
      <c r="C29" s="19" t="s">
        <v>82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29" s="19">
        <f t="shared" si="4"/>
        <v>85.333333333333329</v>
      </c>
      <c r="L29" s="19" t="str">
        <f t="shared" si="5"/>
        <v>A</v>
      </c>
      <c r="M29" s="19">
        <f t="shared" si="6"/>
        <v>85.333333333333329</v>
      </c>
      <c r="N29" s="19" t="str">
        <f t="shared" si="7"/>
        <v>A</v>
      </c>
      <c r="O29" s="35">
        <v>3</v>
      </c>
      <c r="P29" s="19" t="str">
        <f t="shared" si="8"/>
        <v>sangat terampil meyajikan data hasil pengamatan struktur jaringan pada organ</v>
      </c>
      <c r="Q29" s="19" t="str">
        <f t="shared" si="9"/>
        <v>B</v>
      </c>
      <c r="R29" s="19" t="str">
        <f t="shared" si="10"/>
        <v>B</v>
      </c>
      <c r="S29" s="18"/>
      <c r="T29" s="1">
        <v>85</v>
      </c>
      <c r="U29" s="1">
        <v>88.5</v>
      </c>
      <c r="V29" s="1">
        <v>73.5</v>
      </c>
      <c r="W29" s="1">
        <v>81</v>
      </c>
      <c r="X29" s="1">
        <v>89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86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55">
        <v>9</v>
      </c>
      <c r="FH29" s="56"/>
      <c r="FI29" s="56"/>
      <c r="FJ29" s="54">
        <v>12709</v>
      </c>
      <c r="FK29" s="54">
        <v>12719</v>
      </c>
    </row>
    <row r="30" spans="1:167" x14ac:dyDescent="0.3">
      <c r="A30" s="19">
        <v>20</v>
      </c>
      <c r="B30" s="19">
        <v>34721</v>
      </c>
      <c r="C30" s="19" t="s">
        <v>83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4</v>
      </c>
      <c r="P30" s="19" t="str">
        <f t="shared" si="8"/>
        <v>sangat terampil menyajikan laporan tentang uji zat makanan</v>
      </c>
      <c r="Q30" s="19" t="str">
        <f t="shared" si="9"/>
        <v>A</v>
      </c>
      <c r="R30" s="19" t="str">
        <f t="shared" si="10"/>
        <v>A</v>
      </c>
      <c r="S30" s="18"/>
      <c r="T30" s="1">
        <v>77</v>
      </c>
      <c r="U30" s="1">
        <v>88.5</v>
      </c>
      <c r="V30" s="1">
        <v>73</v>
      </c>
      <c r="W30" s="1">
        <v>98</v>
      </c>
      <c r="X30" s="1">
        <v>82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55"/>
      <c r="FH30" s="56"/>
      <c r="FI30" s="56"/>
      <c r="FJ30" s="54"/>
      <c r="FK30" s="54"/>
    </row>
    <row r="31" spans="1:167" x14ac:dyDescent="0.3">
      <c r="A31" s="19">
        <v>21</v>
      </c>
      <c r="B31" s="19">
        <v>34736</v>
      </c>
      <c r="C31" s="19" t="s">
        <v>84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Memiliki kemampuan dalam menjelaskan tentang sel,menganalisis jaringan tumbuhan dan hewan,serta menganalisis hub struktur jaringan pada sistem Gerak,Sirkulasi,Pencernaan makanan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4</v>
      </c>
      <c r="P31" s="19" t="str">
        <f t="shared" si="8"/>
        <v>sangat terampil menyajikan laporan tentang uji zat makanan</v>
      </c>
      <c r="Q31" s="19" t="str">
        <f t="shared" si="9"/>
        <v>B</v>
      </c>
      <c r="R31" s="19" t="str">
        <f t="shared" si="10"/>
        <v>B</v>
      </c>
      <c r="S31" s="18"/>
      <c r="T31" s="1">
        <v>79.5</v>
      </c>
      <c r="U31" s="1">
        <v>87</v>
      </c>
      <c r="V31" s="1">
        <v>68</v>
      </c>
      <c r="W31" s="1">
        <v>99</v>
      </c>
      <c r="X31" s="1">
        <v>91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55">
        <v>10</v>
      </c>
      <c r="FH31" s="56"/>
      <c r="FI31" s="56"/>
      <c r="FJ31" s="54">
        <v>12710</v>
      </c>
      <c r="FK31" s="54">
        <v>12720</v>
      </c>
    </row>
    <row r="32" spans="1:167" x14ac:dyDescent="0.3">
      <c r="A32" s="19">
        <v>22</v>
      </c>
      <c r="B32" s="19">
        <v>34751</v>
      </c>
      <c r="C32" s="19" t="s">
        <v>85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dalam menjelaskan tentang sel,menganalisis jaringan tumbuhan dan hewan,serta menganalisis hub struktur jaringan pada sistem Gerak,Sirkulasi,Pencernaan makanan</v>
      </c>
      <c r="K32" s="19">
        <f t="shared" si="4"/>
        <v>84</v>
      </c>
      <c r="L32" s="19" t="str">
        <f t="shared" si="5"/>
        <v>B</v>
      </c>
      <c r="M32" s="19">
        <f t="shared" si="6"/>
        <v>84</v>
      </c>
      <c r="N32" s="19" t="str">
        <f t="shared" si="7"/>
        <v>B</v>
      </c>
      <c r="O32" s="35">
        <v>2</v>
      </c>
      <c r="P32" s="19" t="str">
        <f t="shared" si="8"/>
        <v>sangat terampil membuat model tentang bioproses dalam sel</v>
      </c>
      <c r="Q32" s="19" t="str">
        <f t="shared" si="9"/>
        <v>A</v>
      </c>
      <c r="R32" s="19" t="str">
        <f t="shared" si="10"/>
        <v>A</v>
      </c>
      <c r="S32" s="18"/>
      <c r="T32" s="1">
        <v>84</v>
      </c>
      <c r="U32" s="1">
        <v>84.5</v>
      </c>
      <c r="V32" s="1">
        <v>82</v>
      </c>
      <c r="W32" s="1">
        <v>82</v>
      </c>
      <c r="X32" s="1">
        <v>94</v>
      </c>
      <c r="Y32" s="1"/>
      <c r="Z32" s="1"/>
      <c r="AA32" s="1"/>
      <c r="AB32" s="1"/>
      <c r="AC32" s="1"/>
      <c r="AD32" s="1"/>
      <c r="AE32" s="18"/>
      <c r="AF32" s="1">
        <v>87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55"/>
      <c r="FH32" s="54"/>
      <c r="FI32" s="54"/>
      <c r="FJ32" s="54"/>
      <c r="FK32" s="54"/>
    </row>
    <row r="33" spans="1:157" x14ac:dyDescent="0.3">
      <c r="A33" s="19">
        <v>23</v>
      </c>
      <c r="B33" s="19">
        <v>34766</v>
      </c>
      <c r="C33" s="19" t="s">
        <v>86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dalam menjelaskan tentang sel,menganalisis jaringan tumbuhan dan hewan,serta menganalisis hub struktur jaringan pada sistem Gerak,Sirkulasi,Pencernaan makanan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3</v>
      </c>
      <c r="P33" s="19" t="str">
        <f t="shared" si="8"/>
        <v>sangat terampil meyajikan data hasil pengamatan struktur jaringan pada organ</v>
      </c>
      <c r="Q33" s="19" t="str">
        <f t="shared" si="9"/>
        <v>A</v>
      </c>
      <c r="R33" s="19" t="str">
        <f t="shared" si="10"/>
        <v>A</v>
      </c>
      <c r="S33" s="18"/>
      <c r="T33" s="1">
        <v>85</v>
      </c>
      <c r="U33" s="1">
        <v>88.5</v>
      </c>
      <c r="V33" s="1">
        <v>73</v>
      </c>
      <c r="W33" s="1">
        <v>91</v>
      </c>
      <c r="X33" s="1">
        <v>94</v>
      </c>
      <c r="Y33" s="1"/>
      <c r="Z33" s="1"/>
      <c r="AA33" s="1"/>
      <c r="AB33" s="1"/>
      <c r="AC33" s="1"/>
      <c r="AD33" s="1"/>
      <c r="AE33" s="18"/>
      <c r="AF33" s="1">
        <v>87</v>
      </c>
      <c r="AG33" s="1">
        <v>88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3">
      <c r="A34" s="19">
        <v>24</v>
      </c>
      <c r="B34" s="19">
        <v>34781</v>
      </c>
      <c r="C34" s="19" t="s">
        <v>87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2</v>
      </c>
      <c r="J34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34" s="19">
        <f t="shared" si="4"/>
        <v>82.333333333333329</v>
      </c>
      <c r="L34" s="19" t="str">
        <f t="shared" si="5"/>
        <v>B</v>
      </c>
      <c r="M34" s="19">
        <f t="shared" si="6"/>
        <v>82.333333333333329</v>
      </c>
      <c r="N34" s="19" t="str">
        <f t="shared" si="7"/>
        <v>B</v>
      </c>
      <c r="O34" s="35">
        <v>1</v>
      </c>
      <c r="P34" s="19" t="str">
        <f t="shared" si="8"/>
        <v>sangat terampil menyajikan hasil pengamatan mikroskopis sel hewan dan sel tumbuhan</v>
      </c>
      <c r="Q34" s="19" t="str">
        <f t="shared" si="9"/>
        <v>B</v>
      </c>
      <c r="R34" s="19" t="str">
        <f t="shared" si="10"/>
        <v>B</v>
      </c>
      <c r="S34" s="18"/>
      <c r="T34" s="1">
        <v>81.5</v>
      </c>
      <c r="U34" s="1">
        <v>91.5</v>
      </c>
      <c r="V34" s="1">
        <v>60</v>
      </c>
      <c r="W34" s="1">
        <v>90</v>
      </c>
      <c r="X34" s="1">
        <v>87</v>
      </c>
      <c r="Y34" s="1"/>
      <c r="Z34" s="1"/>
      <c r="AA34" s="1"/>
      <c r="AB34" s="1"/>
      <c r="AC34" s="1"/>
      <c r="AD34" s="1"/>
      <c r="AE34" s="18"/>
      <c r="AF34" s="1">
        <v>87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3">
      <c r="A35" s="19">
        <v>25</v>
      </c>
      <c r="B35" s="19">
        <v>34796</v>
      </c>
      <c r="C35" s="19" t="s">
        <v>88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2</v>
      </c>
      <c r="J35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35" s="19">
        <f t="shared" si="4"/>
        <v>82.666666666666671</v>
      </c>
      <c r="L35" s="19" t="str">
        <f t="shared" si="5"/>
        <v>B</v>
      </c>
      <c r="M35" s="19">
        <f t="shared" si="6"/>
        <v>82.666666666666671</v>
      </c>
      <c r="N35" s="19" t="str">
        <f t="shared" si="7"/>
        <v>B</v>
      </c>
      <c r="O35" s="35">
        <v>4</v>
      </c>
      <c r="P35" s="19" t="str">
        <f t="shared" si="8"/>
        <v>sangat terampil menyajikan laporan tentang uji zat makanan</v>
      </c>
      <c r="Q35" s="19" t="str">
        <f t="shared" si="9"/>
        <v>B</v>
      </c>
      <c r="R35" s="19" t="str">
        <f t="shared" si="10"/>
        <v>B</v>
      </c>
      <c r="S35" s="18"/>
      <c r="T35" s="1">
        <v>82</v>
      </c>
      <c r="U35" s="1">
        <v>88.5</v>
      </c>
      <c r="V35" s="1">
        <v>71.5</v>
      </c>
      <c r="W35" s="1">
        <v>89</v>
      </c>
      <c r="X35" s="1">
        <v>73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83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3">
      <c r="A36" s="19">
        <v>26</v>
      </c>
      <c r="B36" s="19">
        <v>34811</v>
      </c>
      <c r="C36" s="19" t="s">
        <v>89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3</v>
      </c>
      <c r="J36" s="19" t="str">
        <f t="shared" si="3"/>
        <v>Memiliki kemampuan dalam menjelaskan tentang sel,menganalisis jaringan tumbuhan dan hewan,serta menganalisis hub struktur jaringan pada sistem Gerak,perlu peningkatan pemahaman ttg Sirkulasi,Pencernaan makanan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4</v>
      </c>
      <c r="P36" s="19" t="str">
        <f t="shared" si="8"/>
        <v>sangat terampil menyajikan laporan tentang uji zat makanan</v>
      </c>
      <c r="Q36" s="19" t="str">
        <f t="shared" si="9"/>
        <v>B</v>
      </c>
      <c r="R36" s="19" t="str">
        <f t="shared" si="10"/>
        <v>B</v>
      </c>
      <c r="S36" s="18"/>
      <c r="T36" s="1">
        <v>81</v>
      </c>
      <c r="U36" s="1">
        <v>84.5</v>
      </c>
      <c r="V36" s="1">
        <v>70</v>
      </c>
      <c r="W36" s="1">
        <v>73</v>
      </c>
      <c r="X36" s="1">
        <v>78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3">
      <c r="A37" s="19">
        <v>27</v>
      </c>
      <c r="B37" s="19">
        <v>34826</v>
      </c>
      <c r="C37" s="19" t="s">
        <v>90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menjelaskan tentang sel,menganalisis jaringan tumbuhan dan hewan,serta menganalisis hub struktur jaringan pada sistem Gerak,Sirkulasi,Pencernaan makanan</v>
      </c>
      <c r="K37" s="19">
        <f t="shared" si="4"/>
        <v>85.666666666666671</v>
      </c>
      <c r="L37" s="19" t="str">
        <f t="shared" si="5"/>
        <v>A</v>
      </c>
      <c r="M37" s="19">
        <f t="shared" si="6"/>
        <v>85.666666666666671</v>
      </c>
      <c r="N37" s="19" t="str">
        <f t="shared" si="7"/>
        <v>A</v>
      </c>
      <c r="O37" s="35">
        <v>3</v>
      </c>
      <c r="P37" s="19" t="str">
        <f t="shared" si="8"/>
        <v>sangat terampil meyajikan data hasil pengamatan struktur jaringan pada organ</v>
      </c>
      <c r="Q37" s="19" t="str">
        <f t="shared" si="9"/>
        <v>A</v>
      </c>
      <c r="R37" s="19" t="str">
        <f t="shared" si="10"/>
        <v>A</v>
      </c>
      <c r="S37" s="18"/>
      <c r="T37" s="1">
        <v>82.5</v>
      </c>
      <c r="U37" s="1">
        <v>92</v>
      </c>
      <c r="V37" s="1">
        <v>78</v>
      </c>
      <c r="W37" s="1">
        <v>77</v>
      </c>
      <c r="X37" s="1">
        <v>93</v>
      </c>
      <c r="Y37" s="1"/>
      <c r="Z37" s="1"/>
      <c r="AA37" s="1"/>
      <c r="AB37" s="1"/>
      <c r="AC37" s="1"/>
      <c r="AD37" s="1"/>
      <c r="AE37" s="18"/>
      <c r="AF37" s="1">
        <v>87</v>
      </c>
      <c r="AG37" s="1">
        <v>90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3">
      <c r="A38" s="19">
        <v>28</v>
      </c>
      <c r="B38" s="19">
        <v>34841</v>
      </c>
      <c r="C38" s="19" t="s">
        <v>91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dalam menjelaskan tentang sel,menganalisis jaringan tumbuhan dan hewan,serta menganalisis hub struktur jaringan pada sistem Gerak,Sirkulasi,Pencernaan makanan</v>
      </c>
      <c r="K38" s="19">
        <f t="shared" si="4"/>
        <v>81.666666666666671</v>
      </c>
      <c r="L38" s="19" t="str">
        <f t="shared" si="5"/>
        <v>B</v>
      </c>
      <c r="M38" s="19">
        <f t="shared" si="6"/>
        <v>81.666666666666671</v>
      </c>
      <c r="N38" s="19" t="str">
        <f t="shared" si="7"/>
        <v>B</v>
      </c>
      <c r="O38" s="35">
        <v>2</v>
      </c>
      <c r="P38" s="19" t="str">
        <f t="shared" si="8"/>
        <v>sangat terampil membuat model tentang bioproses dalam sel</v>
      </c>
      <c r="Q38" s="19" t="str">
        <f t="shared" si="9"/>
        <v>A</v>
      </c>
      <c r="R38" s="19" t="str">
        <f t="shared" si="10"/>
        <v>A</v>
      </c>
      <c r="S38" s="18"/>
      <c r="T38" s="1">
        <v>82</v>
      </c>
      <c r="U38" s="1">
        <v>93</v>
      </c>
      <c r="V38" s="1">
        <v>76.5</v>
      </c>
      <c r="W38" s="1">
        <v>88</v>
      </c>
      <c r="X38" s="1">
        <v>84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3">
      <c r="A39" s="19">
        <v>29</v>
      </c>
      <c r="B39" s="19">
        <v>34856</v>
      </c>
      <c r="C39" s="19" t="s">
        <v>92</v>
      </c>
      <c r="D39" s="18"/>
      <c r="E39" s="19">
        <f t="shared" si="0"/>
        <v>84</v>
      </c>
      <c r="F39" s="19" t="str">
        <f t="shared" si="1"/>
        <v>B</v>
      </c>
      <c r="G39" s="19">
        <f>IF((COUNTA(T12:AC12)&gt;0),(ROUND((AVERAGE(T39:AD39)),0)),"")</f>
        <v>84</v>
      </c>
      <c r="H39" s="19" t="str">
        <f t="shared" si="2"/>
        <v>B</v>
      </c>
      <c r="I39" s="35">
        <v>2</v>
      </c>
      <c r="J39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39" s="19">
        <f t="shared" si="4"/>
        <v>84.333333333333329</v>
      </c>
      <c r="L39" s="19" t="str">
        <f t="shared" si="5"/>
        <v>A</v>
      </c>
      <c r="M39" s="19">
        <f t="shared" si="6"/>
        <v>84.333333333333329</v>
      </c>
      <c r="N39" s="19" t="str">
        <f t="shared" si="7"/>
        <v>A</v>
      </c>
      <c r="O39" s="35">
        <v>2</v>
      </c>
      <c r="P39" s="19" t="str">
        <f t="shared" si="8"/>
        <v>sangat terampil membuat model tentang bioproses dalam sel</v>
      </c>
      <c r="Q39" s="19" t="str">
        <f t="shared" si="9"/>
        <v>B</v>
      </c>
      <c r="R39" s="19" t="str">
        <f t="shared" si="10"/>
        <v>B</v>
      </c>
      <c r="S39" s="18"/>
      <c r="T39" s="1">
        <v>82</v>
      </c>
      <c r="U39" s="1">
        <v>93</v>
      </c>
      <c r="V39" s="1">
        <v>68</v>
      </c>
      <c r="W39" s="1">
        <v>91</v>
      </c>
      <c r="X39" s="1">
        <v>88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83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3">
      <c r="A40" s="19">
        <v>30</v>
      </c>
      <c r="B40" s="19">
        <v>34871</v>
      </c>
      <c r="C40" s="19" t="s">
        <v>93</v>
      </c>
      <c r="D40" s="18"/>
      <c r="E40" s="19">
        <f t="shared" si="0"/>
        <v>76</v>
      </c>
      <c r="F40" s="19" t="str">
        <f t="shared" si="1"/>
        <v>B</v>
      </c>
      <c r="G40" s="19">
        <f>IF((COUNTA(T12:AC12)&gt;0),(ROUND((AVERAGE(T40:AD40)),0)),"")</f>
        <v>76</v>
      </c>
      <c r="H40" s="19" t="str">
        <f t="shared" si="2"/>
        <v>B</v>
      </c>
      <c r="I40" s="35">
        <v>4</v>
      </c>
      <c r="J40" s="19" t="str">
        <f t="shared" si="3"/>
        <v>Memiliki kemampuan dalam menjelaskan tentang sel,menganalisis jaringan tumbuhan dan hewan,serta perlu peningkatan pemahaman ttg  menganalisis hub struktur jaringan pada sistem Gerak,Sirkulasi,Pencernaan makanan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4</v>
      </c>
      <c r="P40" s="19" t="str">
        <f t="shared" si="8"/>
        <v>sangat terampil menyajikan laporan tentang uji zat makanan</v>
      </c>
      <c r="Q40" s="19" t="str">
        <f t="shared" si="9"/>
        <v>B</v>
      </c>
      <c r="R40" s="19" t="str">
        <f t="shared" si="10"/>
        <v>B</v>
      </c>
      <c r="S40" s="18"/>
      <c r="T40" s="1">
        <v>80</v>
      </c>
      <c r="U40" s="1">
        <v>87</v>
      </c>
      <c r="V40" s="1">
        <v>66</v>
      </c>
      <c r="W40" s="1">
        <v>73</v>
      </c>
      <c r="X40" s="1">
        <v>74</v>
      </c>
      <c r="Y40" s="1"/>
      <c r="Z40" s="1"/>
      <c r="AA40" s="1"/>
      <c r="AB40" s="1"/>
      <c r="AC40" s="1"/>
      <c r="AD40" s="1"/>
      <c r="AE40" s="18"/>
      <c r="AF40" s="1">
        <v>82</v>
      </c>
      <c r="AG40" s="1">
        <v>78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3">
      <c r="A41" s="19">
        <v>31</v>
      </c>
      <c r="B41" s="19">
        <v>34886</v>
      </c>
      <c r="C41" s="19" t="s">
        <v>94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2</v>
      </c>
      <c r="J41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2</v>
      </c>
      <c r="P41" s="19" t="str">
        <f t="shared" si="8"/>
        <v>sangat terampil membuat model tentang bioproses dalam sel</v>
      </c>
      <c r="Q41" s="19" t="str">
        <f t="shared" si="9"/>
        <v>B</v>
      </c>
      <c r="R41" s="19" t="str">
        <f t="shared" si="10"/>
        <v>B</v>
      </c>
      <c r="S41" s="18"/>
      <c r="T41" s="1">
        <v>83.5</v>
      </c>
      <c r="U41" s="1">
        <v>81</v>
      </c>
      <c r="V41" s="1">
        <v>83.5</v>
      </c>
      <c r="W41" s="1">
        <v>83</v>
      </c>
      <c r="X41" s="1">
        <v>90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3">
      <c r="A42" s="19">
        <v>32</v>
      </c>
      <c r="B42" s="19">
        <v>34901</v>
      </c>
      <c r="C42" s="19" t="s">
        <v>95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2</v>
      </c>
      <c r="J42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42" s="19">
        <f t="shared" si="4"/>
        <v>82.333333333333329</v>
      </c>
      <c r="L42" s="19" t="str">
        <f t="shared" si="5"/>
        <v>B</v>
      </c>
      <c r="M42" s="19">
        <f t="shared" si="6"/>
        <v>82.333333333333329</v>
      </c>
      <c r="N42" s="19" t="str">
        <f t="shared" si="7"/>
        <v>B</v>
      </c>
      <c r="O42" s="35">
        <v>4</v>
      </c>
      <c r="P42" s="19" t="str">
        <f t="shared" si="8"/>
        <v>sangat terampil menyajikan laporan tentang uji zat makanan</v>
      </c>
      <c r="Q42" s="19" t="str">
        <f t="shared" si="9"/>
        <v>B</v>
      </c>
      <c r="R42" s="19" t="str">
        <f t="shared" si="10"/>
        <v>B</v>
      </c>
      <c r="S42" s="18"/>
      <c r="T42" s="1">
        <v>87</v>
      </c>
      <c r="U42" s="1">
        <v>87</v>
      </c>
      <c r="V42" s="1">
        <v>76.5</v>
      </c>
      <c r="W42" s="1">
        <v>81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82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3">
      <c r="A43" s="19">
        <v>33</v>
      </c>
      <c r="B43" s="19">
        <v>34916</v>
      </c>
      <c r="C43" s="19" t="s">
        <v>96</v>
      </c>
      <c r="D43" s="18"/>
      <c r="E43" s="19">
        <f t="shared" si="0"/>
        <v>87</v>
      </c>
      <c r="F43" s="19" t="str">
        <f t="shared" si="1"/>
        <v>A</v>
      </c>
      <c r="G43" s="19">
        <f>IF((COUNTA(T12:AC12)&gt;0),(ROUND((AVERAGE(T43:AD43)),0)),"")</f>
        <v>87</v>
      </c>
      <c r="H43" s="19" t="str">
        <f t="shared" si="2"/>
        <v>A</v>
      </c>
      <c r="I43" s="35">
        <v>1</v>
      </c>
      <c r="J43" s="19" t="str">
        <f t="shared" si="3"/>
        <v>Memiliki kemampuan dalam menjelaskan tentang sel,menganalisis jaringan tumbuhan dan hewan,serta menganalisis hub struktur jaringan pada sistem Gerak,Sirkulasi,Pencernaan makanan</v>
      </c>
      <c r="K43" s="19">
        <f t="shared" si="4"/>
        <v>82.333333333333329</v>
      </c>
      <c r="L43" s="19" t="str">
        <f t="shared" si="5"/>
        <v>B</v>
      </c>
      <c r="M43" s="19">
        <f t="shared" si="6"/>
        <v>82.333333333333329</v>
      </c>
      <c r="N43" s="19" t="str">
        <f t="shared" si="7"/>
        <v>B</v>
      </c>
      <c r="O43" s="35">
        <v>1</v>
      </c>
      <c r="P43" s="19" t="str">
        <f t="shared" si="8"/>
        <v>sangat terampil menyajikan hasil pengamatan mikroskopis sel hewan dan sel tumbuhan</v>
      </c>
      <c r="Q43" s="19" t="str">
        <f t="shared" si="9"/>
        <v>A</v>
      </c>
      <c r="R43" s="19" t="str">
        <f t="shared" si="10"/>
        <v>A</v>
      </c>
      <c r="S43" s="18"/>
      <c r="T43" s="1">
        <v>83.5</v>
      </c>
      <c r="U43" s="1">
        <v>90</v>
      </c>
      <c r="V43" s="1">
        <v>81</v>
      </c>
      <c r="W43" s="1">
        <v>96</v>
      </c>
      <c r="X43" s="1">
        <v>83</v>
      </c>
      <c r="Y43" s="1"/>
      <c r="Z43" s="1"/>
      <c r="AA43" s="1"/>
      <c r="AB43" s="1"/>
      <c r="AC43" s="1"/>
      <c r="AD43" s="1"/>
      <c r="AE43" s="18"/>
      <c r="AF43" s="1">
        <v>87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3">
      <c r="A44" s="19">
        <v>34</v>
      </c>
      <c r="B44" s="19">
        <v>34931</v>
      </c>
      <c r="C44" s="19" t="s">
        <v>97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44" s="19">
        <f t="shared" si="4"/>
        <v>87</v>
      </c>
      <c r="L44" s="19" t="str">
        <f t="shared" si="5"/>
        <v>A</v>
      </c>
      <c r="M44" s="19">
        <f t="shared" si="6"/>
        <v>87</v>
      </c>
      <c r="N44" s="19" t="str">
        <f t="shared" si="7"/>
        <v>A</v>
      </c>
      <c r="O44" s="35">
        <v>2</v>
      </c>
      <c r="P44" s="19" t="str">
        <f t="shared" si="8"/>
        <v>sangat terampil membuat model tentang bioproses dalam sel</v>
      </c>
      <c r="Q44" s="19" t="str">
        <f t="shared" si="9"/>
        <v>A</v>
      </c>
      <c r="R44" s="19" t="str">
        <f t="shared" si="10"/>
        <v>A</v>
      </c>
      <c r="S44" s="18"/>
      <c r="T44" s="1">
        <v>86</v>
      </c>
      <c r="U44" s="1">
        <v>88.5</v>
      </c>
      <c r="V44" s="1">
        <v>75</v>
      </c>
      <c r="W44" s="1">
        <v>75</v>
      </c>
      <c r="X44" s="1">
        <v>83</v>
      </c>
      <c r="Y44" s="1"/>
      <c r="Z44" s="1"/>
      <c r="AA44" s="1"/>
      <c r="AB44" s="1"/>
      <c r="AC44" s="1"/>
      <c r="AD44" s="1"/>
      <c r="AE44" s="18"/>
      <c r="AF44" s="1">
        <v>93</v>
      </c>
      <c r="AG44" s="1">
        <v>88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3">
      <c r="A45" s="19">
        <v>35</v>
      </c>
      <c r="B45" s="19">
        <v>34946</v>
      </c>
      <c r="C45" s="19" t="s">
        <v>98</v>
      </c>
      <c r="D45" s="18"/>
      <c r="E45" s="19">
        <f t="shared" si="0"/>
        <v>87</v>
      </c>
      <c r="F45" s="19" t="str">
        <f t="shared" si="1"/>
        <v>A</v>
      </c>
      <c r="G45" s="19">
        <f>IF((COUNTA(T12:AC12)&gt;0),(ROUND((AVERAGE(T45:AD45)),0)),"")</f>
        <v>87</v>
      </c>
      <c r="H45" s="19" t="str">
        <f t="shared" si="2"/>
        <v>A</v>
      </c>
      <c r="I45" s="35">
        <v>1</v>
      </c>
      <c r="J45" s="19" t="str">
        <f t="shared" si="3"/>
        <v>Memiliki kemampuan dalam menjelaskan tentang sel,menganalisis jaringan tumbuhan dan hewan,serta menganalisis hub struktur jaringan pada sistem Gerak,Sirkulasi,Pencernaan makanan</v>
      </c>
      <c r="K45" s="19">
        <f t="shared" si="4"/>
        <v>81.666666666666671</v>
      </c>
      <c r="L45" s="19" t="str">
        <f t="shared" si="5"/>
        <v>B</v>
      </c>
      <c r="M45" s="19">
        <f t="shared" si="6"/>
        <v>81.666666666666671</v>
      </c>
      <c r="N45" s="19" t="str">
        <f t="shared" si="7"/>
        <v>B</v>
      </c>
      <c r="O45" s="35">
        <v>2</v>
      </c>
      <c r="P45" s="19" t="str">
        <f t="shared" si="8"/>
        <v>sangat terampil membuat model tentang bioproses dalam sel</v>
      </c>
      <c r="Q45" s="19" t="str">
        <f t="shared" si="9"/>
        <v>A</v>
      </c>
      <c r="R45" s="19" t="str">
        <f t="shared" si="10"/>
        <v>A</v>
      </c>
      <c r="S45" s="18"/>
      <c r="T45" s="1">
        <v>83</v>
      </c>
      <c r="U45" s="1">
        <v>88.5</v>
      </c>
      <c r="V45" s="1">
        <v>83</v>
      </c>
      <c r="W45" s="1">
        <v>96</v>
      </c>
      <c r="X45" s="1">
        <v>83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3">
      <c r="A46" s="19">
        <v>36</v>
      </c>
      <c r="B46" s="19">
        <v>34961</v>
      </c>
      <c r="C46" s="19" t="s">
        <v>99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87</v>
      </c>
      <c r="H46" s="19" t="str">
        <f t="shared" si="2"/>
        <v>A</v>
      </c>
      <c r="I46" s="35">
        <v>1</v>
      </c>
      <c r="J46" s="19" t="str">
        <f t="shared" si="3"/>
        <v>Memiliki kemampuan dalam menjelaskan tentang sel,menganalisis jaringan tumbuhan dan hewan,serta menganalisis hub struktur jaringan pada sistem Gerak,Sirkulasi,Pencernaan makanan</v>
      </c>
      <c r="K46" s="19">
        <f t="shared" si="4"/>
        <v>84.333333333333329</v>
      </c>
      <c r="L46" s="19" t="str">
        <f t="shared" si="5"/>
        <v>A</v>
      </c>
      <c r="M46" s="19">
        <f t="shared" si="6"/>
        <v>84.333333333333329</v>
      </c>
      <c r="N46" s="19" t="str">
        <f t="shared" si="7"/>
        <v>A</v>
      </c>
      <c r="O46" s="35">
        <v>2</v>
      </c>
      <c r="P46" s="19" t="str">
        <f t="shared" si="8"/>
        <v>sangat terampil membuat model tentang bioproses dalam sel</v>
      </c>
      <c r="Q46" s="19" t="str">
        <f t="shared" si="9"/>
        <v>A</v>
      </c>
      <c r="R46" s="19" t="str">
        <f t="shared" si="10"/>
        <v>A</v>
      </c>
      <c r="S46" s="18"/>
      <c r="T46" s="1">
        <v>83</v>
      </c>
      <c r="U46" s="1">
        <v>92</v>
      </c>
      <c r="V46" s="1">
        <v>84.5</v>
      </c>
      <c r="W46" s="1">
        <v>85</v>
      </c>
      <c r="X46" s="1">
        <v>92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83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3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3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3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3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3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3">
      <c r="A52" s="18"/>
      <c r="B52" s="18"/>
      <c r="C52" s="18" t="s">
        <v>100</v>
      </c>
      <c r="D52" s="18"/>
      <c r="E52" s="18"/>
      <c r="F52" s="18"/>
      <c r="G52" s="89" t="s">
        <v>101</v>
      </c>
      <c r="H52" s="8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3">
      <c r="A53" s="18"/>
      <c r="B53" s="18"/>
      <c r="C53" s="18" t="s">
        <v>103</v>
      </c>
      <c r="D53" s="18"/>
      <c r="E53" s="18"/>
      <c r="F53" s="18"/>
      <c r="G53" s="89" t="s">
        <v>104</v>
      </c>
      <c r="H53" s="8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3">
      <c r="A54" s="18"/>
      <c r="B54" s="18"/>
      <c r="C54" s="18"/>
      <c r="D54" s="18"/>
      <c r="E54" s="18"/>
      <c r="F54" s="18"/>
      <c r="G54" s="89" t="s">
        <v>106</v>
      </c>
      <c r="H54" s="8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3">
      <c r="A55" s="18"/>
      <c r="B55" s="18"/>
      <c r="C55" s="18"/>
      <c r="D55" s="18"/>
      <c r="E55" s="18"/>
      <c r="F55" s="18"/>
      <c r="G55" s="89" t="s">
        <v>107</v>
      </c>
      <c r="H55" s="8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3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3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3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3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3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G31" activePane="bottomRight" state="frozen"/>
      <selection pane="topRight"/>
      <selection pane="bottomLeft"/>
      <selection pane="bottomRight" activeCell="BA39" sqref="BA39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4" max="4" width="5.8867187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customWidth="1"/>
    <col min="20" max="29" width="7.109375" customWidth="1"/>
    <col min="30" max="30" width="7.109375" hidden="1" customWidth="1"/>
    <col min="31" max="31" width="7.109375" customWidth="1"/>
    <col min="32" max="40" width="8.6640625" customWidth="1"/>
    <col min="41" max="42" width="7.109375" customWidth="1"/>
    <col min="43" max="52" width="7.109375" hidden="1" customWidth="1"/>
    <col min="54" max="157" width="9.109375" hidden="1" customWidth="1"/>
    <col min="158" max="158" width="6.109375" customWidth="1"/>
    <col min="159" max="161" width="12.6640625" customWidth="1"/>
    <col min="162" max="162" width="5.88671875" customWidth="1"/>
    <col min="163" max="163" width="6.88671875" customWidth="1"/>
    <col min="164" max="165" width="40.6640625" customWidth="1"/>
    <col min="166" max="166" width="10.6640625" hidden="1" customWidth="1"/>
    <col min="167" max="167" width="11.44140625" hidden="1" customWidth="1"/>
  </cols>
  <sheetData>
    <row r="1" spans="1:167" ht="18.75" customHeight="1" x14ac:dyDescent="0.3">
      <c r="A1" s="15">
        <v>403</v>
      </c>
      <c r="B1" s="2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3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3">
      <c r="A3" s="16" t="s">
        <v>4</v>
      </c>
      <c r="B3" s="22">
        <v>403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3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3">
      <c r="A7" s="18"/>
      <c r="B7" s="23">
        <v>86</v>
      </c>
      <c r="C7" s="18"/>
      <c r="D7" s="18"/>
      <c r="E7" s="64" t="s">
        <v>13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3">
      <c r="A8" s="61" t="s">
        <v>14</v>
      </c>
      <c r="B8" s="62" t="s">
        <v>15</v>
      </c>
      <c r="C8" s="61" t="s">
        <v>16</v>
      </c>
      <c r="D8" s="18"/>
      <c r="E8" s="71" t="s">
        <v>17</v>
      </c>
      <c r="F8" s="72"/>
      <c r="G8" s="72"/>
      <c r="H8" s="72"/>
      <c r="I8" s="72"/>
      <c r="J8" s="73"/>
      <c r="K8" s="68" t="s">
        <v>18</v>
      </c>
      <c r="L8" s="69"/>
      <c r="M8" s="69"/>
      <c r="N8" s="69"/>
      <c r="O8" s="69"/>
      <c r="P8" s="70"/>
      <c r="Q8" s="86" t="s">
        <v>19</v>
      </c>
      <c r="R8" s="86"/>
      <c r="S8" s="18"/>
      <c r="T8" s="85" t="s">
        <v>20</v>
      </c>
      <c r="U8" s="85"/>
      <c r="V8" s="85"/>
      <c r="W8" s="85"/>
      <c r="X8" s="85"/>
      <c r="Y8" s="85"/>
      <c r="Z8" s="85"/>
      <c r="AA8" s="85"/>
      <c r="AB8" s="85"/>
      <c r="AC8" s="85"/>
      <c r="AD8" s="85"/>
      <c r="AE8" s="33"/>
      <c r="AF8" s="65" t="s">
        <v>21</v>
      </c>
      <c r="AG8" s="65"/>
      <c r="AH8" s="65"/>
      <c r="AI8" s="65"/>
      <c r="AJ8" s="65"/>
      <c r="AK8" s="65"/>
      <c r="AL8" s="65"/>
      <c r="AM8" s="65"/>
      <c r="AN8" s="65"/>
      <c r="AO8" s="65"/>
      <c r="AP8" s="33"/>
      <c r="AQ8" s="82" t="s">
        <v>19</v>
      </c>
      <c r="AR8" s="82"/>
      <c r="AS8" s="82"/>
      <c r="AT8" s="82"/>
      <c r="AU8" s="82"/>
      <c r="AV8" s="82"/>
      <c r="AW8" s="82"/>
      <c r="AX8" s="82"/>
      <c r="AY8" s="82"/>
      <c r="AZ8" s="82"/>
      <c r="BA8" s="83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3">
      <c r="A9" s="61"/>
      <c r="B9" s="62"/>
      <c r="C9" s="61"/>
      <c r="D9" s="18"/>
      <c r="E9" s="85" t="s">
        <v>22</v>
      </c>
      <c r="F9" s="85"/>
      <c r="G9" s="74" t="s">
        <v>23</v>
      </c>
      <c r="H9" s="75"/>
      <c r="I9" s="75"/>
      <c r="J9" s="76"/>
      <c r="K9" s="65" t="s">
        <v>22</v>
      </c>
      <c r="L9" s="65"/>
      <c r="M9" s="77" t="s">
        <v>23</v>
      </c>
      <c r="N9" s="78"/>
      <c r="O9" s="78"/>
      <c r="P9" s="79"/>
      <c r="Q9" s="66" t="s">
        <v>22</v>
      </c>
      <c r="R9" s="66" t="s">
        <v>23</v>
      </c>
      <c r="S9" s="18"/>
      <c r="T9" s="87" t="s">
        <v>24</v>
      </c>
      <c r="U9" s="87" t="s">
        <v>25</v>
      </c>
      <c r="V9" s="87" t="s">
        <v>26</v>
      </c>
      <c r="W9" s="87" t="s">
        <v>27</v>
      </c>
      <c r="X9" s="87" t="s">
        <v>28</v>
      </c>
      <c r="Y9" s="87" t="s">
        <v>29</v>
      </c>
      <c r="Z9" s="87" t="s">
        <v>30</v>
      </c>
      <c r="AA9" s="87" t="s">
        <v>31</v>
      </c>
      <c r="AB9" s="87" t="s">
        <v>32</v>
      </c>
      <c r="AC9" s="87" t="s">
        <v>33</v>
      </c>
      <c r="AD9" s="84" t="s">
        <v>34</v>
      </c>
      <c r="AE9" s="33"/>
      <c r="AF9" s="57" t="s">
        <v>35</v>
      </c>
      <c r="AG9" s="57" t="s">
        <v>36</v>
      </c>
      <c r="AH9" s="57" t="s">
        <v>37</v>
      </c>
      <c r="AI9" s="57" t="s">
        <v>38</v>
      </c>
      <c r="AJ9" s="57" t="s">
        <v>39</v>
      </c>
      <c r="AK9" s="57" t="s">
        <v>40</v>
      </c>
      <c r="AL9" s="57" t="s">
        <v>41</v>
      </c>
      <c r="AM9" s="57" t="s">
        <v>42</v>
      </c>
      <c r="AN9" s="57" t="s">
        <v>43</v>
      </c>
      <c r="AO9" s="57" t="s">
        <v>44</v>
      </c>
      <c r="AP9" s="33"/>
      <c r="AQ9" s="81" t="s">
        <v>45</v>
      </c>
      <c r="AR9" s="81"/>
      <c r="AS9" s="81" t="s">
        <v>46</v>
      </c>
      <c r="AT9" s="81"/>
      <c r="AU9" s="81" t="s">
        <v>47</v>
      </c>
      <c r="AV9" s="81"/>
      <c r="AW9" s="81"/>
      <c r="AX9" s="81" t="s">
        <v>48</v>
      </c>
      <c r="AY9" s="81"/>
      <c r="AZ9" s="81"/>
      <c r="BA9" s="8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" customHeight="1" x14ac:dyDescent="0.3">
      <c r="A10" s="61"/>
      <c r="B10" s="62"/>
      <c r="C10" s="61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67"/>
      <c r="R10" s="67"/>
      <c r="S10" s="1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4"/>
      <c r="AE10" s="33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8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3">
      <c r="A11" s="19">
        <v>1</v>
      </c>
      <c r="B11" s="19">
        <v>34976</v>
      </c>
      <c r="C11" s="19" t="s">
        <v>114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tentang sel,menganalisis jaringan tumbuhan dan hewan,serta perlu peningkatan pemahaman ttg  menganalisis hub struktur jaringan pada sistem Gerak,Sirkulasi,Pencernaan makanan</v>
      </c>
      <c r="K11" s="19">
        <f t="shared" ref="K11:K50" si="4">IF((COUNTA(AF11:AN11)&gt;0),AVERAGE(AF11:AN11),"")</f>
        <v>83.333333333333329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hasil pengamatan mikroskopis sel hewan dan sel tumbuhan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74</v>
      </c>
      <c r="U11" s="1">
        <v>80</v>
      </c>
      <c r="V11" s="1">
        <v>75</v>
      </c>
      <c r="W11" s="1">
        <v>77</v>
      </c>
      <c r="X11" s="1">
        <v>74</v>
      </c>
      <c r="Y11" s="1"/>
      <c r="Z11" s="1"/>
      <c r="AA11" s="1"/>
      <c r="AB11" s="1"/>
      <c r="AC11" s="1"/>
      <c r="AD11" s="1"/>
      <c r="AE11" s="18"/>
      <c r="AF11" s="1">
        <v>87</v>
      </c>
      <c r="AG11" s="1">
        <v>80</v>
      </c>
      <c r="AH11" s="1">
        <v>83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60" t="s">
        <v>54</v>
      </c>
      <c r="FD11" s="60"/>
      <c r="FE11" s="60"/>
      <c r="FG11" s="59" t="s">
        <v>55</v>
      </c>
      <c r="FH11" s="59"/>
      <c r="FI11" s="59"/>
    </row>
    <row r="12" spans="1:167" x14ac:dyDescent="0.3">
      <c r="A12" s="19">
        <v>2</v>
      </c>
      <c r="B12" s="19">
        <v>34991</v>
      </c>
      <c r="C12" s="19" t="s">
        <v>115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12" s="19">
        <f t="shared" si="4"/>
        <v>83</v>
      </c>
      <c r="L12" s="19" t="str">
        <f t="shared" si="5"/>
        <v>B</v>
      </c>
      <c r="M12" s="19">
        <f t="shared" si="6"/>
        <v>83</v>
      </c>
      <c r="N12" s="19" t="str">
        <f t="shared" si="7"/>
        <v>B</v>
      </c>
      <c r="O12" s="35">
        <v>1</v>
      </c>
      <c r="P12" s="19" t="str">
        <f t="shared" si="8"/>
        <v>sangat terampil menyajikan hasil pengamatan mikroskopis sel hewan dan sel tumbuhan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87</v>
      </c>
      <c r="V12" s="1">
        <v>77</v>
      </c>
      <c r="W12" s="1">
        <v>80</v>
      </c>
      <c r="X12" s="1">
        <v>89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80</v>
      </c>
      <c r="AH12" s="1">
        <v>83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3">
      <c r="A13" s="19">
        <v>3</v>
      </c>
      <c r="B13" s="19">
        <v>35006</v>
      </c>
      <c r="C13" s="19" t="s">
        <v>116</v>
      </c>
      <c r="D13" s="18"/>
      <c r="E13" s="19">
        <f t="shared" si="0"/>
        <v>76</v>
      </c>
      <c r="F13" s="19" t="str">
        <f t="shared" si="1"/>
        <v>B</v>
      </c>
      <c r="G13" s="19">
        <f>IF((COUNTA(T12:AC12)&gt;0),(ROUND((AVERAGE(T13:AD13)),0)),"")</f>
        <v>76</v>
      </c>
      <c r="H13" s="19" t="str">
        <f t="shared" si="2"/>
        <v>B</v>
      </c>
      <c r="I13" s="35">
        <v>4</v>
      </c>
      <c r="J13" s="19" t="str">
        <f t="shared" si="3"/>
        <v>Memiliki kemampuan dalam menjelaskan tentang sel,menganalisis jaringan tumbuhan dan hewan,serta perlu peningkatan pemahaman ttg  menganalisis hub struktur jaringan pada sistem Gerak,Sirkulasi,Pencernaan makanan</v>
      </c>
      <c r="K13" s="19">
        <f t="shared" si="4"/>
        <v>83</v>
      </c>
      <c r="L13" s="19" t="str">
        <f t="shared" si="5"/>
        <v>B</v>
      </c>
      <c r="M13" s="19">
        <f t="shared" si="6"/>
        <v>83</v>
      </c>
      <c r="N13" s="19" t="str">
        <f t="shared" si="7"/>
        <v>B</v>
      </c>
      <c r="O13" s="35">
        <v>2</v>
      </c>
      <c r="P13" s="19" t="str">
        <f t="shared" si="8"/>
        <v>sangat terampil membuat model tentang bioproses dalam sel</v>
      </c>
      <c r="Q13" s="19" t="str">
        <f t="shared" si="9"/>
        <v>B</v>
      </c>
      <c r="R13" s="19" t="str">
        <f t="shared" si="10"/>
        <v>B</v>
      </c>
      <c r="S13" s="18"/>
      <c r="T13" s="1">
        <v>70</v>
      </c>
      <c r="U13" s="1">
        <v>70</v>
      </c>
      <c r="V13" s="1">
        <v>70</v>
      </c>
      <c r="W13" s="1">
        <v>88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86</v>
      </c>
      <c r="AG13" s="1">
        <v>80</v>
      </c>
      <c r="AH13" s="1">
        <v>83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55">
        <v>1</v>
      </c>
      <c r="FH13" s="56" t="s">
        <v>157</v>
      </c>
      <c r="FI13" s="56" t="s">
        <v>161</v>
      </c>
      <c r="FJ13" s="54">
        <v>12721</v>
      </c>
      <c r="FK13" s="54">
        <v>12731</v>
      </c>
    </row>
    <row r="14" spans="1:167" x14ac:dyDescent="0.3">
      <c r="A14" s="19">
        <v>4</v>
      </c>
      <c r="B14" s="19">
        <v>35021</v>
      </c>
      <c r="C14" s="19" t="s">
        <v>117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14" s="19">
        <f t="shared" si="4"/>
        <v>84.333333333333329</v>
      </c>
      <c r="L14" s="19" t="str">
        <f t="shared" si="5"/>
        <v>A</v>
      </c>
      <c r="M14" s="19">
        <f t="shared" si="6"/>
        <v>84.333333333333329</v>
      </c>
      <c r="N14" s="19" t="str">
        <f t="shared" si="7"/>
        <v>A</v>
      </c>
      <c r="O14" s="35">
        <v>2</v>
      </c>
      <c r="P14" s="19" t="str">
        <f t="shared" si="8"/>
        <v>sangat terampil membuat model tentang bioproses dalam sel</v>
      </c>
      <c r="Q14" s="19" t="str">
        <f t="shared" si="9"/>
        <v>B</v>
      </c>
      <c r="R14" s="19" t="str">
        <f t="shared" si="10"/>
        <v>B</v>
      </c>
      <c r="S14" s="18"/>
      <c r="T14" s="1">
        <v>76</v>
      </c>
      <c r="U14" s="1">
        <v>88.5</v>
      </c>
      <c r="V14" s="1">
        <v>70</v>
      </c>
      <c r="W14" s="1">
        <v>84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55"/>
      <c r="FH14" s="56"/>
      <c r="FI14" s="56"/>
      <c r="FJ14" s="54"/>
      <c r="FK14" s="54"/>
    </row>
    <row r="15" spans="1:167" x14ac:dyDescent="0.3">
      <c r="A15" s="19">
        <v>5</v>
      </c>
      <c r="B15" s="19">
        <v>35036</v>
      </c>
      <c r="C15" s="19" t="s">
        <v>118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4</v>
      </c>
      <c r="J15" s="19" t="str">
        <f t="shared" si="3"/>
        <v>Memiliki kemampuan dalam menjelaskan tentang sel,menganalisis jaringan tumbuhan dan hewan,serta perlu peningkatan pemahaman ttg  menganalisis hub struktur jaringan pada sistem Gerak,Sirkulasi,Pencernaan makanan</v>
      </c>
      <c r="K15" s="19">
        <f t="shared" si="4"/>
        <v>86</v>
      </c>
      <c r="L15" s="19" t="str">
        <f t="shared" si="5"/>
        <v>A</v>
      </c>
      <c r="M15" s="19">
        <f t="shared" si="6"/>
        <v>86</v>
      </c>
      <c r="N15" s="19" t="str">
        <f t="shared" si="7"/>
        <v>A</v>
      </c>
      <c r="O15" s="35">
        <v>2</v>
      </c>
      <c r="P15" s="19" t="str">
        <f t="shared" si="8"/>
        <v>sangat terampil membuat model tentang bioproses dalam sel</v>
      </c>
      <c r="Q15" s="19" t="str">
        <f t="shared" si="9"/>
        <v>B</v>
      </c>
      <c r="R15" s="19" t="str">
        <f t="shared" si="10"/>
        <v>B</v>
      </c>
      <c r="S15" s="18"/>
      <c r="T15" s="1">
        <v>76</v>
      </c>
      <c r="U15" s="1">
        <v>82</v>
      </c>
      <c r="V15" s="1">
        <v>75</v>
      </c>
      <c r="W15" s="1">
        <v>75</v>
      </c>
      <c r="X15" s="1">
        <v>70</v>
      </c>
      <c r="Y15" s="1"/>
      <c r="Z15" s="1"/>
      <c r="AA15" s="1"/>
      <c r="AB15" s="1"/>
      <c r="AC15" s="1"/>
      <c r="AD15" s="1"/>
      <c r="AE15" s="18"/>
      <c r="AF15" s="1">
        <v>88</v>
      </c>
      <c r="AG15" s="1">
        <v>85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55">
        <v>2</v>
      </c>
      <c r="FH15" s="56" t="s">
        <v>158</v>
      </c>
      <c r="FI15" s="56" t="s">
        <v>162</v>
      </c>
      <c r="FJ15" s="54">
        <v>12722</v>
      </c>
      <c r="FK15" s="54">
        <v>12732</v>
      </c>
    </row>
    <row r="16" spans="1:167" x14ac:dyDescent="0.3">
      <c r="A16" s="19">
        <v>6</v>
      </c>
      <c r="B16" s="19">
        <v>35051</v>
      </c>
      <c r="C16" s="19" t="s">
        <v>119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>Memiliki kemampuan dalam menjelaskan tentang sel,menganalisis jaringan tumbuhan dan hewan,serta menganalisis hub struktur jaringan pada sistem Gerak,Sirkulasi,Pencernaan makanan</v>
      </c>
      <c r="K16" s="19">
        <f t="shared" si="4"/>
        <v>86.333333333333329</v>
      </c>
      <c r="L16" s="19" t="str">
        <f t="shared" si="5"/>
        <v>A</v>
      </c>
      <c r="M16" s="19">
        <f t="shared" si="6"/>
        <v>86.333333333333329</v>
      </c>
      <c r="N16" s="19" t="str">
        <f t="shared" si="7"/>
        <v>A</v>
      </c>
      <c r="O16" s="35">
        <v>2</v>
      </c>
      <c r="P16" s="19" t="str">
        <f t="shared" si="8"/>
        <v>sangat terampil membuat model tentang bioproses dalam sel</v>
      </c>
      <c r="Q16" s="19" t="str">
        <f t="shared" si="9"/>
        <v>A</v>
      </c>
      <c r="R16" s="19" t="str">
        <f t="shared" si="10"/>
        <v>A</v>
      </c>
      <c r="S16" s="18"/>
      <c r="T16" s="1">
        <v>88</v>
      </c>
      <c r="U16" s="1">
        <v>91</v>
      </c>
      <c r="V16" s="1">
        <v>89</v>
      </c>
      <c r="W16" s="1">
        <v>83</v>
      </c>
      <c r="X16" s="1">
        <v>86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87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55"/>
      <c r="FH16" s="56"/>
      <c r="FI16" s="56"/>
      <c r="FJ16" s="54"/>
      <c r="FK16" s="54"/>
    </row>
    <row r="17" spans="1:167" x14ac:dyDescent="0.3">
      <c r="A17" s="19">
        <v>7</v>
      </c>
      <c r="B17" s="19">
        <v>35066</v>
      </c>
      <c r="C17" s="19" t="s">
        <v>120</v>
      </c>
      <c r="D17" s="18"/>
      <c r="E17" s="19">
        <f t="shared" si="0"/>
        <v>87</v>
      </c>
      <c r="F17" s="19" t="str">
        <f t="shared" si="1"/>
        <v>A</v>
      </c>
      <c r="G17" s="19">
        <f>IF((COUNTA(T12:AC12)&gt;0),(ROUND((AVERAGE(T17:AD17)),0)),"")</f>
        <v>87</v>
      </c>
      <c r="H17" s="19" t="str">
        <f t="shared" si="2"/>
        <v>A</v>
      </c>
      <c r="I17" s="35">
        <v>1</v>
      </c>
      <c r="J17" s="19" t="str">
        <f t="shared" si="3"/>
        <v>Memiliki kemampuan dalam menjelaskan tentang sel,menganalisis jaringan tumbuhan dan hewan,serta menganalisis hub struktur jaringan pada sistem Gerak,Sirkulasi,Pencernaan makanan</v>
      </c>
      <c r="K17" s="19">
        <f t="shared" si="4"/>
        <v>87.666666666666671</v>
      </c>
      <c r="L17" s="19" t="str">
        <f t="shared" si="5"/>
        <v>A</v>
      </c>
      <c r="M17" s="19">
        <f t="shared" si="6"/>
        <v>87.666666666666671</v>
      </c>
      <c r="N17" s="19" t="str">
        <f t="shared" si="7"/>
        <v>A</v>
      </c>
      <c r="O17" s="35">
        <v>2</v>
      </c>
      <c r="P17" s="19" t="str">
        <f t="shared" si="8"/>
        <v>sangat terampil membuat model tentang bioproses dalam sel</v>
      </c>
      <c r="Q17" s="19" t="str">
        <f t="shared" si="9"/>
        <v>A</v>
      </c>
      <c r="R17" s="19" t="str">
        <f t="shared" si="10"/>
        <v>A</v>
      </c>
      <c r="S17" s="18"/>
      <c r="T17" s="1">
        <v>88</v>
      </c>
      <c r="U17" s="1">
        <v>90</v>
      </c>
      <c r="V17" s="1">
        <v>88</v>
      </c>
      <c r="W17" s="1">
        <v>83</v>
      </c>
      <c r="X17" s="1">
        <v>88</v>
      </c>
      <c r="Y17" s="1"/>
      <c r="Z17" s="1"/>
      <c r="AA17" s="1"/>
      <c r="AB17" s="1"/>
      <c r="AC17" s="1"/>
      <c r="AD17" s="1"/>
      <c r="AE17" s="18"/>
      <c r="AF17" s="1">
        <v>88</v>
      </c>
      <c r="AG17" s="1">
        <v>90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55">
        <v>3</v>
      </c>
      <c r="FH17" s="56" t="s">
        <v>159</v>
      </c>
      <c r="FI17" s="56" t="s">
        <v>163</v>
      </c>
      <c r="FJ17" s="54">
        <v>12723</v>
      </c>
      <c r="FK17" s="54">
        <v>12733</v>
      </c>
    </row>
    <row r="18" spans="1:167" x14ac:dyDescent="0.3">
      <c r="A18" s="19">
        <v>8</v>
      </c>
      <c r="B18" s="19">
        <v>35081</v>
      </c>
      <c r="C18" s="19" t="s">
        <v>121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4</v>
      </c>
      <c r="J18" s="19" t="str">
        <f t="shared" si="3"/>
        <v>Memiliki kemampuan dalam menjelaskan tentang sel,menganalisis jaringan tumbuhan dan hewan,serta perlu peningkatan pemahaman ttg  menganalisis hub struktur jaringan pada sistem Gerak,Sirkulasi,Pencernaan makanan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sangat terampil menyajikan hasil pengamatan mikroskopis sel hewan dan sel tumbuhan</v>
      </c>
      <c r="Q18" s="19" t="str">
        <f t="shared" si="9"/>
        <v>B</v>
      </c>
      <c r="R18" s="19" t="str">
        <f t="shared" si="10"/>
        <v>B</v>
      </c>
      <c r="S18" s="18"/>
      <c r="T18" s="1">
        <v>77.5</v>
      </c>
      <c r="U18" s="1">
        <v>79</v>
      </c>
      <c r="V18" s="1">
        <v>70</v>
      </c>
      <c r="W18" s="1">
        <v>83</v>
      </c>
      <c r="X18" s="1">
        <v>77</v>
      </c>
      <c r="Y18" s="1"/>
      <c r="Z18" s="1"/>
      <c r="AA18" s="1"/>
      <c r="AB18" s="1"/>
      <c r="AC18" s="1"/>
      <c r="AD18" s="1"/>
      <c r="AE18" s="18"/>
      <c r="AF18" s="1">
        <v>87</v>
      </c>
      <c r="AG18" s="1">
        <v>85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55"/>
      <c r="FH18" s="56"/>
      <c r="FI18" s="56"/>
      <c r="FJ18" s="54"/>
      <c r="FK18" s="54"/>
    </row>
    <row r="19" spans="1:167" x14ac:dyDescent="0.3">
      <c r="A19" s="19">
        <v>9</v>
      </c>
      <c r="B19" s="19">
        <v>35096</v>
      </c>
      <c r="C19" s="19" t="s">
        <v>122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3</v>
      </c>
      <c r="J19" s="19" t="str">
        <f t="shared" si="3"/>
        <v>Memiliki kemampuan dalam menjelaskan tentang sel,menganalisis jaringan tumbuhan dan hewan,serta menganalisis hub struktur jaringan pada sistem Gerak,perlu peningkatan pemahaman ttg Sirkulasi,Pencernaan makanan</v>
      </c>
      <c r="K19" s="19">
        <f t="shared" si="4"/>
        <v>87.333333333333329</v>
      </c>
      <c r="L19" s="19" t="str">
        <f t="shared" si="5"/>
        <v>A</v>
      </c>
      <c r="M19" s="19">
        <f t="shared" si="6"/>
        <v>87.333333333333329</v>
      </c>
      <c r="N19" s="19" t="str">
        <f t="shared" si="7"/>
        <v>A</v>
      </c>
      <c r="O19" s="35">
        <v>1</v>
      </c>
      <c r="P19" s="19" t="str">
        <f t="shared" si="8"/>
        <v>sangat terampil menyajikan hasil pengamatan mikroskopis sel hewan dan sel tumbuhan</v>
      </c>
      <c r="Q19" s="19" t="str">
        <f t="shared" si="9"/>
        <v>B</v>
      </c>
      <c r="R19" s="19" t="str">
        <f t="shared" si="10"/>
        <v>B</v>
      </c>
      <c r="S19" s="18"/>
      <c r="T19" s="1">
        <v>73.5</v>
      </c>
      <c r="U19" s="1">
        <v>88</v>
      </c>
      <c r="V19" s="1">
        <v>71</v>
      </c>
      <c r="W19" s="1">
        <v>80</v>
      </c>
      <c r="X19" s="1">
        <v>82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87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55">
        <v>4</v>
      </c>
      <c r="FH19" s="56" t="s">
        <v>160</v>
      </c>
      <c r="FI19" s="56" t="s">
        <v>164</v>
      </c>
      <c r="FJ19" s="54">
        <v>12724</v>
      </c>
      <c r="FK19" s="54">
        <v>12734</v>
      </c>
    </row>
    <row r="20" spans="1:167" x14ac:dyDescent="0.3">
      <c r="A20" s="19">
        <v>10</v>
      </c>
      <c r="B20" s="19">
        <v>35111</v>
      </c>
      <c r="C20" s="19" t="s">
        <v>123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dalam menjelaskan tentang sel,menganalisis jaringan tumbuhan dan hewan,serta menganalisis hub struktur jaringan pada sistem Gerak,Sirkulasi,Pencernaan makanan</v>
      </c>
      <c r="K20" s="19">
        <f t="shared" si="4"/>
        <v>85.666666666666671</v>
      </c>
      <c r="L20" s="19" t="str">
        <f t="shared" si="5"/>
        <v>A</v>
      </c>
      <c r="M20" s="19">
        <f t="shared" si="6"/>
        <v>85.666666666666671</v>
      </c>
      <c r="N20" s="19" t="str">
        <f t="shared" si="7"/>
        <v>A</v>
      </c>
      <c r="O20" s="35">
        <v>2</v>
      </c>
      <c r="P20" s="19" t="str">
        <f t="shared" si="8"/>
        <v>sangat terampil membuat model tentang bioproses dalam sel</v>
      </c>
      <c r="Q20" s="19" t="str">
        <f t="shared" si="9"/>
        <v>B</v>
      </c>
      <c r="R20" s="19" t="str">
        <f t="shared" si="10"/>
        <v>B</v>
      </c>
      <c r="S20" s="18"/>
      <c r="T20" s="1">
        <v>84</v>
      </c>
      <c r="U20" s="1">
        <v>91</v>
      </c>
      <c r="V20" s="1">
        <v>87</v>
      </c>
      <c r="W20" s="1">
        <v>83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87</v>
      </c>
      <c r="AG20" s="1">
        <v>87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55"/>
      <c r="FH20" s="56"/>
      <c r="FI20" s="56"/>
      <c r="FJ20" s="54"/>
      <c r="FK20" s="54"/>
    </row>
    <row r="21" spans="1:167" x14ac:dyDescent="0.3">
      <c r="A21" s="19">
        <v>11</v>
      </c>
      <c r="B21" s="19">
        <v>35126</v>
      </c>
      <c r="C21" s="19" t="s">
        <v>124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>Memiliki kemampuan dalam menjelaskan tentang sel,menganalisis jaringan tumbuhan dan hewan,serta menganalisis hub struktur jaringan pada sistem Gerak,Sirkulasi,Pencernaan makanan</v>
      </c>
      <c r="K21" s="19">
        <f t="shared" si="4"/>
        <v>87</v>
      </c>
      <c r="L21" s="19" t="str">
        <f t="shared" si="5"/>
        <v>A</v>
      </c>
      <c r="M21" s="19">
        <f t="shared" si="6"/>
        <v>87</v>
      </c>
      <c r="N21" s="19" t="str">
        <f t="shared" si="7"/>
        <v>A</v>
      </c>
      <c r="O21" s="35">
        <v>4</v>
      </c>
      <c r="P21" s="19" t="str">
        <f t="shared" si="8"/>
        <v>sangat terampil menyajikan laporan tentang uji zat makanan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89</v>
      </c>
      <c r="V21" s="1">
        <v>87</v>
      </c>
      <c r="W21" s="1">
        <v>95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87</v>
      </c>
      <c r="AG21" s="1">
        <v>87</v>
      </c>
      <c r="AH21" s="1">
        <v>87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55">
        <v>5</v>
      </c>
      <c r="FH21" s="56"/>
      <c r="FI21" s="56"/>
      <c r="FJ21" s="54">
        <v>12725</v>
      </c>
      <c r="FK21" s="54">
        <v>12735</v>
      </c>
    </row>
    <row r="22" spans="1:167" x14ac:dyDescent="0.3">
      <c r="A22" s="19">
        <v>12</v>
      </c>
      <c r="B22" s="19">
        <v>35141</v>
      </c>
      <c r="C22" s="19" t="s">
        <v>125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4</v>
      </c>
      <c r="J22" s="19" t="str">
        <f t="shared" si="3"/>
        <v>Memiliki kemampuan dalam menjelaskan tentang sel,menganalisis jaringan tumbuhan dan hewan,serta perlu peningkatan pemahaman ttg  menganalisis hub struktur jaringan pada sistem Gerak,Sirkulasi,Pencernaan makanan</v>
      </c>
      <c r="K22" s="19">
        <f t="shared" si="4"/>
        <v>84.333333333333329</v>
      </c>
      <c r="L22" s="19" t="str">
        <f t="shared" si="5"/>
        <v>A</v>
      </c>
      <c r="M22" s="19">
        <f t="shared" si="6"/>
        <v>84.333333333333329</v>
      </c>
      <c r="N22" s="19" t="str">
        <f t="shared" si="7"/>
        <v>A</v>
      </c>
      <c r="O22" s="35">
        <v>3</v>
      </c>
      <c r="P22" s="19" t="str">
        <f t="shared" si="8"/>
        <v>sangat terampil meyajikan data hasil pengamatan struktur jaringan pada organ</v>
      </c>
      <c r="Q22" s="19" t="str">
        <f t="shared" si="9"/>
        <v>B</v>
      </c>
      <c r="R22" s="19" t="str">
        <f t="shared" si="10"/>
        <v>B</v>
      </c>
      <c r="S22" s="18"/>
      <c r="T22" s="1">
        <v>72.5</v>
      </c>
      <c r="U22" s="1">
        <v>73.5</v>
      </c>
      <c r="V22" s="1">
        <v>70</v>
      </c>
      <c r="W22" s="1">
        <v>93</v>
      </c>
      <c r="X22" s="1">
        <v>70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55"/>
      <c r="FH22" s="56"/>
      <c r="FI22" s="56"/>
      <c r="FJ22" s="54"/>
      <c r="FK22" s="54"/>
    </row>
    <row r="23" spans="1:167" x14ac:dyDescent="0.3">
      <c r="A23" s="19">
        <v>13</v>
      </c>
      <c r="B23" s="19">
        <v>35156</v>
      </c>
      <c r="C23" s="19" t="s">
        <v>126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3</v>
      </c>
      <c r="J23" s="19" t="str">
        <f t="shared" si="3"/>
        <v>Memiliki kemampuan dalam menjelaskan tentang sel,menganalisis jaringan tumbuhan dan hewan,serta menganalisis hub struktur jaringan pada sistem Gerak,perlu peningkatan pemahaman ttg Sirkulasi,Pencernaan makanan</v>
      </c>
      <c r="K23" s="19">
        <f t="shared" si="4"/>
        <v>84.333333333333329</v>
      </c>
      <c r="L23" s="19" t="str">
        <f t="shared" si="5"/>
        <v>A</v>
      </c>
      <c r="M23" s="19">
        <f t="shared" si="6"/>
        <v>84.333333333333329</v>
      </c>
      <c r="N23" s="19" t="str">
        <f t="shared" si="7"/>
        <v>A</v>
      </c>
      <c r="O23" s="35">
        <v>4</v>
      </c>
      <c r="P23" s="19" t="str">
        <f t="shared" si="8"/>
        <v>sangat terampil menyajikan laporan tentang uji zat makanan</v>
      </c>
      <c r="Q23" s="19" t="str">
        <f t="shared" si="9"/>
        <v>B</v>
      </c>
      <c r="R23" s="19" t="str">
        <f t="shared" si="10"/>
        <v>B</v>
      </c>
      <c r="S23" s="18"/>
      <c r="T23" s="1">
        <v>80.5</v>
      </c>
      <c r="U23" s="1">
        <v>79.5</v>
      </c>
      <c r="V23" s="1">
        <v>76</v>
      </c>
      <c r="W23" s="1">
        <v>82</v>
      </c>
      <c r="X23" s="1">
        <v>79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80</v>
      </c>
      <c r="AH23" s="1">
        <v>87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55">
        <v>6</v>
      </c>
      <c r="FH23" s="56"/>
      <c r="FI23" s="56"/>
      <c r="FJ23" s="54">
        <v>12726</v>
      </c>
      <c r="FK23" s="54">
        <v>12736</v>
      </c>
    </row>
    <row r="24" spans="1:167" x14ac:dyDescent="0.3">
      <c r="A24" s="19">
        <v>14</v>
      </c>
      <c r="B24" s="19">
        <v>35171</v>
      </c>
      <c r="C24" s="19" t="s">
        <v>127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dalam menjelaskan tentang sel,menganalisis jaringan tumbuhan dan hewan,serta menganalisis hub struktur jaringan pada sistem Gerak,Sirkulasi,Pencernaan makanan</v>
      </c>
      <c r="K24" s="19">
        <f t="shared" si="4"/>
        <v>86.333333333333329</v>
      </c>
      <c r="L24" s="19" t="str">
        <f t="shared" si="5"/>
        <v>A</v>
      </c>
      <c r="M24" s="19">
        <f t="shared" si="6"/>
        <v>86.333333333333329</v>
      </c>
      <c r="N24" s="19" t="str">
        <f t="shared" si="7"/>
        <v>A</v>
      </c>
      <c r="O24" s="35">
        <v>3</v>
      </c>
      <c r="P24" s="19" t="str">
        <f t="shared" si="8"/>
        <v>sangat terampil meyajikan data hasil pengamatan struktur jaringan pada organ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87</v>
      </c>
      <c r="V24" s="1">
        <v>86</v>
      </c>
      <c r="W24" s="1">
        <v>92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90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55"/>
      <c r="FH24" s="56"/>
      <c r="FI24" s="56"/>
      <c r="FJ24" s="54"/>
      <c r="FK24" s="54"/>
    </row>
    <row r="25" spans="1:167" x14ac:dyDescent="0.3">
      <c r="A25" s="19">
        <v>15</v>
      </c>
      <c r="B25" s="19">
        <v>35186</v>
      </c>
      <c r="C25" s="19" t="s">
        <v>128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4</v>
      </c>
      <c r="J25" s="19" t="str">
        <f t="shared" si="3"/>
        <v>Memiliki kemampuan dalam menjelaskan tentang sel,menganalisis jaringan tumbuhan dan hewan,serta perlu peningkatan pemahaman ttg  menganalisis hub struktur jaringan pada sistem Gerak,Sirkulasi,Pencernaan makanan</v>
      </c>
      <c r="K25" s="19">
        <f t="shared" si="4"/>
        <v>85.333333333333329</v>
      </c>
      <c r="L25" s="19" t="str">
        <f t="shared" si="5"/>
        <v>A</v>
      </c>
      <c r="M25" s="19">
        <f t="shared" si="6"/>
        <v>85.333333333333329</v>
      </c>
      <c r="N25" s="19" t="str">
        <f t="shared" si="7"/>
        <v>A</v>
      </c>
      <c r="O25" s="35">
        <v>4</v>
      </c>
      <c r="P25" s="19" t="str">
        <f t="shared" si="8"/>
        <v>sangat terampil menyajikan laporan tentang uji zat makanan</v>
      </c>
      <c r="Q25" s="19" t="str">
        <f t="shared" si="9"/>
        <v>B</v>
      </c>
      <c r="R25" s="19" t="str">
        <f t="shared" si="10"/>
        <v>B</v>
      </c>
      <c r="S25" s="18"/>
      <c r="T25" s="1">
        <v>76</v>
      </c>
      <c r="U25" s="1">
        <v>75</v>
      </c>
      <c r="V25" s="1">
        <v>77</v>
      </c>
      <c r="W25" s="1">
        <v>76</v>
      </c>
      <c r="X25" s="1">
        <v>76</v>
      </c>
      <c r="Y25" s="1"/>
      <c r="Z25" s="1"/>
      <c r="AA25" s="1"/>
      <c r="AB25" s="1"/>
      <c r="AC25" s="1"/>
      <c r="AD25" s="1"/>
      <c r="AE25" s="18"/>
      <c r="AF25" s="1">
        <v>88</v>
      </c>
      <c r="AG25" s="1">
        <v>78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80" t="s">
        <v>78</v>
      </c>
      <c r="FD25" s="80"/>
      <c r="FE25" s="80"/>
      <c r="FG25" s="55">
        <v>7</v>
      </c>
      <c r="FH25" s="56"/>
      <c r="FI25" s="56"/>
      <c r="FJ25" s="54">
        <v>12727</v>
      </c>
      <c r="FK25" s="54">
        <v>12737</v>
      </c>
    </row>
    <row r="26" spans="1:167" x14ac:dyDescent="0.3">
      <c r="A26" s="19">
        <v>16</v>
      </c>
      <c r="B26" s="19">
        <v>35201</v>
      </c>
      <c r="C26" s="19" t="s">
        <v>129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3</v>
      </c>
      <c r="J26" s="19" t="str">
        <f t="shared" si="3"/>
        <v>Memiliki kemampuan dalam menjelaskan tentang sel,menganalisis jaringan tumbuhan dan hewan,serta menganalisis hub struktur jaringan pada sistem Gerak,perlu peningkatan pemahaman ttg Sirkulasi,Pencernaan makanan</v>
      </c>
      <c r="K26" s="19">
        <f t="shared" si="4"/>
        <v>84.333333333333329</v>
      </c>
      <c r="L26" s="19" t="str">
        <f t="shared" si="5"/>
        <v>A</v>
      </c>
      <c r="M26" s="19">
        <f t="shared" si="6"/>
        <v>84.333333333333329</v>
      </c>
      <c r="N26" s="19" t="str">
        <f t="shared" si="7"/>
        <v>A</v>
      </c>
      <c r="O26" s="35">
        <v>4</v>
      </c>
      <c r="P26" s="19" t="str">
        <f t="shared" si="8"/>
        <v>sangat terampil menyajikan laporan tentang uji zat makanan</v>
      </c>
      <c r="Q26" s="19" t="str">
        <f t="shared" si="9"/>
        <v>B</v>
      </c>
      <c r="R26" s="19" t="str">
        <f t="shared" si="10"/>
        <v>B</v>
      </c>
      <c r="S26" s="18"/>
      <c r="T26" s="1">
        <v>78.5</v>
      </c>
      <c r="U26" s="1">
        <v>87</v>
      </c>
      <c r="V26" s="1">
        <v>75</v>
      </c>
      <c r="W26" s="1">
        <v>80</v>
      </c>
      <c r="X26" s="1">
        <v>81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80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55"/>
      <c r="FH26" s="56"/>
      <c r="FI26" s="56"/>
      <c r="FJ26" s="54"/>
      <c r="FK26" s="54"/>
    </row>
    <row r="27" spans="1:167" x14ac:dyDescent="0.3">
      <c r="A27" s="19">
        <v>17</v>
      </c>
      <c r="B27" s="19">
        <v>35216</v>
      </c>
      <c r="C27" s="19" t="s">
        <v>130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3</v>
      </c>
      <c r="J27" s="19" t="str">
        <f t="shared" si="3"/>
        <v>Memiliki kemampuan dalam menjelaskan tentang sel,menganalisis jaringan tumbuhan dan hewan,serta menganalisis hub struktur jaringan pada sistem Gerak,perlu peningkatan pemahaman ttg Sirkulasi,Pencernaan makanan</v>
      </c>
      <c r="K27" s="19">
        <f t="shared" si="4"/>
        <v>82.666666666666671</v>
      </c>
      <c r="L27" s="19" t="str">
        <f t="shared" si="5"/>
        <v>B</v>
      </c>
      <c r="M27" s="19">
        <f t="shared" si="6"/>
        <v>82.666666666666671</v>
      </c>
      <c r="N27" s="19" t="str">
        <f t="shared" si="7"/>
        <v>B</v>
      </c>
      <c r="O27" s="35">
        <v>2</v>
      </c>
      <c r="P27" s="19" t="str">
        <f t="shared" si="8"/>
        <v>sangat terampil membuat model tentang bioproses dalam sel</v>
      </c>
      <c r="Q27" s="19" t="str">
        <f t="shared" si="9"/>
        <v>B</v>
      </c>
      <c r="R27" s="19" t="str">
        <f t="shared" si="10"/>
        <v>B</v>
      </c>
      <c r="S27" s="18"/>
      <c r="T27" s="1">
        <v>77</v>
      </c>
      <c r="U27" s="1">
        <v>83.5</v>
      </c>
      <c r="V27" s="1">
        <v>74</v>
      </c>
      <c r="W27" s="1">
        <v>88</v>
      </c>
      <c r="X27" s="1">
        <v>83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55">
        <v>8</v>
      </c>
      <c r="FH27" s="56"/>
      <c r="FI27" s="56"/>
      <c r="FJ27" s="54">
        <v>12728</v>
      </c>
      <c r="FK27" s="54">
        <v>12738</v>
      </c>
    </row>
    <row r="28" spans="1:167" x14ac:dyDescent="0.3">
      <c r="A28" s="19">
        <v>18</v>
      </c>
      <c r="B28" s="19">
        <v>35231</v>
      </c>
      <c r="C28" s="19" t="s">
        <v>131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80</v>
      </c>
      <c r="H28" s="19" t="str">
        <f t="shared" si="2"/>
        <v>B</v>
      </c>
      <c r="I28" s="35">
        <v>3</v>
      </c>
      <c r="J28" s="19" t="str">
        <f t="shared" si="3"/>
        <v>Memiliki kemampuan dalam menjelaskan tentang sel,menganalisis jaringan tumbuhan dan hewan,serta menganalisis hub struktur jaringan pada sistem Gerak,perlu peningkatan pemahaman ttg Sirkulasi,Pencernaan makanan</v>
      </c>
      <c r="K28" s="19">
        <f t="shared" si="4"/>
        <v>86.666666666666671</v>
      </c>
      <c r="L28" s="19" t="str">
        <f t="shared" si="5"/>
        <v>A</v>
      </c>
      <c r="M28" s="19">
        <f t="shared" si="6"/>
        <v>86.666666666666671</v>
      </c>
      <c r="N28" s="19" t="str">
        <f t="shared" si="7"/>
        <v>A</v>
      </c>
      <c r="O28" s="35">
        <v>2</v>
      </c>
      <c r="P28" s="19" t="str">
        <f t="shared" si="8"/>
        <v>sangat terampil membuat model tentang bioproses dalam sel</v>
      </c>
      <c r="Q28" s="19" t="str">
        <f t="shared" si="9"/>
        <v>B</v>
      </c>
      <c r="R28" s="19" t="str">
        <f t="shared" si="10"/>
        <v>B</v>
      </c>
      <c r="S28" s="18"/>
      <c r="T28" s="1">
        <v>74</v>
      </c>
      <c r="U28" s="1">
        <v>88.5</v>
      </c>
      <c r="V28" s="1">
        <v>73</v>
      </c>
      <c r="W28" s="1">
        <v>75</v>
      </c>
      <c r="X28" s="1">
        <v>87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87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55"/>
      <c r="FH28" s="56"/>
      <c r="FI28" s="56"/>
      <c r="FJ28" s="54"/>
      <c r="FK28" s="54"/>
    </row>
    <row r="29" spans="1:167" x14ac:dyDescent="0.3">
      <c r="A29" s="19">
        <v>19</v>
      </c>
      <c r="B29" s="19">
        <v>35246</v>
      </c>
      <c r="C29" s="19" t="s">
        <v>132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3</v>
      </c>
      <c r="J29" s="19" t="str">
        <f t="shared" si="3"/>
        <v>Memiliki kemampuan dalam menjelaskan tentang sel,menganalisis jaringan tumbuhan dan hewan,serta menganalisis hub struktur jaringan pada sistem Gerak,perlu peningkatan pemahaman ttg Sirkulasi,Pencernaan makanan</v>
      </c>
      <c r="K29" s="19">
        <f t="shared" si="4"/>
        <v>86</v>
      </c>
      <c r="L29" s="19" t="str">
        <f t="shared" si="5"/>
        <v>A</v>
      </c>
      <c r="M29" s="19">
        <f t="shared" si="6"/>
        <v>86</v>
      </c>
      <c r="N29" s="19" t="str">
        <f t="shared" si="7"/>
        <v>A</v>
      </c>
      <c r="O29" s="35">
        <v>3</v>
      </c>
      <c r="P29" s="19" t="str">
        <f t="shared" si="8"/>
        <v>sangat terampil meyajikan data hasil pengamatan struktur jaringan pada organ</v>
      </c>
      <c r="Q29" s="19" t="str">
        <f t="shared" si="9"/>
        <v>B</v>
      </c>
      <c r="R29" s="19" t="str">
        <f t="shared" si="10"/>
        <v>B</v>
      </c>
      <c r="S29" s="18"/>
      <c r="T29" s="1">
        <v>73.5</v>
      </c>
      <c r="U29" s="1">
        <v>85.5</v>
      </c>
      <c r="V29" s="1">
        <v>71</v>
      </c>
      <c r="W29" s="1">
        <v>87</v>
      </c>
      <c r="X29" s="1">
        <v>78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87</v>
      </c>
      <c r="AH29" s="1">
        <v>83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55">
        <v>9</v>
      </c>
      <c r="FH29" s="56"/>
      <c r="FI29" s="56"/>
      <c r="FJ29" s="54">
        <v>12729</v>
      </c>
      <c r="FK29" s="54">
        <v>12739</v>
      </c>
    </row>
    <row r="30" spans="1:167" x14ac:dyDescent="0.3">
      <c r="A30" s="19">
        <v>20</v>
      </c>
      <c r="B30" s="19">
        <v>35261</v>
      </c>
      <c r="C30" s="19" t="s">
        <v>133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3</v>
      </c>
      <c r="J30" s="19" t="str">
        <f t="shared" si="3"/>
        <v>Memiliki kemampuan dalam menjelaskan tentang sel,menganalisis jaringan tumbuhan dan hewan,serta menganalisis hub struktur jaringan pada sistem Gerak,perlu peningkatan pemahaman ttg Sirkulasi,Pencernaan makanan</v>
      </c>
      <c r="K30" s="19">
        <f t="shared" si="4"/>
        <v>89.333333333333329</v>
      </c>
      <c r="L30" s="19" t="str">
        <f t="shared" si="5"/>
        <v>A</v>
      </c>
      <c r="M30" s="19">
        <f t="shared" si="6"/>
        <v>89.333333333333329</v>
      </c>
      <c r="N30" s="19" t="str">
        <f t="shared" si="7"/>
        <v>A</v>
      </c>
      <c r="O30" s="35">
        <v>3</v>
      </c>
      <c r="P30" s="19" t="str">
        <f t="shared" si="8"/>
        <v>sangat terampil meyajikan data hasil pengamatan struktur jaringan pada organ</v>
      </c>
      <c r="Q30" s="19" t="str">
        <f t="shared" si="9"/>
        <v>B</v>
      </c>
      <c r="R30" s="19" t="str">
        <f t="shared" si="10"/>
        <v>B</v>
      </c>
      <c r="S30" s="18"/>
      <c r="T30" s="1">
        <v>79</v>
      </c>
      <c r="U30" s="1">
        <v>80.5</v>
      </c>
      <c r="V30" s="1">
        <v>70</v>
      </c>
      <c r="W30" s="1">
        <v>83</v>
      </c>
      <c r="X30" s="1">
        <v>81</v>
      </c>
      <c r="Y30" s="1"/>
      <c r="Z30" s="1"/>
      <c r="AA30" s="1"/>
      <c r="AB30" s="1"/>
      <c r="AC30" s="1"/>
      <c r="AD30" s="1"/>
      <c r="AE30" s="18"/>
      <c r="AF30" s="1">
        <v>88</v>
      </c>
      <c r="AG30" s="1">
        <v>90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55"/>
      <c r="FH30" s="56"/>
      <c r="FI30" s="56"/>
      <c r="FJ30" s="54"/>
      <c r="FK30" s="54"/>
    </row>
    <row r="31" spans="1:167" x14ac:dyDescent="0.3">
      <c r="A31" s="19">
        <v>21</v>
      </c>
      <c r="B31" s="19">
        <v>35276</v>
      </c>
      <c r="C31" s="19" t="s">
        <v>134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3</v>
      </c>
      <c r="J31" s="19" t="str">
        <f t="shared" si="3"/>
        <v>Memiliki kemampuan dalam menjelaskan tentang sel,menganalisis jaringan tumbuhan dan hewan,serta menganalisis hub struktur jaringan pada sistem Gerak,perlu peningkatan pemahaman ttg Sirkulasi,Pencernaan makanan</v>
      </c>
      <c r="K31" s="19">
        <f t="shared" si="4"/>
        <v>87.666666666666671</v>
      </c>
      <c r="L31" s="19" t="str">
        <f t="shared" si="5"/>
        <v>A</v>
      </c>
      <c r="M31" s="19">
        <f t="shared" si="6"/>
        <v>87.666666666666671</v>
      </c>
      <c r="N31" s="19" t="str">
        <f t="shared" si="7"/>
        <v>A</v>
      </c>
      <c r="O31" s="35">
        <v>3</v>
      </c>
      <c r="P31" s="19" t="str">
        <f t="shared" si="8"/>
        <v>sangat terampil meyajikan data hasil pengamatan struktur jaringan pada organ</v>
      </c>
      <c r="Q31" s="19" t="str">
        <f t="shared" si="9"/>
        <v>B</v>
      </c>
      <c r="R31" s="19" t="str">
        <f t="shared" si="10"/>
        <v>B</v>
      </c>
      <c r="S31" s="18"/>
      <c r="T31" s="1">
        <v>76.5</v>
      </c>
      <c r="U31" s="1">
        <v>87.5</v>
      </c>
      <c r="V31" s="1">
        <v>73</v>
      </c>
      <c r="W31" s="1">
        <v>80</v>
      </c>
      <c r="X31" s="1">
        <v>78</v>
      </c>
      <c r="Y31" s="1"/>
      <c r="Z31" s="1"/>
      <c r="AA31" s="1"/>
      <c r="AB31" s="1"/>
      <c r="AC31" s="1"/>
      <c r="AD31" s="1"/>
      <c r="AE31" s="18"/>
      <c r="AF31" s="1">
        <v>87</v>
      </c>
      <c r="AG31" s="1">
        <v>93</v>
      </c>
      <c r="AH31" s="1">
        <v>83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55">
        <v>10</v>
      </c>
      <c r="FH31" s="56"/>
      <c r="FI31" s="56"/>
      <c r="FJ31" s="54">
        <v>12730</v>
      </c>
      <c r="FK31" s="54">
        <v>12740</v>
      </c>
    </row>
    <row r="32" spans="1:167" x14ac:dyDescent="0.3">
      <c r="A32" s="19">
        <v>22</v>
      </c>
      <c r="B32" s="19">
        <v>35291</v>
      </c>
      <c r="C32" s="19" t="s">
        <v>135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4</v>
      </c>
      <c r="J32" s="19" t="str">
        <f t="shared" si="3"/>
        <v>Memiliki kemampuan dalam menjelaskan tentang sel,menganalisis jaringan tumbuhan dan hewan,serta perlu peningkatan pemahaman ttg  menganalisis hub struktur jaringan pada sistem Gerak,Sirkulasi,Pencernaan makanan</v>
      </c>
      <c r="K32" s="19">
        <f t="shared" si="4"/>
        <v>83</v>
      </c>
      <c r="L32" s="19" t="str">
        <f t="shared" si="5"/>
        <v>B</v>
      </c>
      <c r="M32" s="19">
        <f t="shared" si="6"/>
        <v>83</v>
      </c>
      <c r="N32" s="19" t="str">
        <f t="shared" si="7"/>
        <v>B</v>
      </c>
      <c r="O32" s="35">
        <v>2</v>
      </c>
      <c r="P32" s="19" t="str">
        <f t="shared" si="8"/>
        <v>sangat terampil membuat model tentang bioproses dalam sel</v>
      </c>
      <c r="Q32" s="19" t="str">
        <f t="shared" si="9"/>
        <v>B</v>
      </c>
      <c r="R32" s="19" t="str">
        <f t="shared" si="10"/>
        <v>B</v>
      </c>
      <c r="S32" s="18"/>
      <c r="T32" s="1">
        <v>70</v>
      </c>
      <c r="U32" s="1">
        <v>76.5</v>
      </c>
      <c r="V32" s="1">
        <v>71</v>
      </c>
      <c r="W32" s="1">
        <v>90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86</v>
      </c>
      <c r="AG32" s="1">
        <v>80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55"/>
      <c r="FH32" s="54"/>
      <c r="FI32" s="54"/>
      <c r="FJ32" s="54"/>
      <c r="FK32" s="54"/>
    </row>
    <row r="33" spans="1:157" x14ac:dyDescent="0.3">
      <c r="A33" s="19">
        <v>23</v>
      </c>
      <c r="B33" s="19">
        <v>35306</v>
      </c>
      <c r="C33" s="19" t="s">
        <v>136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3</v>
      </c>
      <c r="J33" s="19" t="str">
        <f t="shared" si="3"/>
        <v>Memiliki kemampuan dalam menjelaskan tentang sel,menganalisis jaringan tumbuhan dan hewan,serta menganalisis hub struktur jaringan pada sistem Gerak,perlu peningkatan pemahaman ttg Sirkulasi,Pencernaan makanan</v>
      </c>
      <c r="K33" s="19">
        <f t="shared" si="4"/>
        <v>86.666666666666671</v>
      </c>
      <c r="L33" s="19" t="str">
        <f t="shared" si="5"/>
        <v>A</v>
      </c>
      <c r="M33" s="19">
        <f t="shared" si="6"/>
        <v>86.666666666666671</v>
      </c>
      <c r="N33" s="19" t="str">
        <f t="shared" si="7"/>
        <v>A</v>
      </c>
      <c r="O33" s="35">
        <v>3</v>
      </c>
      <c r="P33" s="19" t="str">
        <f t="shared" si="8"/>
        <v>sangat terampil meyajikan data hasil pengamatan struktur jaringan pada organ</v>
      </c>
      <c r="Q33" s="19" t="str">
        <f t="shared" si="9"/>
        <v>B</v>
      </c>
      <c r="R33" s="19" t="str">
        <f t="shared" si="10"/>
        <v>B</v>
      </c>
      <c r="S33" s="18"/>
      <c r="T33" s="1">
        <v>76</v>
      </c>
      <c r="U33" s="1">
        <v>73.5</v>
      </c>
      <c r="V33" s="1">
        <v>75</v>
      </c>
      <c r="W33" s="1">
        <v>83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87</v>
      </c>
      <c r="AG33" s="1">
        <v>90</v>
      </c>
      <c r="AH33" s="1">
        <v>83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3">
      <c r="A34" s="19">
        <v>24</v>
      </c>
      <c r="B34" s="19">
        <v>35321</v>
      </c>
      <c r="C34" s="19" t="s">
        <v>137</v>
      </c>
      <c r="D34" s="18"/>
      <c r="E34" s="19">
        <f t="shared" si="0"/>
        <v>76</v>
      </c>
      <c r="F34" s="19" t="str">
        <f t="shared" si="1"/>
        <v>B</v>
      </c>
      <c r="G34" s="19">
        <f>IF((COUNTA(T12:AC12)&gt;0),(ROUND((AVERAGE(T34:AD34)),0)),"")</f>
        <v>76</v>
      </c>
      <c r="H34" s="19" t="str">
        <f t="shared" si="2"/>
        <v>B</v>
      </c>
      <c r="I34" s="35">
        <v>4</v>
      </c>
      <c r="J34" s="19" t="str">
        <f t="shared" si="3"/>
        <v>Memiliki kemampuan dalam menjelaskan tentang sel,menganalisis jaringan tumbuhan dan hewan,serta perlu peningkatan pemahaman ttg  menganalisis hub struktur jaringan pada sistem Gerak,Sirkulasi,Pencernaan makanan</v>
      </c>
      <c r="K34" s="19">
        <f t="shared" si="4"/>
        <v>88</v>
      </c>
      <c r="L34" s="19" t="str">
        <f t="shared" si="5"/>
        <v>A</v>
      </c>
      <c r="M34" s="19">
        <f t="shared" si="6"/>
        <v>88</v>
      </c>
      <c r="N34" s="19" t="str">
        <f t="shared" si="7"/>
        <v>A</v>
      </c>
      <c r="O34" s="35">
        <v>4</v>
      </c>
      <c r="P34" s="19" t="str">
        <f t="shared" si="8"/>
        <v>sangat terampil menyajikan laporan tentang uji zat makanan</v>
      </c>
      <c r="Q34" s="19" t="str">
        <f t="shared" si="9"/>
        <v>B</v>
      </c>
      <c r="R34" s="19" t="str">
        <f t="shared" si="10"/>
        <v>B</v>
      </c>
      <c r="S34" s="18"/>
      <c r="T34" s="1">
        <v>77</v>
      </c>
      <c r="U34" s="1">
        <v>84</v>
      </c>
      <c r="V34" s="1">
        <v>73</v>
      </c>
      <c r="W34" s="1">
        <v>72</v>
      </c>
      <c r="X34" s="1">
        <v>72</v>
      </c>
      <c r="Y34" s="1"/>
      <c r="Z34" s="1"/>
      <c r="AA34" s="1"/>
      <c r="AB34" s="1"/>
      <c r="AC34" s="1"/>
      <c r="AD34" s="1"/>
      <c r="AE34" s="18"/>
      <c r="AF34" s="1">
        <v>87</v>
      </c>
      <c r="AG34" s="1">
        <v>87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3">
      <c r="A35" s="19">
        <v>25</v>
      </c>
      <c r="B35" s="19">
        <v>35336</v>
      </c>
      <c r="C35" s="19" t="s">
        <v>138</v>
      </c>
      <c r="D35" s="18"/>
      <c r="E35" s="19">
        <f t="shared" si="0"/>
        <v>74</v>
      </c>
      <c r="F35" s="19" t="str">
        <f t="shared" si="1"/>
        <v>C</v>
      </c>
      <c r="G35" s="19">
        <f>IF((COUNTA(T12:AC12)&gt;0),(ROUND((AVERAGE(T35:AD35)),0)),"")</f>
        <v>74</v>
      </c>
      <c r="H35" s="19" t="str">
        <f t="shared" si="2"/>
        <v>C</v>
      </c>
      <c r="I35" s="35">
        <v>4</v>
      </c>
      <c r="J35" s="19" t="str">
        <f t="shared" si="3"/>
        <v>Memiliki kemampuan dalam menjelaskan tentang sel,menganalisis jaringan tumbuhan dan hewan,serta perlu peningkatan pemahaman ttg  menganalisis hub struktur jaringan pada sistem Gerak,Sirkulasi,Pencernaan makanan</v>
      </c>
      <c r="K35" s="19">
        <f t="shared" si="4"/>
        <v>82.666666666666671</v>
      </c>
      <c r="L35" s="19" t="str">
        <f t="shared" si="5"/>
        <v>B</v>
      </c>
      <c r="M35" s="19">
        <f t="shared" si="6"/>
        <v>82.666666666666671</v>
      </c>
      <c r="N35" s="19" t="str">
        <f t="shared" si="7"/>
        <v>B</v>
      </c>
      <c r="O35" s="35">
        <v>2</v>
      </c>
      <c r="P35" s="19" t="str">
        <f t="shared" si="8"/>
        <v>sangat terampil membuat model tentang bioproses dalam sel</v>
      </c>
      <c r="Q35" s="19" t="str">
        <f t="shared" si="9"/>
        <v>B</v>
      </c>
      <c r="R35" s="19" t="str">
        <f t="shared" si="10"/>
        <v>B</v>
      </c>
      <c r="S35" s="18"/>
      <c r="T35" s="1">
        <v>72</v>
      </c>
      <c r="U35" s="1">
        <v>72.5</v>
      </c>
      <c r="V35" s="1">
        <v>72</v>
      </c>
      <c r="W35" s="1">
        <v>81</v>
      </c>
      <c r="X35" s="1">
        <v>70</v>
      </c>
      <c r="Y35" s="1"/>
      <c r="Z35" s="1"/>
      <c r="AA35" s="1"/>
      <c r="AB35" s="1"/>
      <c r="AC35" s="1"/>
      <c r="AD35" s="1"/>
      <c r="AE35" s="18"/>
      <c r="AF35" s="1">
        <v>87</v>
      </c>
      <c r="AG35" s="1">
        <v>78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3">
      <c r="A36" s="19">
        <v>26</v>
      </c>
      <c r="B36" s="19">
        <v>35351</v>
      </c>
      <c r="C36" s="19" t="s">
        <v>139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2</v>
      </c>
      <c r="J36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36" s="19">
        <f t="shared" si="4"/>
        <v>84.666666666666671</v>
      </c>
      <c r="L36" s="19" t="str">
        <f t="shared" si="5"/>
        <v>A</v>
      </c>
      <c r="M36" s="19">
        <f t="shared" si="6"/>
        <v>84.666666666666671</v>
      </c>
      <c r="N36" s="19" t="str">
        <f t="shared" si="7"/>
        <v>A</v>
      </c>
      <c r="O36" s="35">
        <v>3</v>
      </c>
      <c r="P36" s="19" t="str">
        <f t="shared" si="8"/>
        <v>sangat terampil meyajikan data hasil pengamatan struktur jaringan pada organ</v>
      </c>
      <c r="Q36" s="19" t="str">
        <f t="shared" si="9"/>
        <v>B</v>
      </c>
      <c r="R36" s="19" t="str">
        <f t="shared" si="10"/>
        <v>B</v>
      </c>
      <c r="S36" s="18"/>
      <c r="T36" s="1">
        <v>73</v>
      </c>
      <c r="U36" s="1">
        <v>86.5</v>
      </c>
      <c r="V36" s="1">
        <v>70</v>
      </c>
      <c r="W36" s="1">
        <v>94</v>
      </c>
      <c r="X36" s="1">
        <v>91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85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3">
      <c r="A37" s="19">
        <v>27</v>
      </c>
      <c r="B37" s="19">
        <v>35366</v>
      </c>
      <c r="C37" s="19" t="s">
        <v>140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menjelaskan tentang sel,menganalisis jaringan tumbuhan dan hewan,serta menganalisis hub struktur jaringan pada sistem Gerak,Sirkulasi,Pencernaan makanan</v>
      </c>
      <c r="K37" s="19">
        <f t="shared" si="4"/>
        <v>88.333333333333329</v>
      </c>
      <c r="L37" s="19" t="str">
        <f t="shared" si="5"/>
        <v>A</v>
      </c>
      <c r="M37" s="19">
        <f t="shared" si="6"/>
        <v>88.333333333333329</v>
      </c>
      <c r="N37" s="19" t="str">
        <f t="shared" si="7"/>
        <v>A</v>
      </c>
      <c r="O37" s="35">
        <v>4</v>
      </c>
      <c r="P37" s="19" t="str">
        <f t="shared" si="8"/>
        <v>sangat terampil menyajikan laporan tentang uji zat makanan</v>
      </c>
      <c r="Q37" s="19" t="str">
        <f t="shared" si="9"/>
        <v>A</v>
      </c>
      <c r="R37" s="19" t="str">
        <f t="shared" si="10"/>
        <v>A</v>
      </c>
      <c r="S37" s="18"/>
      <c r="T37" s="1">
        <v>82</v>
      </c>
      <c r="U37" s="1">
        <v>87.5</v>
      </c>
      <c r="V37" s="1">
        <v>83</v>
      </c>
      <c r="W37" s="1">
        <v>93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3">
      <c r="A38" s="19">
        <v>28</v>
      </c>
      <c r="B38" s="19">
        <v>35381</v>
      </c>
      <c r="C38" s="19" t="s">
        <v>141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dalam menjelaskan tentang sel,menganalisis jaringan tumbuhan dan hewan,serta menganalisis hub struktur jaringan pada sistem Gerak,Sirkulasi,Pencernaan makanan</v>
      </c>
      <c r="K38" s="19">
        <f t="shared" si="4"/>
        <v>89</v>
      </c>
      <c r="L38" s="19" t="str">
        <f t="shared" si="5"/>
        <v>A</v>
      </c>
      <c r="M38" s="19">
        <f t="shared" si="6"/>
        <v>89</v>
      </c>
      <c r="N38" s="19" t="str">
        <f t="shared" si="7"/>
        <v>A</v>
      </c>
      <c r="O38" s="35">
        <v>4</v>
      </c>
      <c r="P38" s="19" t="str">
        <f t="shared" si="8"/>
        <v>sangat terampil menyajikan laporan tentang uji zat makanan</v>
      </c>
      <c r="Q38" s="19" t="str">
        <f t="shared" si="9"/>
        <v>A</v>
      </c>
      <c r="R38" s="19" t="str">
        <f t="shared" si="10"/>
        <v>A</v>
      </c>
      <c r="S38" s="18"/>
      <c r="T38" s="1">
        <v>81</v>
      </c>
      <c r="U38" s="1">
        <v>86.5</v>
      </c>
      <c r="V38" s="1">
        <v>80</v>
      </c>
      <c r="W38" s="1">
        <v>95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87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3">
      <c r="A39" s="19">
        <v>29</v>
      </c>
      <c r="B39" s="19">
        <v>35396</v>
      </c>
      <c r="C39" s="19" t="s">
        <v>142</v>
      </c>
      <c r="D39" s="18"/>
      <c r="E39" s="19">
        <f t="shared" si="0"/>
        <v>87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1</v>
      </c>
      <c r="J39" s="19" t="str">
        <f t="shared" si="3"/>
        <v>Memiliki kemampuan dalam menjelaskan tentang sel,menganalisis jaringan tumbuhan dan hewan,serta menganalisis hub struktur jaringan pada sistem Gerak,Sirkulasi,Pencernaan makanan</v>
      </c>
      <c r="K39" s="19">
        <f t="shared" si="4"/>
        <v>85.666666666666671</v>
      </c>
      <c r="L39" s="19" t="str">
        <f t="shared" si="5"/>
        <v>A</v>
      </c>
      <c r="M39" s="19">
        <f t="shared" si="6"/>
        <v>85.666666666666671</v>
      </c>
      <c r="N39" s="19" t="str">
        <f t="shared" si="7"/>
        <v>A</v>
      </c>
      <c r="O39" s="35">
        <v>3</v>
      </c>
      <c r="P39" s="19" t="str">
        <f t="shared" si="8"/>
        <v>sangat terampil meyajikan data hasil pengamatan struktur jaringan pada organ</v>
      </c>
      <c r="Q39" s="19" t="str">
        <f t="shared" si="9"/>
        <v>A</v>
      </c>
      <c r="R39" s="19" t="str">
        <f t="shared" si="10"/>
        <v>A</v>
      </c>
      <c r="S39" s="18"/>
      <c r="T39" s="1">
        <v>81.5</v>
      </c>
      <c r="U39" s="1">
        <v>88.5</v>
      </c>
      <c r="V39" s="1">
        <v>83</v>
      </c>
      <c r="W39" s="1">
        <v>95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87</v>
      </c>
      <c r="AG39" s="1">
        <v>87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3">
      <c r="A40" s="19">
        <v>30</v>
      </c>
      <c r="B40" s="19">
        <v>35411</v>
      </c>
      <c r="C40" s="19" t="s">
        <v>143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3</v>
      </c>
      <c r="J40" s="19" t="str">
        <f t="shared" si="3"/>
        <v>Memiliki kemampuan dalam menjelaskan tentang sel,menganalisis jaringan tumbuhan dan hewan,serta menganalisis hub struktur jaringan pada sistem Gerak,perlu peningkatan pemahaman ttg Sirkulasi,Pencernaan makanan</v>
      </c>
      <c r="K40" s="19">
        <f t="shared" si="4"/>
        <v>86.333333333333329</v>
      </c>
      <c r="L40" s="19" t="str">
        <f t="shared" si="5"/>
        <v>A</v>
      </c>
      <c r="M40" s="19">
        <f t="shared" si="6"/>
        <v>86.333333333333329</v>
      </c>
      <c r="N40" s="19" t="str">
        <f t="shared" si="7"/>
        <v>A</v>
      </c>
      <c r="O40" s="35">
        <v>4</v>
      </c>
      <c r="P40" s="19" t="str">
        <f t="shared" si="8"/>
        <v>sangat terampil menyajikan laporan tentang uji zat makanan</v>
      </c>
      <c r="Q40" s="19" t="str">
        <f t="shared" si="9"/>
        <v>B</v>
      </c>
      <c r="R40" s="19" t="str">
        <f t="shared" si="10"/>
        <v>B</v>
      </c>
      <c r="S40" s="18"/>
      <c r="T40" s="1">
        <v>72</v>
      </c>
      <c r="U40" s="1">
        <v>85.5</v>
      </c>
      <c r="V40" s="1">
        <v>76</v>
      </c>
      <c r="W40" s="1">
        <v>80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87</v>
      </c>
      <c r="AG40" s="1">
        <v>85</v>
      </c>
      <c r="AH40" s="1">
        <v>87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3">
      <c r="A41" s="19">
        <v>31</v>
      </c>
      <c r="B41" s="19">
        <v>35426</v>
      </c>
      <c r="C41" s="19" t="s">
        <v>144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3</v>
      </c>
      <c r="J41" s="19" t="str">
        <f t="shared" si="3"/>
        <v>Memiliki kemampuan dalam menjelaskan tentang sel,menganalisis jaringan tumbuhan dan hewan,serta menganalisis hub struktur jaringan pada sistem Gerak,perlu peningkatan pemahaman ttg Sirkulasi,Pencernaan makanan</v>
      </c>
      <c r="K41" s="19">
        <f t="shared" si="4"/>
        <v>85.666666666666671</v>
      </c>
      <c r="L41" s="19" t="str">
        <f t="shared" si="5"/>
        <v>A</v>
      </c>
      <c r="M41" s="19">
        <f t="shared" si="6"/>
        <v>85.666666666666671</v>
      </c>
      <c r="N41" s="19" t="str">
        <f t="shared" si="7"/>
        <v>A</v>
      </c>
      <c r="O41" s="35">
        <v>3</v>
      </c>
      <c r="P41" s="19" t="str">
        <f t="shared" si="8"/>
        <v>sangat terampil meyajikan data hasil pengamatan struktur jaringan pada organ</v>
      </c>
      <c r="Q41" s="19" t="str">
        <f t="shared" si="9"/>
        <v>B</v>
      </c>
      <c r="R41" s="19" t="str">
        <f t="shared" si="10"/>
        <v>B</v>
      </c>
      <c r="S41" s="18"/>
      <c r="T41" s="1">
        <v>76.5</v>
      </c>
      <c r="U41" s="1">
        <v>82.5</v>
      </c>
      <c r="V41" s="1">
        <v>74</v>
      </c>
      <c r="W41" s="1">
        <v>84</v>
      </c>
      <c r="X41" s="1">
        <v>83</v>
      </c>
      <c r="Y41" s="1"/>
      <c r="Z41" s="1"/>
      <c r="AA41" s="1"/>
      <c r="AB41" s="1"/>
      <c r="AC41" s="1"/>
      <c r="AD41" s="1"/>
      <c r="AE41" s="18"/>
      <c r="AF41" s="1">
        <v>87</v>
      </c>
      <c r="AG41" s="1">
        <v>87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3">
      <c r="A42" s="19">
        <v>32</v>
      </c>
      <c r="B42" s="19">
        <v>35441</v>
      </c>
      <c r="C42" s="19" t="s">
        <v>145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42" s="19">
        <f t="shared" si="4"/>
        <v>86.666666666666671</v>
      </c>
      <c r="L42" s="19" t="str">
        <f t="shared" si="5"/>
        <v>A</v>
      </c>
      <c r="M42" s="19">
        <f t="shared" si="6"/>
        <v>86.666666666666671</v>
      </c>
      <c r="N42" s="19" t="str">
        <f t="shared" si="7"/>
        <v>A</v>
      </c>
      <c r="O42" s="35">
        <v>4</v>
      </c>
      <c r="P42" s="19" t="str">
        <f t="shared" si="8"/>
        <v>sangat terampil menyajikan laporan tentang uji zat makanan</v>
      </c>
      <c r="Q42" s="19" t="str">
        <f t="shared" si="9"/>
        <v>B</v>
      </c>
      <c r="R42" s="19" t="str">
        <f t="shared" si="10"/>
        <v>B</v>
      </c>
      <c r="S42" s="18"/>
      <c r="T42" s="1">
        <v>72.5</v>
      </c>
      <c r="U42" s="1">
        <v>84.5</v>
      </c>
      <c r="V42" s="1">
        <v>70</v>
      </c>
      <c r="W42" s="1">
        <v>94</v>
      </c>
      <c r="X42" s="1">
        <v>82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85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3">
      <c r="A43" s="19">
        <v>33</v>
      </c>
      <c r="B43" s="19">
        <v>44717</v>
      </c>
      <c r="C43" s="19" t="s">
        <v>146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4</v>
      </c>
      <c r="J43" s="19" t="str">
        <f t="shared" si="3"/>
        <v>Memiliki kemampuan dalam menjelaskan tentang sel,menganalisis jaringan tumbuhan dan hewan,serta perlu peningkatan pemahaman ttg  menganalisis hub struktur jaringan pada sistem Gerak,Sirkulasi,Pencernaan makanan</v>
      </c>
      <c r="K43" s="19">
        <f t="shared" si="4"/>
        <v>85.666666666666671</v>
      </c>
      <c r="L43" s="19" t="str">
        <f t="shared" si="5"/>
        <v>A</v>
      </c>
      <c r="M43" s="19">
        <f t="shared" si="6"/>
        <v>85.666666666666671</v>
      </c>
      <c r="N43" s="19" t="str">
        <f t="shared" si="7"/>
        <v>A</v>
      </c>
      <c r="O43" s="35">
        <v>3</v>
      </c>
      <c r="P43" s="19" t="str">
        <f t="shared" si="8"/>
        <v>sangat terampil meyajikan data hasil pengamatan struktur jaringan pada organ</v>
      </c>
      <c r="Q43" s="19" t="str">
        <f t="shared" si="9"/>
        <v>B</v>
      </c>
      <c r="R43" s="19" t="str">
        <f t="shared" si="10"/>
        <v>B</v>
      </c>
      <c r="S43" s="18"/>
      <c r="T43" s="1">
        <v>77</v>
      </c>
      <c r="U43" s="1">
        <v>77.5</v>
      </c>
      <c r="V43" s="1">
        <v>78</v>
      </c>
      <c r="W43" s="1">
        <v>74</v>
      </c>
      <c r="X43" s="1">
        <v>71</v>
      </c>
      <c r="Y43" s="1"/>
      <c r="Z43" s="1"/>
      <c r="AA43" s="1"/>
      <c r="AB43" s="1"/>
      <c r="AC43" s="1"/>
      <c r="AD43" s="1"/>
      <c r="AE43" s="18"/>
      <c r="AF43" s="1">
        <v>87</v>
      </c>
      <c r="AG43" s="1">
        <v>80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3">
      <c r="A44" s="19">
        <v>34</v>
      </c>
      <c r="B44" s="19">
        <v>35456</v>
      </c>
      <c r="C44" s="19" t="s">
        <v>147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44" s="19">
        <f t="shared" si="4"/>
        <v>86.666666666666671</v>
      </c>
      <c r="L44" s="19" t="str">
        <f t="shared" si="5"/>
        <v>A</v>
      </c>
      <c r="M44" s="19">
        <f t="shared" si="6"/>
        <v>86.666666666666671</v>
      </c>
      <c r="N44" s="19" t="str">
        <f t="shared" si="7"/>
        <v>A</v>
      </c>
      <c r="O44" s="35">
        <v>3</v>
      </c>
      <c r="P44" s="19" t="str">
        <f t="shared" si="8"/>
        <v>sangat terampil meyajikan data hasil pengamatan struktur jaringan pada organ</v>
      </c>
      <c r="Q44" s="19" t="str">
        <f t="shared" si="9"/>
        <v>B</v>
      </c>
      <c r="R44" s="19" t="str">
        <f t="shared" si="10"/>
        <v>B</v>
      </c>
      <c r="S44" s="18"/>
      <c r="T44" s="1">
        <v>77</v>
      </c>
      <c r="U44" s="1">
        <v>85</v>
      </c>
      <c r="V44" s="1">
        <v>80</v>
      </c>
      <c r="W44" s="1">
        <v>85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87</v>
      </c>
      <c r="AG44" s="1">
        <v>90</v>
      </c>
      <c r="AH44" s="1">
        <v>83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3">
      <c r="A45" s="19">
        <v>35</v>
      </c>
      <c r="B45" s="19">
        <v>35471</v>
      </c>
      <c r="C45" s="19" t="s">
        <v>148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45" s="19">
        <f t="shared" si="4"/>
        <v>87.333333333333329</v>
      </c>
      <c r="L45" s="19" t="str">
        <f t="shared" si="5"/>
        <v>A</v>
      </c>
      <c r="M45" s="19">
        <f t="shared" si="6"/>
        <v>87.333333333333329</v>
      </c>
      <c r="N45" s="19" t="str">
        <f t="shared" si="7"/>
        <v>A</v>
      </c>
      <c r="O45" s="35">
        <v>3</v>
      </c>
      <c r="P45" s="19" t="str">
        <f t="shared" si="8"/>
        <v>sangat terampil meyajikan data hasil pengamatan struktur jaringan pada organ</v>
      </c>
      <c r="Q45" s="19" t="str">
        <f t="shared" si="9"/>
        <v>B</v>
      </c>
      <c r="R45" s="19" t="str">
        <f t="shared" si="10"/>
        <v>B</v>
      </c>
      <c r="S45" s="18"/>
      <c r="T45" s="1">
        <v>80</v>
      </c>
      <c r="U45" s="1">
        <v>88.5</v>
      </c>
      <c r="V45" s="1">
        <v>70</v>
      </c>
      <c r="W45" s="1">
        <v>85</v>
      </c>
      <c r="X45" s="1">
        <v>80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93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3">
      <c r="A46" s="19">
        <v>36</v>
      </c>
      <c r="B46" s="19">
        <v>35486</v>
      </c>
      <c r="C46" s="19" t="s">
        <v>149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Memiliki kemampuan dalam menjelaskan tentang sel,menganalisis jaringan tumbuhan dan hewan,serta menganalisis hub struktur jaringan pada sistem Gerak,Sirkulasi,perlu peningkatan pemahaman ttg Pencernaan makanan</v>
      </c>
      <c r="K46" s="19">
        <f t="shared" si="4"/>
        <v>87.333333333333329</v>
      </c>
      <c r="L46" s="19" t="str">
        <f t="shared" si="5"/>
        <v>A</v>
      </c>
      <c r="M46" s="19">
        <f t="shared" si="6"/>
        <v>87.333333333333329</v>
      </c>
      <c r="N46" s="19" t="str">
        <f t="shared" si="7"/>
        <v>A</v>
      </c>
      <c r="O46" s="35">
        <v>3</v>
      </c>
      <c r="P46" s="19" t="str">
        <f t="shared" si="8"/>
        <v>sangat terampil meyajikan data hasil pengamatan struktur jaringan pada organ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84</v>
      </c>
      <c r="V46" s="1">
        <v>72</v>
      </c>
      <c r="W46" s="1">
        <v>95</v>
      </c>
      <c r="X46" s="1">
        <v>76</v>
      </c>
      <c r="Y46" s="1"/>
      <c r="Z46" s="1"/>
      <c r="AA46" s="1"/>
      <c r="AB46" s="1"/>
      <c r="AC46" s="1"/>
      <c r="AD46" s="1"/>
      <c r="AE46" s="18"/>
      <c r="AF46" s="1">
        <v>87</v>
      </c>
      <c r="AG46" s="1">
        <v>90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3">
      <c r="A47" s="19">
        <v>37</v>
      </c>
      <c r="B47" s="19">
        <v>35501</v>
      </c>
      <c r="C47" s="19" t="s">
        <v>150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4</v>
      </c>
      <c r="J47" s="19" t="str">
        <f t="shared" si="3"/>
        <v>Memiliki kemampuan dalam menjelaskan tentang sel,menganalisis jaringan tumbuhan dan hewan,serta perlu peningkatan pemahaman ttg  menganalisis hub struktur jaringan pada sistem Gerak,Sirkulasi,Pencernaan makanan</v>
      </c>
      <c r="K47" s="19">
        <f t="shared" si="4"/>
        <v>83.333333333333329</v>
      </c>
      <c r="L47" s="19" t="str">
        <f t="shared" si="5"/>
        <v>B</v>
      </c>
      <c r="M47" s="19">
        <f t="shared" si="6"/>
        <v>83.333333333333329</v>
      </c>
      <c r="N47" s="19" t="str">
        <f t="shared" si="7"/>
        <v>B</v>
      </c>
      <c r="O47" s="35">
        <v>4</v>
      </c>
      <c r="P47" s="19" t="str">
        <f t="shared" si="8"/>
        <v>sangat terampil menyajikan laporan tentang uji zat makanan</v>
      </c>
      <c r="Q47" s="19" t="str">
        <f t="shared" si="9"/>
        <v>B</v>
      </c>
      <c r="R47" s="19" t="str">
        <f t="shared" si="10"/>
        <v>B</v>
      </c>
      <c r="S47" s="18"/>
      <c r="T47" s="1">
        <v>76.5</v>
      </c>
      <c r="U47" s="1">
        <v>79.5</v>
      </c>
      <c r="V47" s="1">
        <v>73</v>
      </c>
      <c r="W47" s="1">
        <v>81</v>
      </c>
      <c r="X47" s="1">
        <v>72</v>
      </c>
      <c r="Y47" s="1"/>
      <c r="Z47" s="1"/>
      <c r="AA47" s="1"/>
      <c r="AB47" s="1"/>
      <c r="AC47" s="1"/>
      <c r="AD47" s="1"/>
      <c r="AE47" s="18"/>
      <c r="AF47" s="1">
        <v>85</v>
      </c>
      <c r="AG47" s="1">
        <v>80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3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 t="s">
        <v>165</v>
      </c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3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3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3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3">
      <c r="A52" s="18"/>
      <c r="B52" s="18"/>
      <c r="C52" s="18" t="s">
        <v>100</v>
      </c>
      <c r="D52" s="18"/>
      <c r="E52" s="18"/>
      <c r="F52" s="18"/>
      <c r="G52" s="89" t="s">
        <v>101</v>
      </c>
      <c r="H52" s="8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3">
      <c r="A53" s="18"/>
      <c r="B53" s="18"/>
      <c r="C53" s="18" t="s">
        <v>103</v>
      </c>
      <c r="D53" s="18"/>
      <c r="E53" s="18"/>
      <c r="F53" s="18"/>
      <c r="G53" s="89" t="s">
        <v>104</v>
      </c>
      <c r="H53" s="8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3">
      <c r="A54" s="18"/>
      <c r="B54" s="18"/>
      <c r="C54" s="18"/>
      <c r="D54" s="18"/>
      <c r="E54" s="18"/>
      <c r="F54" s="18"/>
      <c r="G54" s="89" t="s">
        <v>106</v>
      </c>
      <c r="H54" s="8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3">
      <c r="A55" s="18"/>
      <c r="B55" s="18"/>
      <c r="C55" s="18"/>
      <c r="D55" s="18"/>
      <c r="E55" s="18"/>
      <c r="F55" s="18"/>
      <c r="G55" s="89" t="s">
        <v>107</v>
      </c>
      <c r="H55" s="8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3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3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3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3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3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3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3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3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3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3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3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G4" sqref="G4"/>
    </sheetView>
  </sheetViews>
  <sheetFormatPr defaultRowHeight="14.4" x14ac:dyDescent="0.3"/>
  <cols>
    <col min="1" max="1" width="4" customWidth="1"/>
  </cols>
  <sheetData>
    <row r="1" spans="1:10" x14ac:dyDescent="0.3">
      <c r="A1" s="90" t="s">
        <v>14</v>
      </c>
      <c r="B1" s="92" t="s">
        <v>154</v>
      </c>
      <c r="C1" s="93"/>
      <c r="D1" s="94"/>
      <c r="E1" s="93" t="s">
        <v>155</v>
      </c>
      <c r="F1" s="93"/>
      <c r="G1" s="93"/>
      <c r="H1" s="92" t="s">
        <v>156</v>
      </c>
      <c r="I1" s="93"/>
      <c r="J1" s="94"/>
    </row>
    <row r="2" spans="1:10" x14ac:dyDescent="0.3">
      <c r="A2" s="91"/>
      <c r="B2" s="52" t="s">
        <v>152</v>
      </c>
      <c r="C2" s="41" t="s">
        <v>151</v>
      </c>
      <c r="D2" s="53" t="s">
        <v>153</v>
      </c>
      <c r="E2" s="41" t="s">
        <v>152</v>
      </c>
      <c r="F2" s="41" t="s">
        <v>151</v>
      </c>
      <c r="G2" s="41" t="s">
        <v>153</v>
      </c>
      <c r="H2" s="52" t="s">
        <v>152</v>
      </c>
      <c r="I2" s="41" t="s">
        <v>151</v>
      </c>
      <c r="J2" s="53" t="s">
        <v>153</v>
      </c>
    </row>
    <row r="3" spans="1:10" x14ac:dyDescent="0.3">
      <c r="A3" s="42">
        <v>1</v>
      </c>
      <c r="B3" s="45">
        <v>88</v>
      </c>
      <c r="C3" s="46">
        <v>80</v>
      </c>
      <c r="D3" s="47">
        <f>AVERAGE(B3:C3)</f>
        <v>84</v>
      </c>
      <c r="E3" s="45">
        <v>83</v>
      </c>
      <c r="F3" s="46">
        <v>96</v>
      </c>
      <c r="G3" s="46">
        <f>AVERAGE(E3:F3)</f>
        <v>89.5</v>
      </c>
      <c r="H3" s="48">
        <v>96</v>
      </c>
      <c r="I3" s="39">
        <v>63</v>
      </c>
      <c r="J3" s="49">
        <f>AVERAGE(H3:I3)</f>
        <v>79.5</v>
      </c>
    </row>
    <row r="4" spans="1:10" x14ac:dyDescent="0.3">
      <c r="A4" s="43">
        <v>2</v>
      </c>
      <c r="B4" s="48">
        <v>87</v>
      </c>
      <c r="C4" s="39">
        <v>76</v>
      </c>
      <c r="D4" s="49">
        <f t="shared" ref="D4:D38" si="0">AVERAGE(B4:C4)</f>
        <v>81.5</v>
      </c>
      <c r="E4" s="48">
        <v>85</v>
      </c>
      <c r="F4" s="39">
        <v>98</v>
      </c>
      <c r="G4" s="39">
        <f t="shared" ref="G4:G37" si="1">AVERAGE(E4:F4)</f>
        <v>91.5</v>
      </c>
      <c r="H4" s="48">
        <v>96</v>
      </c>
      <c r="I4" s="39">
        <v>53</v>
      </c>
      <c r="J4" s="49">
        <f t="shared" ref="J4:J38" si="2">AVERAGE(H4:I4)</f>
        <v>74.5</v>
      </c>
    </row>
    <row r="5" spans="1:10" x14ac:dyDescent="0.3">
      <c r="A5" s="43">
        <v>3</v>
      </c>
      <c r="B5" s="48">
        <v>87</v>
      </c>
      <c r="C5" s="39">
        <v>74</v>
      </c>
      <c r="D5" s="49">
        <f t="shared" si="0"/>
        <v>80.5</v>
      </c>
      <c r="E5" s="48">
        <v>87</v>
      </c>
      <c r="F5" s="39">
        <v>92</v>
      </c>
      <c r="G5" s="39">
        <f t="shared" si="1"/>
        <v>89.5</v>
      </c>
      <c r="H5" s="48">
        <v>93</v>
      </c>
      <c r="I5" s="39">
        <v>46</v>
      </c>
      <c r="J5" s="49">
        <f t="shared" si="2"/>
        <v>69.5</v>
      </c>
    </row>
    <row r="6" spans="1:10" x14ac:dyDescent="0.3">
      <c r="A6" s="43">
        <v>4</v>
      </c>
      <c r="B6" s="48">
        <v>87</v>
      </c>
      <c r="C6" s="39">
        <v>76</v>
      </c>
      <c r="D6" s="49">
        <f t="shared" si="0"/>
        <v>81.5</v>
      </c>
      <c r="E6" s="48">
        <v>83</v>
      </c>
      <c r="F6" s="39">
        <v>98</v>
      </c>
      <c r="G6" s="39">
        <f t="shared" si="1"/>
        <v>90.5</v>
      </c>
      <c r="H6" s="48">
        <v>96</v>
      </c>
      <c r="I6" s="39">
        <v>56</v>
      </c>
      <c r="J6" s="49">
        <f t="shared" si="2"/>
        <v>76</v>
      </c>
    </row>
    <row r="7" spans="1:10" x14ac:dyDescent="0.3">
      <c r="A7" s="43">
        <v>5</v>
      </c>
      <c r="B7" s="48">
        <v>90</v>
      </c>
      <c r="C7" s="39">
        <v>82</v>
      </c>
      <c r="D7" s="49">
        <f t="shared" si="0"/>
        <v>86</v>
      </c>
      <c r="E7" s="48">
        <v>85</v>
      </c>
      <c r="F7" s="39">
        <v>88</v>
      </c>
      <c r="G7" s="39">
        <f t="shared" si="1"/>
        <v>86.5</v>
      </c>
      <c r="H7" s="48">
        <v>100</v>
      </c>
      <c r="I7" s="39">
        <v>53</v>
      </c>
      <c r="J7" s="49">
        <f t="shared" si="2"/>
        <v>76.5</v>
      </c>
    </row>
    <row r="8" spans="1:10" x14ac:dyDescent="0.3">
      <c r="A8" s="43">
        <v>6</v>
      </c>
      <c r="B8" s="48">
        <v>87</v>
      </c>
      <c r="C8" s="39">
        <v>74</v>
      </c>
      <c r="D8" s="49">
        <f t="shared" si="0"/>
        <v>80.5</v>
      </c>
      <c r="E8" s="48">
        <v>83</v>
      </c>
      <c r="F8" s="39">
        <v>72</v>
      </c>
      <c r="G8" s="39">
        <f t="shared" si="1"/>
        <v>77.5</v>
      </c>
      <c r="H8" s="48">
        <v>83</v>
      </c>
      <c r="I8" s="39">
        <v>36</v>
      </c>
      <c r="J8" s="49">
        <f t="shared" si="2"/>
        <v>59.5</v>
      </c>
    </row>
    <row r="9" spans="1:10" x14ac:dyDescent="0.3">
      <c r="A9" s="43">
        <v>7</v>
      </c>
      <c r="B9" s="48">
        <v>88</v>
      </c>
      <c r="C9" s="39">
        <v>74</v>
      </c>
      <c r="D9" s="49">
        <f t="shared" si="0"/>
        <v>81</v>
      </c>
      <c r="E9" s="48">
        <v>88</v>
      </c>
      <c r="F9" s="39">
        <v>96</v>
      </c>
      <c r="G9" s="39">
        <f t="shared" si="1"/>
        <v>92</v>
      </c>
      <c r="H9" s="48">
        <v>96</v>
      </c>
      <c r="I9" s="39">
        <v>46</v>
      </c>
      <c r="J9" s="49">
        <f t="shared" si="2"/>
        <v>71</v>
      </c>
    </row>
    <row r="10" spans="1:10" x14ac:dyDescent="0.3">
      <c r="A10" s="43">
        <v>8</v>
      </c>
      <c r="B10" s="48">
        <v>87</v>
      </c>
      <c r="C10" s="39">
        <v>72</v>
      </c>
      <c r="D10" s="49">
        <f t="shared" si="0"/>
        <v>79.5</v>
      </c>
      <c r="E10" s="48">
        <v>92</v>
      </c>
      <c r="F10" s="39">
        <v>90</v>
      </c>
      <c r="G10" s="39">
        <f t="shared" si="1"/>
        <v>91</v>
      </c>
      <c r="H10" s="48">
        <v>83</v>
      </c>
      <c r="I10" s="39">
        <v>33</v>
      </c>
      <c r="J10" s="49">
        <f t="shared" si="2"/>
        <v>58</v>
      </c>
    </row>
    <row r="11" spans="1:10" x14ac:dyDescent="0.3">
      <c r="A11" s="43">
        <v>9</v>
      </c>
      <c r="B11" s="48">
        <v>89</v>
      </c>
      <c r="C11" s="39">
        <v>76</v>
      </c>
      <c r="D11" s="49">
        <f t="shared" si="0"/>
        <v>82.5</v>
      </c>
      <c r="E11" s="48">
        <v>88</v>
      </c>
      <c r="F11" s="39">
        <v>78</v>
      </c>
      <c r="G11" s="39">
        <f t="shared" si="1"/>
        <v>83</v>
      </c>
      <c r="H11" s="48">
        <v>70</v>
      </c>
      <c r="I11" s="39">
        <v>30</v>
      </c>
      <c r="J11" s="49">
        <f t="shared" si="2"/>
        <v>50</v>
      </c>
    </row>
    <row r="12" spans="1:10" x14ac:dyDescent="0.3">
      <c r="A12" s="43">
        <v>10</v>
      </c>
      <c r="B12" s="48">
        <v>88</v>
      </c>
      <c r="C12" s="39">
        <v>70</v>
      </c>
      <c r="D12" s="49">
        <f t="shared" si="0"/>
        <v>79</v>
      </c>
      <c r="E12" s="48">
        <v>85</v>
      </c>
      <c r="F12" s="39">
        <v>92</v>
      </c>
      <c r="G12" s="39">
        <f t="shared" si="1"/>
        <v>88.5</v>
      </c>
      <c r="H12" s="48">
        <v>93</v>
      </c>
      <c r="I12" s="39">
        <v>46</v>
      </c>
      <c r="J12" s="49">
        <f t="shared" si="2"/>
        <v>69.5</v>
      </c>
    </row>
    <row r="13" spans="1:10" x14ac:dyDescent="0.3">
      <c r="A13" s="43">
        <v>11</v>
      </c>
      <c r="B13" s="48">
        <v>88</v>
      </c>
      <c r="C13" s="39">
        <v>72</v>
      </c>
      <c r="D13" s="49">
        <f t="shared" si="0"/>
        <v>80</v>
      </c>
      <c r="E13" s="48">
        <v>83</v>
      </c>
      <c r="F13" s="39">
        <v>78</v>
      </c>
      <c r="G13" s="39">
        <f t="shared" si="1"/>
        <v>80.5</v>
      </c>
      <c r="H13" s="48">
        <v>97</v>
      </c>
      <c r="I13" s="39">
        <v>40</v>
      </c>
      <c r="J13" s="49">
        <f t="shared" si="2"/>
        <v>68.5</v>
      </c>
    </row>
    <row r="14" spans="1:10" x14ac:dyDescent="0.3">
      <c r="A14" s="43">
        <v>12</v>
      </c>
      <c r="B14" s="48">
        <v>87</v>
      </c>
      <c r="C14" s="39">
        <v>80</v>
      </c>
      <c r="D14" s="49">
        <f t="shared" si="0"/>
        <v>83.5</v>
      </c>
      <c r="E14" s="48">
        <v>88</v>
      </c>
      <c r="F14" s="39">
        <v>84</v>
      </c>
      <c r="G14" s="39">
        <f t="shared" si="1"/>
        <v>86</v>
      </c>
      <c r="H14" s="48">
        <v>80</v>
      </c>
      <c r="I14" s="39">
        <v>60</v>
      </c>
      <c r="J14" s="49">
        <f t="shared" si="2"/>
        <v>70</v>
      </c>
    </row>
    <row r="15" spans="1:10" x14ac:dyDescent="0.3">
      <c r="A15" s="43">
        <v>13</v>
      </c>
      <c r="B15" s="48">
        <v>90</v>
      </c>
      <c r="C15" s="39">
        <v>78</v>
      </c>
      <c r="D15" s="49">
        <f t="shared" si="0"/>
        <v>84</v>
      </c>
      <c r="E15" s="48">
        <v>85</v>
      </c>
      <c r="F15" s="39">
        <v>94</v>
      </c>
      <c r="G15" s="39">
        <f t="shared" si="1"/>
        <v>89.5</v>
      </c>
      <c r="H15" s="48">
        <v>100</v>
      </c>
      <c r="I15" s="39">
        <v>43</v>
      </c>
      <c r="J15" s="49">
        <f t="shared" si="2"/>
        <v>71.5</v>
      </c>
    </row>
    <row r="16" spans="1:10" x14ac:dyDescent="0.3">
      <c r="A16" s="43">
        <v>14</v>
      </c>
      <c r="B16" s="48">
        <v>89</v>
      </c>
      <c r="C16" s="39">
        <v>78</v>
      </c>
      <c r="D16" s="49">
        <f t="shared" si="0"/>
        <v>83.5</v>
      </c>
      <c r="E16" s="48">
        <v>83</v>
      </c>
      <c r="F16" s="39">
        <v>90</v>
      </c>
      <c r="G16" s="39">
        <f t="shared" si="1"/>
        <v>86.5</v>
      </c>
      <c r="H16" s="48">
        <v>93</v>
      </c>
      <c r="I16" s="39">
        <v>56</v>
      </c>
      <c r="J16" s="49">
        <f t="shared" si="2"/>
        <v>74.5</v>
      </c>
    </row>
    <row r="17" spans="1:10" x14ac:dyDescent="0.3">
      <c r="A17" s="43">
        <v>15</v>
      </c>
      <c r="B17" s="48">
        <v>89</v>
      </c>
      <c r="C17" s="39">
        <v>76</v>
      </c>
      <c r="D17" s="49">
        <f t="shared" si="0"/>
        <v>82.5</v>
      </c>
      <c r="E17" s="48">
        <v>83</v>
      </c>
      <c r="F17" s="39">
        <v>92</v>
      </c>
      <c r="G17" s="39">
        <f t="shared" si="1"/>
        <v>87.5</v>
      </c>
      <c r="H17" s="48">
        <v>93</v>
      </c>
      <c r="I17" s="39">
        <v>40</v>
      </c>
      <c r="J17" s="49">
        <f t="shared" si="2"/>
        <v>66.5</v>
      </c>
    </row>
    <row r="18" spans="1:10" x14ac:dyDescent="0.3">
      <c r="A18" s="43">
        <v>16</v>
      </c>
      <c r="B18" s="48">
        <v>88</v>
      </c>
      <c r="C18" s="39">
        <v>72</v>
      </c>
      <c r="D18" s="49">
        <f t="shared" si="0"/>
        <v>80</v>
      </c>
      <c r="E18" s="48">
        <v>89</v>
      </c>
      <c r="F18" s="39">
        <v>82</v>
      </c>
      <c r="G18" s="39">
        <f t="shared" si="1"/>
        <v>85.5</v>
      </c>
      <c r="H18" s="48">
        <v>87</v>
      </c>
      <c r="I18" s="39">
        <v>60</v>
      </c>
      <c r="J18" s="49">
        <f t="shared" si="2"/>
        <v>73.5</v>
      </c>
    </row>
    <row r="19" spans="1:10" x14ac:dyDescent="0.3">
      <c r="A19" s="43">
        <v>17</v>
      </c>
      <c r="B19" s="48">
        <v>88</v>
      </c>
      <c r="C19" s="39">
        <v>78</v>
      </c>
      <c r="D19" s="49">
        <f t="shared" si="0"/>
        <v>83</v>
      </c>
      <c r="E19" s="48">
        <v>85</v>
      </c>
      <c r="F19" s="39">
        <v>96</v>
      </c>
      <c r="G19" s="39">
        <f t="shared" si="1"/>
        <v>90.5</v>
      </c>
      <c r="H19" s="48">
        <v>93</v>
      </c>
      <c r="I19" s="39">
        <v>33</v>
      </c>
      <c r="J19" s="49">
        <f t="shared" si="2"/>
        <v>63</v>
      </c>
    </row>
    <row r="20" spans="1:10" x14ac:dyDescent="0.3">
      <c r="A20" s="43">
        <v>18</v>
      </c>
      <c r="B20" s="48">
        <v>89</v>
      </c>
      <c r="C20" s="39">
        <v>76</v>
      </c>
      <c r="D20" s="49">
        <f t="shared" si="0"/>
        <v>82.5</v>
      </c>
      <c r="E20" s="48">
        <v>85</v>
      </c>
      <c r="F20" s="39">
        <v>90</v>
      </c>
      <c r="G20" s="39">
        <f t="shared" si="1"/>
        <v>87.5</v>
      </c>
      <c r="H20" s="48">
        <v>90</v>
      </c>
      <c r="I20" s="39">
        <v>53</v>
      </c>
      <c r="J20" s="49">
        <f t="shared" si="2"/>
        <v>71.5</v>
      </c>
    </row>
    <row r="21" spans="1:10" x14ac:dyDescent="0.3">
      <c r="A21" s="43">
        <v>19</v>
      </c>
      <c r="B21" s="48">
        <v>88</v>
      </c>
      <c r="C21" s="39">
        <v>82</v>
      </c>
      <c r="D21" s="49">
        <f t="shared" si="0"/>
        <v>85</v>
      </c>
      <c r="E21" s="48">
        <v>85</v>
      </c>
      <c r="F21" s="39">
        <v>92</v>
      </c>
      <c r="G21" s="39">
        <f t="shared" si="1"/>
        <v>88.5</v>
      </c>
      <c r="H21" s="48">
        <v>90</v>
      </c>
      <c r="I21" s="39">
        <v>57</v>
      </c>
      <c r="J21" s="49">
        <f t="shared" si="2"/>
        <v>73.5</v>
      </c>
    </row>
    <row r="22" spans="1:10" x14ac:dyDescent="0.3">
      <c r="A22" s="43">
        <v>20</v>
      </c>
      <c r="B22" s="48">
        <v>70</v>
      </c>
      <c r="C22" s="39">
        <v>84</v>
      </c>
      <c r="D22" s="49">
        <f t="shared" si="0"/>
        <v>77</v>
      </c>
      <c r="E22" s="48">
        <v>83</v>
      </c>
      <c r="F22" s="39">
        <v>94</v>
      </c>
      <c r="G22" s="39">
        <f t="shared" si="1"/>
        <v>88.5</v>
      </c>
      <c r="H22" s="48">
        <v>93</v>
      </c>
      <c r="I22" s="39">
        <v>53</v>
      </c>
      <c r="J22" s="49">
        <f t="shared" si="2"/>
        <v>73</v>
      </c>
    </row>
    <row r="23" spans="1:10" x14ac:dyDescent="0.3">
      <c r="A23" s="43">
        <v>21</v>
      </c>
      <c r="B23" s="48">
        <v>87</v>
      </c>
      <c r="C23" s="39">
        <v>72</v>
      </c>
      <c r="D23" s="49">
        <f t="shared" si="0"/>
        <v>79.5</v>
      </c>
      <c r="E23" s="48">
        <v>86</v>
      </c>
      <c r="F23" s="39">
        <v>88</v>
      </c>
      <c r="G23" s="39">
        <f t="shared" si="1"/>
        <v>87</v>
      </c>
      <c r="H23" s="48">
        <v>80</v>
      </c>
      <c r="I23" s="39">
        <v>56</v>
      </c>
      <c r="J23" s="49">
        <f t="shared" si="2"/>
        <v>68</v>
      </c>
    </row>
    <row r="24" spans="1:10" x14ac:dyDescent="0.3">
      <c r="A24" s="43">
        <v>22</v>
      </c>
      <c r="B24" s="48">
        <v>90</v>
      </c>
      <c r="C24" s="39">
        <v>78</v>
      </c>
      <c r="D24" s="49">
        <f t="shared" si="0"/>
        <v>84</v>
      </c>
      <c r="E24" s="48">
        <v>83</v>
      </c>
      <c r="F24" s="39">
        <v>86</v>
      </c>
      <c r="G24" s="39">
        <f t="shared" si="1"/>
        <v>84.5</v>
      </c>
      <c r="H24" s="48">
        <v>93</v>
      </c>
      <c r="I24" s="39">
        <v>63</v>
      </c>
      <c r="J24" s="49">
        <f t="shared" si="2"/>
        <v>78</v>
      </c>
    </row>
    <row r="25" spans="1:10" x14ac:dyDescent="0.3">
      <c r="A25" s="43">
        <v>23</v>
      </c>
      <c r="B25" s="48">
        <v>90</v>
      </c>
      <c r="C25" s="39">
        <v>80</v>
      </c>
      <c r="D25" s="49">
        <f t="shared" si="0"/>
        <v>85</v>
      </c>
      <c r="E25" s="48">
        <v>83</v>
      </c>
      <c r="F25" s="39">
        <v>94</v>
      </c>
      <c r="G25" s="39">
        <f t="shared" si="1"/>
        <v>88.5</v>
      </c>
      <c r="H25" s="48">
        <v>90</v>
      </c>
      <c r="I25" s="39">
        <v>56</v>
      </c>
      <c r="J25" s="49">
        <f t="shared" si="2"/>
        <v>73</v>
      </c>
    </row>
    <row r="26" spans="1:10" x14ac:dyDescent="0.3">
      <c r="A26" s="43">
        <v>24</v>
      </c>
      <c r="B26" s="48">
        <v>87</v>
      </c>
      <c r="C26" s="39">
        <v>76</v>
      </c>
      <c r="D26" s="49">
        <f t="shared" si="0"/>
        <v>81.5</v>
      </c>
      <c r="E26" s="48">
        <v>87</v>
      </c>
      <c r="F26" s="39">
        <v>96</v>
      </c>
      <c r="G26" s="39">
        <f t="shared" si="1"/>
        <v>91.5</v>
      </c>
      <c r="H26" s="48">
        <v>90</v>
      </c>
      <c r="I26" s="39">
        <v>30</v>
      </c>
      <c r="J26" s="49">
        <f t="shared" si="2"/>
        <v>60</v>
      </c>
    </row>
    <row r="27" spans="1:10" x14ac:dyDescent="0.3">
      <c r="A27" s="43">
        <v>25</v>
      </c>
      <c r="B27" s="48">
        <v>88</v>
      </c>
      <c r="C27" s="39">
        <v>76</v>
      </c>
      <c r="D27" s="49">
        <f t="shared" si="0"/>
        <v>82</v>
      </c>
      <c r="E27" s="48">
        <v>87</v>
      </c>
      <c r="F27" s="39">
        <v>90</v>
      </c>
      <c r="G27" s="39">
        <f t="shared" si="1"/>
        <v>88.5</v>
      </c>
      <c r="H27" s="48">
        <v>83</v>
      </c>
      <c r="I27" s="39">
        <v>60</v>
      </c>
      <c r="J27" s="49">
        <f t="shared" si="2"/>
        <v>71.5</v>
      </c>
    </row>
    <row r="28" spans="1:10" x14ac:dyDescent="0.3">
      <c r="A28" s="43">
        <v>26</v>
      </c>
      <c r="B28" s="48">
        <v>88</v>
      </c>
      <c r="C28" s="39">
        <v>74</v>
      </c>
      <c r="D28" s="49">
        <f t="shared" si="0"/>
        <v>81</v>
      </c>
      <c r="E28" s="48">
        <v>87</v>
      </c>
      <c r="F28" s="39">
        <v>82</v>
      </c>
      <c r="G28" s="39">
        <f t="shared" si="1"/>
        <v>84.5</v>
      </c>
      <c r="H28" s="48">
        <v>87</v>
      </c>
      <c r="I28" s="39">
        <v>53</v>
      </c>
      <c r="J28" s="49">
        <f t="shared" si="2"/>
        <v>70</v>
      </c>
    </row>
    <row r="29" spans="1:10" x14ac:dyDescent="0.3">
      <c r="A29" s="43">
        <v>27</v>
      </c>
      <c r="B29" s="48">
        <v>89</v>
      </c>
      <c r="C29" s="39">
        <v>76</v>
      </c>
      <c r="D29" s="49">
        <f t="shared" si="0"/>
        <v>82.5</v>
      </c>
      <c r="E29" s="48">
        <v>88</v>
      </c>
      <c r="F29" s="39">
        <v>96</v>
      </c>
      <c r="G29" s="39">
        <f t="shared" si="1"/>
        <v>92</v>
      </c>
      <c r="H29" s="48">
        <v>100</v>
      </c>
      <c r="I29" s="39">
        <v>56</v>
      </c>
      <c r="J29" s="49">
        <f t="shared" si="2"/>
        <v>78</v>
      </c>
    </row>
    <row r="30" spans="1:10" x14ac:dyDescent="0.3">
      <c r="A30" s="43">
        <v>28</v>
      </c>
      <c r="B30" s="48">
        <v>88</v>
      </c>
      <c r="C30" s="39">
        <v>76</v>
      </c>
      <c r="D30" s="49">
        <f t="shared" si="0"/>
        <v>82</v>
      </c>
      <c r="E30" s="48">
        <v>92</v>
      </c>
      <c r="F30" s="39">
        <v>94</v>
      </c>
      <c r="G30" s="39">
        <f t="shared" si="1"/>
        <v>93</v>
      </c>
      <c r="H30" s="48">
        <v>90</v>
      </c>
      <c r="I30" s="39">
        <v>63</v>
      </c>
      <c r="J30" s="49">
        <f t="shared" si="2"/>
        <v>76.5</v>
      </c>
    </row>
    <row r="31" spans="1:10" x14ac:dyDescent="0.3">
      <c r="A31" s="43">
        <v>29</v>
      </c>
      <c r="B31" s="48">
        <v>88</v>
      </c>
      <c r="C31" s="39">
        <v>76</v>
      </c>
      <c r="D31" s="49">
        <f t="shared" si="0"/>
        <v>82</v>
      </c>
      <c r="E31" s="48">
        <v>90</v>
      </c>
      <c r="F31" s="39">
        <v>96</v>
      </c>
      <c r="G31" s="39">
        <f t="shared" si="1"/>
        <v>93</v>
      </c>
      <c r="H31" s="48">
        <v>93</v>
      </c>
      <c r="I31" s="39">
        <v>43</v>
      </c>
      <c r="J31" s="49">
        <f t="shared" si="2"/>
        <v>68</v>
      </c>
    </row>
    <row r="32" spans="1:10" x14ac:dyDescent="0.3">
      <c r="A32" s="43">
        <v>30</v>
      </c>
      <c r="B32" s="48">
        <v>88</v>
      </c>
      <c r="C32" s="39">
        <v>72</v>
      </c>
      <c r="D32" s="49">
        <f t="shared" si="0"/>
        <v>80</v>
      </c>
      <c r="E32" s="48">
        <v>82</v>
      </c>
      <c r="F32" s="39">
        <v>92</v>
      </c>
      <c r="G32" s="39">
        <f t="shared" si="1"/>
        <v>87</v>
      </c>
      <c r="H32" s="48">
        <v>76</v>
      </c>
      <c r="I32" s="39">
        <v>56</v>
      </c>
      <c r="J32" s="49">
        <f t="shared" si="2"/>
        <v>66</v>
      </c>
    </row>
    <row r="33" spans="1:10" x14ac:dyDescent="0.3">
      <c r="A33" s="43">
        <v>31</v>
      </c>
      <c r="B33" s="48">
        <v>89</v>
      </c>
      <c r="C33" s="39">
        <v>78</v>
      </c>
      <c r="D33" s="49">
        <f t="shared" si="0"/>
        <v>83.5</v>
      </c>
      <c r="E33" s="48">
        <v>92</v>
      </c>
      <c r="F33" s="39">
        <v>70</v>
      </c>
      <c r="G33" s="39">
        <f t="shared" si="1"/>
        <v>81</v>
      </c>
      <c r="H33" s="48">
        <v>100</v>
      </c>
      <c r="I33" s="39">
        <v>67</v>
      </c>
      <c r="J33" s="49">
        <f t="shared" si="2"/>
        <v>83.5</v>
      </c>
    </row>
    <row r="34" spans="1:10" x14ac:dyDescent="0.3">
      <c r="A34" s="43">
        <v>32</v>
      </c>
      <c r="B34" s="48">
        <v>90</v>
      </c>
      <c r="C34" s="39">
        <v>84</v>
      </c>
      <c r="D34" s="49">
        <f t="shared" si="0"/>
        <v>87</v>
      </c>
      <c r="E34" s="48">
        <v>90</v>
      </c>
      <c r="F34" s="39">
        <v>84</v>
      </c>
      <c r="G34" s="39">
        <f t="shared" si="1"/>
        <v>87</v>
      </c>
      <c r="H34" s="48">
        <v>90</v>
      </c>
      <c r="I34" s="39">
        <v>63</v>
      </c>
      <c r="J34" s="49">
        <f t="shared" si="2"/>
        <v>76.5</v>
      </c>
    </row>
    <row r="35" spans="1:10" x14ac:dyDescent="0.3">
      <c r="A35" s="43">
        <v>33</v>
      </c>
      <c r="B35" s="48">
        <v>89</v>
      </c>
      <c r="C35" s="39">
        <v>78</v>
      </c>
      <c r="D35" s="49">
        <f t="shared" si="0"/>
        <v>83.5</v>
      </c>
      <c r="E35" s="48">
        <v>88</v>
      </c>
      <c r="F35" s="39">
        <v>92</v>
      </c>
      <c r="G35" s="39">
        <f t="shared" si="1"/>
        <v>90</v>
      </c>
      <c r="H35" s="48">
        <v>96</v>
      </c>
      <c r="I35" s="39">
        <v>66</v>
      </c>
      <c r="J35" s="49">
        <f t="shared" si="2"/>
        <v>81</v>
      </c>
    </row>
    <row r="36" spans="1:10" x14ac:dyDescent="0.3">
      <c r="A36" s="43">
        <v>34</v>
      </c>
      <c r="B36" s="48">
        <v>90</v>
      </c>
      <c r="C36" s="39">
        <v>82</v>
      </c>
      <c r="D36" s="49">
        <f t="shared" si="0"/>
        <v>86</v>
      </c>
      <c r="E36" s="48">
        <v>83</v>
      </c>
      <c r="F36" s="39">
        <v>94</v>
      </c>
      <c r="G36" s="39">
        <f t="shared" si="1"/>
        <v>88.5</v>
      </c>
      <c r="H36" s="48">
        <v>70</v>
      </c>
      <c r="I36" s="39">
        <v>56</v>
      </c>
      <c r="J36" s="49">
        <f t="shared" si="2"/>
        <v>63</v>
      </c>
    </row>
    <row r="37" spans="1:10" x14ac:dyDescent="0.3">
      <c r="A37" s="43">
        <v>35</v>
      </c>
      <c r="B37" s="48">
        <v>88</v>
      </c>
      <c r="C37" s="39">
        <v>78</v>
      </c>
      <c r="D37" s="49">
        <f t="shared" si="0"/>
        <v>83</v>
      </c>
      <c r="E37" s="48">
        <v>83</v>
      </c>
      <c r="F37" s="39">
        <v>94</v>
      </c>
      <c r="G37" s="39">
        <f t="shared" si="1"/>
        <v>88.5</v>
      </c>
      <c r="H37" s="48">
        <v>96</v>
      </c>
      <c r="I37" s="39">
        <v>70</v>
      </c>
      <c r="J37" s="49">
        <f t="shared" si="2"/>
        <v>83</v>
      </c>
    </row>
    <row r="38" spans="1:10" x14ac:dyDescent="0.3">
      <c r="A38" s="44">
        <v>36</v>
      </c>
      <c r="B38" s="50">
        <v>90</v>
      </c>
      <c r="C38" s="40">
        <v>76</v>
      </c>
      <c r="D38" s="51">
        <f t="shared" si="0"/>
        <v>83</v>
      </c>
      <c r="E38" s="50">
        <v>88</v>
      </c>
      <c r="F38" s="40">
        <v>96</v>
      </c>
      <c r="G38" s="40">
        <f>AVERAGE(E38:F38)</f>
        <v>92</v>
      </c>
      <c r="H38" s="50">
        <v>96</v>
      </c>
      <c r="I38" s="40">
        <v>73</v>
      </c>
      <c r="J38" s="51">
        <f t="shared" si="2"/>
        <v>84.5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sqref="A1:A2"/>
    </sheetView>
  </sheetViews>
  <sheetFormatPr defaultRowHeight="14.4" x14ac:dyDescent="0.3"/>
  <cols>
    <col min="1" max="1" width="4.109375" customWidth="1"/>
  </cols>
  <sheetData>
    <row r="1" spans="1:10" x14ac:dyDescent="0.3">
      <c r="A1" s="95" t="s">
        <v>14</v>
      </c>
      <c r="B1" s="92" t="s">
        <v>154</v>
      </c>
      <c r="C1" s="93"/>
      <c r="D1" s="94"/>
      <c r="E1" s="93" t="s">
        <v>155</v>
      </c>
      <c r="F1" s="93"/>
      <c r="G1" s="93"/>
      <c r="H1" s="92" t="s">
        <v>156</v>
      </c>
      <c r="I1" s="93"/>
      <c r="J1" s="94"/>
    </row>
    <row r="2" spans="1:10" x14ac:dyDescent="0.3">
      <c r="A2" s="96"/>
      <c r="B2" s="52" t="s">
        <v>152</v>
      </c>
      <c r="C2" s="41" t="s">
        <v>151</v>
      </c>
      <c r="D2" s="53" t="s">
        <v>153</v>
      </c>
      <c r="E2" s="41" t="s">
        <v>152</v>
      </c>
      <c r="F2" s="41" t="s">
        <v>151</v>
      </c>
      <c r="G2" s="41" t="s">
        <v>153</v>
      </c>
      <c r="H2" s="52" t="s">
        <v>152</v>
      </c>
      <c r="I2" s="41" t="s">
        <v>151</v>
      </c>
      <c r="J2" s="53" t="s">
        <v>153</v>
      </c>
    </row>
    <row r="3" spans="1:10" x14ac:dyDescent="0.3">
      <c r="A3" s="48">
        <v>1</v>
      </c>
      <c r="B3" s="48">
        <v>89</v>
      </c>
      <c r="C3" s="39">
        <v>40</v>
      </c>
      <c r="D3" s="49">
        <f>AVERAGE(B3:C3)</f>
        <v>64.5</v>
      </c>
      <c r="E3" s="39">
        <v>90</v>
      </c>
      <c r="F3" s="39">
        <v>66</v>
      </c>
      <c r="G3" s="39">
        <f>AVERAGE(E3:F3)</f>
        <v>78</v>
      </c>
      <c r="H3" s="48">
        <v>80</v>
      </c>
      <c r="I3" s="39">
        <v>60</v>
      </c>
      <c r="J3" s="49">
        <f>AVERAGE(H3:I3)</f>
        <v>70</v>
      </c>
    </row>
    <row r="4" spans="1:10" x14ac:dyDescent="0.3">
      <c r="A4" s="48">
        <v>2</v>
      </c>
      <c r="B4" s="48">
        <v>87</v>
      </c>
      <c r="C4" s="39">
        <v>70</v>
      </c>
      <c r="D4" s="49">
        <f t="shared" ref="D4:D39" si="0">AVERAGE(B4:C4)</f>
        <v>78.5</v>
      </c>
      <c r="E4" s="39">
        <v>87</v>
      </c>
      <c r="F4" s="39">
        <v>84</v>
      </c>
      <c r="G4" s="39">
        <f t="shared" ref="G4:G39" si="1">AVERAGE(E4:F4)</f>
        <v>85.5</v>
      </c>
      <c r="H4" s="48">
        <v>83</v>
      </c>
      <c r="I4" s="39">
        <v>56</v>
      </c>
      <c r="J4" s="49">
        <f t="shared" ref="J4:J39" si="2">AVERAGE(H4:I4)</f>
        <v>69.5</v>
      </c>
    </row>
    <row r="5" spans="1:10" x14ac:dyDescent="0.3">
      <c r="A5" s="48">
        <v>3</v>
      </c>
      <c r="B5" s="48">
        <v>88</v>
      </c>
      <c r="C5" s="39">
        <v>40</v>
      </c>
      <c r="D5" s="49">
        <f t="shared" si="0"/>
        <v>64</v>
      </c>
      <c r="E5" s="39">
        <v>87</v>
      </c>
      <c r="F5" s="39">
        <v>50</v>
      </c>
      <c r="G5" s="39">
        <f t="shared" si="1"/>
        <v>68.5</v>
      </c>
      <c r="H5" s="48">
        <v>77</v>
      </c>
      <c r="I5" s="39">
        <v>40</v>
      </c>
      <c r="J5" s="49">
        <f t="shared" si="2"/>
        <v>58.5</v>
      </c>
    </row>
    <row r="6" spans="1:10" x14ac:dyDescent="0.3">
      <c r="A6" s="48">
        <v>4</v>
      </c>
      <c r="B6" s="48">
        <v>88</v>
      </c>
      <c r="C6" s="39">
        <v>64</v>
      </c>
      <c r="D6" s="49">
        <f t="shared" si="0"/>
        <v>76</v>
      </c>
      <c r="E6" s="39">
        <v>87</v>
      </c>
      <c r="F6" s="39">
        <v>90</v>
      </c>
      <c r="G6" s="39">
        <f t="shared" si="1"/>
        <v>88.5</v>
      </c>
      <c r="H6" s="48">
        <v>80</v>
      </c>
      <c r="I6" s="39">
        <v>40</v>
      </c>
      <c r="J6" s="49">
        <f t="shared" si="2"/>
        <v>60</v>
      </c>
    </row>
    <row r="7" spans="1:10" x14ac:dyDescent="0.3">
      <c r="A7" s="48">
        <v>5</v>
      </c>
      <c r="B7" s="48">
        <v>89</v>
      </c>
      <c r="C7" s="39">
        <v>52</v>
      </c>
      <c r="D7" s="49">
        <f t="shared" si="0"/>
        <v>70.5</v>
      </c>
      <c r="E7" s="39">
        <v>88</v>
      </c>
      <c r="F7" s="39">
        <v>76</v>
      </c>
      <c r="G7" s="39">
        <f t="shared" si="1"/>
        <v>82</v>
      </c>
      <c r="H7" s="48">
        <v>80</v>
      </c>
      <c r="I7" s="39">
        <v>40</v>
      </c>
      <c r="J7" s="49">
        <f t="shared" si="2"/>
        <v>60</v>
      </c>
    </row>
    <row r="8" spans="1:10" x14ac:dyDescent="0.3">
      <c r="A8" s="48">
        <v>6</v>
      </c>
      <c r="B8" s="48">
        <v>90</v>
      </c>
      <c r="C8" s="39">
        <v>78</v>
      </c>
      <c r="D8" s="49">
        <f t="shared" si="0"/>
        <v>84</v>
      </c>
      <c r="E8" s="39">
        <v>92</v>
      </c>
      <c r="F8" s="39">
        <v>94</v>
      </c>
      <c r="G8" s="39">
        <f t="shared" si="1"/>
        <v>93</v>
      </c>
      <c r="H8" s="48">
        <v>80</v>
      </c>
      <c r="I8" s="39">
        <v>73</v>
      </c>
      <c r="J8" s="49">
        <f t="shared" si="2"/>
        <v>76.5</v>
      </c>
    </row>
    <row r="9" spans="1:10" x14ac:dyDescent="0.3">
      <c r="A9" s="48">
        <v>7</v>
      </c>
      <c r="B9" s="48">
        <v>90</v>
      </c>
      <c r="C9" s="39">
        <v>82</v>
      </c>
      <c r="D9" s="49">
        <f t="shared" si="0"/>
        <v>86</v>
      </c>
      <c r="E9" s="39">
        <v>90</v>
      </c>
      <c r="F9" s="39">
        <v>96</v>
      </c>
      <c r="G9" s="39">
        <f t="shared" si="1"/>
        <v>93</v>
      </c>
      <c r="H9" s="48">
        <v>80</v>
      </c>
      <c r="I9" s="39">
        <v>46</v>
      </c>
      <c r="J9" s="49">
        <f t="shared" si="2"/>
        <v>63</v>
      </c>
    </row>
    <row r="10" spans="1:10" x14ac:dyDescent="0.3">
      <c r="A10" s="48">
        <v>8</v>
      </c>
      <c r="B10" s="48">
        <v>83</v>
      </c>
      <c r="C10" s="39">
        <v>72</v>
      </c>
      <c r="D10" s="49">
        <f t="shared" si="0"/>
        <v>77.5</v>
      </c>
      <c r="E10" s="39">
        <v>82</v>
      </c>
      <c r="F10" s="39">
        <v>76</v>
      </c>
      <c r="G10" s="39">
        <f t="shared" si="1"/>
        <v>79</v>
      </c>
      <c r="H10" s="48">
        <v>80</v>
      </c>
      <c r="I10" s="39">
        <v>40</v>
      </c>
      <c r="J10" s="49">
        <f t="shared" si="2"/>
        <v>60</v>
      </c>
    </row>
    <row r="11" spans="1:10" x14ac:dyDescent="0.3">
      <c r="A11" s="48">
        <v>9</v>
      </c>
      <c r="B11" s="48">
        <v>95</v>
      </c>
      <c r="C11" s="39">
        <v>52</v>
      </c>
      <c r="D11" s="49">
        <f t="shared" si="0"/>
        <v>73.5</v>
      </c>
      <c r="E11" s="39">
        <v>92</v>
      </c>
      <c r="F11" s="39">
        <v>84</v>
      </c>
      <c r="G11" s="39">
        <f t="shared" si="1"/>
        <v>88</v>
      </c>
      <c r="H11" s="48">
        <v>80</v>
      </c>
      <c r="I11" s="39">
        <v>42</v>
      </c>
      <c r="J11" s="49">
        <f t="shared" si="2"/>
        <v>61</v>
      </c>
    </row>
    <row r="12" spans="1:10" x14ac:dyDescent="0.3">
      <c r="A12" s="48">
        <v>10</v>
      </c>
      <c r="B12" s="48">
        <v>90</v>
      </c>
      <c r="C12" s="39">
        <v>72</v>
      </c>
      <c r="D12" s="49">
        <f t="shared" si="0"/>
        <v>81</v>
      </c>
      <c r="E12" s="39">
        <v>90</v>
      </c>
      <c r="F12" s="39">
        <v>84</v>
      </c>
      <c r="G12" s="39">
        <f t="shared" si="1"/>
        <v>87</v>
      </c>
      <c r="H12" s="48">
        <v>70</v>
      </c>
      <c r="I12" s="39">
        <v>76</v>
      </c>
      <c r="J12" s="49">
        <f t="shared" si="2"/>
        <v>73</v>
      </c>
    </row>
    <row r="13" spans="1:10" x14ac:dyDescent="0.3">
      <c r="A13" s="48">
        <v>11</v>
      </c>
      <c r="B13" s="48">
        <v>89</v>
      </c>
      <c r="C13" s="39">
        <v>62</v>
      </c>
      <c r="D13" s="49">
        <f t="shared" si="0"/>
        <v>75.5</v>
      </c>
      <c r="E13" s="39">
        <v>88</v>
      </c>
      <c r="F13" s="39">
        <v>90</v>
      </c>
      <c r="G13" s="39">
        <f t="shared" si="1"/>
        <v>89</v>
      </c>
      <c r="H13" s="48">
        <v>63</v>
      </c>
      <c r="I13" s="39">
        <v>73</v>
      </c>
      <c r="J13" s="49">
        <f t="shared" si="2"/>
        <v>68</v>
      </c>
    </row>
    <row r="14" spans="1:10" x14ac:dyDescent="0.3">
      <c r="A14" s="48">
        <v>12</v>
      </c>
      <c r="B14" s="48">
        <v>83</v>
      </c>
      <c r="C14" s="39">
        <v>62</v>
      </c>
      <c r="D14" s="49">
        <f t="shared" si="0"/>
        <v>72.5</v>
      </c>
      <c r="E14" s="39">
        <v>83</v>
      </c>
      <c r="F14" s="39">
        <v>64</v>
      </c>
      <c r="G14" s="39">
        <f t="shared" si="1"/>
        <v>73.5</v>
      </c>
      <c r="H14" s="48">
        <v>72</v>
      </c>
      <c r="I14" s="39">
        <v>66</v>
      </c>
      <c r="J14" s="49">
        <f t="shared" si="2"/>
        <v>69</v>
      </c>
    </row>
    <row r="15" spans="1:10" x14ac:dyDescent="0.3">
      <c r="A15" s="48">
        <v>13</v>
      </c>
      <c r="B15" s="48">
        <v>89</v>
      </c>
      <c r="C15" s="39">
        <v>72</v>
      </c>
      <c r="D15" s="49">
        <f t="shared" si="0"/>
        <v>80.5</v>
      </c>
      <c r="E15" s="39">
        <v>83</v>
      </c>
      <c r="F15" s="39">
        <v>76</v>
      </c>
      <c r="G15" s="39">
        <f t="shared" si="1"/>
        <v>79.5</v>
      </c>
      <c r="H15" s="48">
        <v>83</v>
      </c>
      <c r="I15" s="39">
        <v>50</v>
      </c>
      <c r="J15" s="49">
        <f t="shared" si="2"/>
        <v>66.5</v>
      </c>
    </row>
    <row r="16" spans="1:10" x14ac:dyDescent="0.3">
      <c r="A16" s="48">
        <v>14</v>
      </c>
      <c r="B16" s="48">
        <v>87</v>
      </c>
      <c r="C16" s="39">
        <v>62</v>
      </c>
      <c r="D16" s="49">
        <f t="shared" si="0"/>
        <v>74.5</v>
      </c>
      <c r="E16" s="39">
        <v>88</v>
      </c>
      <c r="F16" s="39">
        <v>86</v>
      </c>
      <c r="G16" s="39">
        <f t="shared" si="1"/>
        <v>87</v>
      </c>
      <c r="H16" s="48">
        <v>80</v>
      </c>
      <c r="I16" s="39">
        <v>60</v>
      </c>
      <c r="J16" s="49">
        <f t="shared" si="2"/>
        <v>70</v>
      </c>
    </row>
    <row r="17" spans="1:10" x14ac:dyDescent="0.3">
      <c r="A17" s="48">
        <v>15</v>
      </c>
      <c r="B17" s="48">
        <v>88</v>
      </c>
      <c r="C17" s="39">
        <v>54</v>
      </c>
      <c r="D17" s="49">
        <f t="shared" si="0"/>
        <v>71</v>
      </c>
      <c r="E17" s="39">
        <v>83</v>
      </c>
      <c r="F17" s="39">
        <v>56</v>
      </c>
      <c r="G17" s="39">
        <f t="shared" si="1"/>
        <v>69.5</v>
      </c>
      <c r="H17" s="48">
        <v>87</v>
      </c>
      <c r="I17" s="39">
        <v>40</v>
      </c>
      <c r="J17" s="49">
        <f t="shared" si="2"/>
        <v>63.5</v>
      </c>
    </row>
    <row r="18" spans="1:10" x14ac:dyDescent="0.3">
      <c r="A18" s="48">
        <v>16</v>
      </c>
      <c r="B18" s="48">
        <v>83</v>
      </c>
      <c r="C18" s="39">
        <v>74</v>
      </c>
      <c r="D18" s="49">
        <f t="shared" si="0"/>
        <v>78.5</v>
      </c>
      <c r="E18" s="39">
        <v>88</v>
      </c>
      <c r="F18" s="39">
        <v>86</v>
      </c>
      <c r="G18" s="39">
        <f t="shared" si="1"/>
        <v>87</v>
      </c>
      <c r="H18" s="48">
        <v>77</v>
      </c>
      <c r="I18" s="39">
        <v>40</v>
      </c>
      <c r="J18" s="49">
        <f t="shared" si="2"/>
        <v>58.5</v>
      </c>
    </row>
    <row r="19" spans="1:10" x14ac:dyDescent="0.3">
      <c r="A19" s="48">
        <v>17</v>
      </c>
      <c r="B19" s="48">
        <v>85</v>
      </c>
      <c r="C19" s="39">
        <v>69</v>
      </c>
      <c r="D19" s="49">
        <f t="shared" si="0"/>
        <v>77</v>
      </c>
      <c r="E19" s="39">
        <v>85</v>
      </c>
      <c r="F19" s="39">
        <v>82</v>
      </c>
      <c r="G19" s="39">
        <f t="shared" si="1"/>
        <v>83.5</v>
      </c>
      <c r="H19" s="48">
        <v>83</v>
      </c>
      <c r="I19" s="39">
        <v>45</v>
      </c>
      <c r="J19" s="49">
        <f t="shared" si="2"/>
        <v>64</v>
      </c>
    </row>
    <row r="20" spans="1:10" x14ac:dyDescent="0.3">
      <c r="A20" s="48">
        <v>18</v>
      </c>
      <c r="B20" s="48">
        <v>85</v>
      </c>
      <c r="C20" s="39">
        <v>63</v>
      </c>
      <c r="D20" s="49">
        <f t="shared" si="0"/>
        <v>74</v>
      </c>
      <c r="E20" s="39">
        <v>83</v>
      </c>
      <c r="F20" s="39">
        <v>94</v>
      </c>
      <c r="G20" s="39">
        <f t="shared" si="1"/>
        <v>88.5</v>
      </c>
      <c r="H20" s="48">
        <v>80</v>
      </c>
      <c r="I20" s="39">
        <v>45</v>
      </c>
      <c r="J20" s="49">
        <f t="shared" si="2"/>
        <v>62.5</v>
      </c>
    </row>
    <row r="21" spans="1:10" x14ac:dyDescent="0.3">
      <c r="A21" s="48">
        <v>19</v>
      </c>
      <c r="B21" s="48">
        <v>87</v>
      </c>
      <c r="C21" s="39">
        <v>60</v>
      </c>
      <c r="D21" s="49">
        <f t="shared" si="0"/>
        <v>73.5</v>
      </c>
      <c r="E21" s="39">
        <v>83</v>
      </c>
      <c r="F21" s="39">
        <v>88</v>
      </c>
      <c r="G21" s="39">
        <f t="shared" si="1"/>
        <v>85.5</v>
      </c>
      <c r="H21" s="48">
        <v>77</v>
      </c>
      <c r="I21" s="39">
        <v>45</v>
      </c>
      <c r="J21" s="49">
        <f t="shared" si="2"/>
        <v>61</v>
      </c>
    </row>
    <row r="22" spans="1:10" x14ac:dyDescent="0.3">
      <c r="A22" s="48">
        <v>20</v>
      </c>
      <c r="B22" s="48">
        <v>90</v>
      </c>
      <c r="C22" s="39">
        <v>68</v>
      </c>
      <c r="D22" s="49">
        <f t="shared" si="0"/>
        <v>79</v>
      </c>
      <c r="E22" s="39">
        <v>89</v>
      </c>
      <c r="F22" s="39">
        <v>72</v>
      </c>
      <c r="G22" s="39">
        <f t="shared" si="1"/>
        <v>80.5</v>
      </c>
      <c r="H22" s="48">
        <v>80</v>
      </c>
      <c r="I22" s="39">
        <v>40</v>
      </c>
      <c r="J22" s="49">
        <f t="shared" si="2"/>
        <v>60</v>
      </c>
    </row>
    <row r="23" spans="1:10" x14ac:dyDescent="0.3">
      <c r="A23" s="48">
        <v>21</v>
      </c>
      <c r="B23" s="48">
        <v>88</v>
      </c>
      <c r="C23" s="39">
        <v>65</v>
      </c>
      <c r="D23" s="49">
        <f t="shared" si="0"/>
        <v>76.5</v>
      </c>
      <c r="E23" s="39">
        <v>85</v>
      </c>
      <c r="F23" s="39">
        <v>90</v>
      </c>
      <c r="G23" s="39">
        <f t="shared" si="1"/>
        <v>87.5</v>
      </c>
      <c r="H23" s="48">
        <v>80</v>
      </c>
      <c r="I23" s="39">
        <v>45</v>
      </c>
      <c r="J23" s="49">
        <f t="shared" si="2"/>
        <v>62.5</v>
      </c>
    </row>
    <row r="24" spans="1:10" x14ac:dyDescent="0.3">
      <c r="A24" s="48">
        <v>22</v>
      </c>
      <c r="B24" s="48">
        <v>83</v>
      </c>
      <c r="C24" s="39">
        <v>54</v>
      </c>
      <c r="D24" s="49">
        <f t="shared" si="0"/>
        <v>68.5</v>
      </c>
      <c r="E24" s="39">
        <v>85</v>
      </c>
      <c r="F24" s="39">
        <v>68</v>
      </c>
      <c r="G24" s="39">
        <f t="shared" si="1"/>
        <v>76.5</v>
      </c>
      <c r="H24" s="48">
        <v>80</v>
      </c>
      <c r="I24" s="39">
        <v>42</v>
      </c>
      <c r="J24" s="49">
        <f t="shared" si="2"/>
        <v>61</v>
      </c>
    </row>
    <row r="25" spans="1:10" x14ac:dyDescent="0.3">
      <c r="A25" s="48">
        <v>23</v>
      </c>
      <c r="B25" s="48">
        <v>88</v>
      </c>
      <c r="C25" s="39">
        <v>64</v>
      </c>
      <c r="D25" s="49">
        <f t="shared" si="0"/>
        <v>76</v>
      </c>
      <c r="E25" s="39">
        <v>83</v>
      </c>
      <c r="F25" s="39">
        <v>64</v>
      </c>
      <c r="G25" s="39">
        <f t="shared" si="1"/>
        <v>73.5</v>
      </c>
      <c r="H25" s="48">
        <v>80</v>
      </c>
      <c r="I25" s="39">
        <v>50</v>
      </c>
      <c r="J25" s="49">
        <f t="shared" si="2"/>
        <v>65</v>
      </c>
    </row>
    <row r="26" spans="1:10" x14ac:dyDescent="0.3">
      <c r="A26" s="48">
        <v>24</v>
      </c>
      <c r="B26" s="48">
        <v>88</v>
      </c>
      <c r="C26" s="39">
        <v>66</v>
      </c>
      <c r="D26" s="49">
        <f t="shared" si="0"/>
        <v>77</v>
      </c>
      <c r="E26" s="39">
        <v>90</v>
      </c>
      <c r="F26" s="39">
        <v>78</v>
      </c>
      <c r="G26" s="39">
        <f t="shared" si="1"/>
        <v>84</v>
      </c>
      <c r="H26" s="48">
        <v>80</v>
      </c>
      <c r="I26" s="39">
        <v>46</v>
      </c>
      <c r="J26" s="49">
        <f t="shared" si="2"/>
        <v>63</v>
      </c>
    </row>
    <row r="27" spans="1:10" x14ac:dyDescent="0.3">
      <c r="A27" s="48">
        <v>25</v>
      </c>
      <c r="B27" s="48">
        <v>83</v>
      </c>
      <c r="C27" s="39">
        <v>56</v>
      </c>
      <c r="D27" s="49">
        <f t="shared" si="0"/>
        <v>69.5</v>
      </c>
      <c r="E27" s="39">
        <v>83</v>
      </c>
      <c r="F27" s="39">
        <v>62</v>
      </c>
      <c r="G27" s="39">
        <f t="shared" si="1"/>
        <v>72.5</v>
      </c>
      <c r="H27" s="48">
        <v>83</v>
      </c>
      <c r="I27" s="39">
        <v>40</v>
      </c>
      <c r="J27" s="49">
        <f t="shared" si="2"/>
        <v>61.5</v>
      </c>
    </row>
    <row r="28" spans="1:10" x14ac:dyDescent="0.3">
      <c r="A28" s="48">
        <v>26</v>
      </c>
      <c r="B28" s="48">
        <v>85</v>
      </c>
      <c r="C28" s="39">
        <v>52</v>
      </c>
      <c r="D28" s="49">
        <f t="shared" si="0"/>
        <v>68.5</v>
      </c>
      <c r="E28" s="39">
        <v>83</v>
      </c>
      <c r="F28" s="39">
        <v>90</v>
      </c>
      <c r="G28" s="39">
        <f t="shared" si="1"/>
        <v>86.5</v>
      </c>
      <c r="H28" s="48">
        <v>80</v>
      </c>
      <c r="I28" s="39">
        <v>40</v>
      </c>
      <c r="J28" s="49">
        <f t="shared" si="2"/>
        <v>60</v>
      </c>
    </row>
    <row r="29" spans="1:10" x14ac:dyDescent="0.3">
      <c r="A29" s="48">
        <v>27</v>
      </c>
      <c r="B29" s="48">
        <v>89</v>
      </c>
      <c r="C29" s="39">
        <v>70</v>
      </c>
      <c r="D29" s="49">
        <f t="shared" si="0"/>
        <v>79.5</v>
      </c>
      <c r="E29" s="39">
        <v>83</v>
      </c>
      <c r="F29" s="39">
        <v>92</v>
      </c>
      <c r="G29" s="39">
        <f t="shared" si="1"/>
        <v>87.5</v>
      </c>
      <c r="H29" s="48">
        <v>80</v>
      </c>
      <c r="I29" s="39">
        <v>66</v>
      </c>
      <c r="J29" s="49">
        <f t="shared" si="2"/>
        <v>73</v>
      </c>
    </row>
    <row r="30" spans="1:10" x14ac:dyDescent="0.3">
      <c r="A30" s="48">
        <v>28</v>
      </c>
      <c r="B30" s="48">
        <v>88</v>
      </c>
      <c r="C30" s="39">
        <v>74</v>
      </c>
      <c r="D30" s="49">
        <f t="shared" si="0"/>
        <v>81</v>
      </c>
      <c r="E30" s="39">
        <v>83</v>
      </c>
      <c r="F30" s="39">
        <v>90</v>
      </c>
      <c r="G30" s="39">
        <f t="shared" si="1"/>
        <v>86.5</v>
      </c>
      <c r="H30" s="48">
        <v>80</v>
      </c>
      <c r="I30" s="39">
        <v>60</v>
      </c>
      <c r="J30" s="49">
        <f t="shared" si="2"/>
        <v>70</v>
      </c>
    </row>
    <row r="31" spans="1:10" x14ac:dyDescent="0.3">
      <c r="A31" s="48">
        <v>29</v>
      </c>
      <c r="B31" s="48">
        <v>85</v>
      </c>
      <c r="C31" s="39">
        <v>78</v>
      </c>
      <c r="D31" s="49">
        <f t="shared" si="0"/>
        <v>81.5</v>
      </c>
      <c r="E31" s="39">
        <v>85</v>
      </c>
      <c r="F31" s="39">
        <v>92</v>
      </c>
      <c r="G31" s="39">
        <f t="shared" si="1"/>
        <v>88.5</v>
      </c>
      <c r="H31" s="48">
        <v>83</v>
      </c>
      <c r="I31" s="39">
        <v>63</v>
      </c>
      <c r="J31" s="49">
        <f t="shared" si="2"/>
        <v>73</v>
      </c>
    </row>
    <row r="32" spans="1:10" x14ac:dyDescent="0.3">
      <c r="A32" s="48">
        <v>30</v>
      </c>
      <c r="B32" s="48">
        <v>83</v>
      </c>
      <c r="C32" s="39">
        <v>61</v>
      </c>
      <c r="D32" s="49">
        <f t="shared" si="0"/>
        <v>72</v>
      </c>
      <c r="E32" s="39">
        <v>87</v>
      </c>
      <c r="F32" s="39">
        <v>84</v>
      </c>
      <c r="G32" s="39">
        <f t="shared" si="1"/>
        <v>85.5</v>
      </c>
      <c r="H32" s="48">
        <v>75</v>
      </c>
      <c r="I32" s="39">
        <v>56</v>
      </c>
      <c r="J32" s="49">
        <f t="shared" si="2"/>
        <v>65.5</v>
      </c>
    </row>
    <row r="33" spans="1:10" x14ac:dyDescent="0.3">
      <c r="A33" s="48">
        <v>31</v>
      </c>
      <c r="B33" s="48">
        <v>85</v>
      </c>
      <c r="C33" s="39">
        <v>68</v>
      </c>
      <c r="D33" s="49">
        <f t="shared" si="0"/>
        <v>76.5</v>
      </c>
      <c r="E33" s="39">
        <v>83</v>
      </c>
      <c r="F33" s="39">
        <v>82</v>
      </c>
      <c r="G33" s="39">
        <f t="shared" si="1"/>
        <v>82.5</v>
      </c>
      <c r="H33" s="48">
        <v>83</v>
      </c>
      <c r="I33" s="39">
        <v>45</v>
      </c>
      <c r="J33" s="49">
        <f t="shared" si="2"/>
        <v>64</v>
      </c>
    </row>
    <row r="34" spans="1:10" x14ac:dyDescent="0.3">
      <c r="A34" s="48">
        <v>32</v>
      </c>
      <c r="B34" s="48">
        <v>83</v>
      </c>
      <c r="C34" s="39">
        <v>62</v>
      </c>
      <c r="D34" s="49">
        <f t="shared" si="0"/>
        <v>72.5</v>
      </c>
      <c r="E34" s="39">
        <v>85</v>
      </c>
      <c r="F34" s="39">
        <v>84</v>
      </c>
      <c r="G34" s="39">
        <f t="shared" si="1"/>
        <v>84.5</v>
      </c>
      <c r="H34" s="48">
        <v>80</v>
      </c>
      <c r="I34" s="39">
        <v>40</v>
      </c>
      <c r="J34" s="49">
        <f t="shared" si="2"/>
        <v>60</v>
      </c>
    </row>
    <row r="35" spans="1:10" x14ac:dyDescent="0.3">
      <c r="A35" s="48">
        <v>33</v>
      </c>
      <c r="B35" s="48">
        <v>88</v>
      </c>
      <c r="C35" s="39">
        <v>66</v>
      </c>
      <c r="D35" s="49">
        <f t="shared" si="0"/>
        <v>77</v>
      </c>
      <c r="E35" s="39">
        <v>83</v>
      </c>
      <c r="F35" s="39">
        <v>72</v>
      </c>
      <c r="G35" s="39">
        <f t="shared" si="1"/>
        <v>77.5</v>
      </c>
      <c r="H35" s="48">
        <v>77</v>
      </c>
      <c r="I35" s="39">
        <v>40</v>
      </c>
      <c r="J35" s="49">
        <f t="shared" si="2"/>
        <v>58.5</v>
      </c>
    </row>
    <row r="36" spans="1:10" x14ac:dyDescent="0.3">
      <c r="A36" s="48">
        <v>34</v>
      </c>
      <c r="B36" s="48">
        <v>90</v>
      </c>
      <c r="C36" s="39">
        <v>64</v>
      </c>
      <c r="D36" s="49">
        <f t="shared" si="0"/>
        <v>77</v>
      </c>
      <c r="E36" s="39">
        <v>88</v>
      </c>
      <c r="F36" s="39">
        <v>82</v>
      </c>
      <c r="G36" s="39">
        <f t="shared" si="1"/>
        <v>85</v>
      </c>
      <c r="H36" s="48">
        <v>80</v>
      </c>
      <c r="I36" s="39">
        <v>60</v>
      </c>
      <c r="J36" s="49">
        <f t="shared" si="2"/>
        <v>70</v>
      </c>
    </row>
    <row r="37" spans="1:10" x14ac:dyDescent="0.3">
      <c r="A37" s="48">
        <v>35</v>
      </c>
      <c r="B37" s="48">
        <v>90</v>
      </c>
      <c r="C37" s="39">
        <v>70</v>
      </c>
      <c r="D37" s="49">
        <f t="shared" si="0"/>
        <v>80</v>
      </c>
      <c r="E37" s="39">
        <v>92</v>
      </c>
      <c r="F37" s="39">
        <v>85</v>
      </c>
      <c r="G37" s="39">
        <f t="shared" si="1"/>
        <v>88.5</v>
      </c>
      <c r="H37" s="48">
        <v>80</v>
      </c>
      <c r="I37" s="39">
        <v>40</v>
      </c>
      <c r="J37" s="49">
        <f t="shared" si="2"/>
        <v>60</v>
      </c>
    </row>
    <row r="38" spans="1:10" x14ac:dyDescent="0.3">
      <c r="A38" s="48">
        <v>36</v>
      </c>
      <c r="B38" s="48">
        <v>90</v>
      </c>
      <c r="C38" s="39">
        <v>70</v>
      </c>
      <c r="D38" s="49">
        <f t="shared" si="0"/>
        <v>80</v>
      </c>
      <c r="E38" s="39">
        <v>88</v>
      </c>
      <c r="F38" s="39">
        <v>80</v>
      </c>
      <c r="G38" s="39">
        <f t="shared" si="1"/>
        <v>84</v>
      </c>
      <c r="H38" s="48">
        <v>77</v>
      </c>
      <c r="I38" s="39">
        <v>66</v>
      </c>
      <c r="J38" s="49">
        <f t="shared" si="2"/>
        <v>71.5</v>
      </c>
    </row>
    <row r="39" spans="1:10" x14ac:dyDescent="0.3">
      <c r="A39" s="50">
        <v>37</v>
      </c>
      <c r="B39" s="50">
        <v>83</v>
      </c>
      <c r="C39" s="40">
        <v>70</v>
      </c>
      <c r="D39" s="51">
        <f t="shared" si="0"/>
        <v>76.5</v>
      </c>
      <c r="E39" s="40">
        <v>85</v>
      </c>
      <c r="F39" s="40">
        <v>74</v>
      </c>
      <c r="G39" s="40">
        <f t="shared" si="1"/>
        <v>79.5</v>
      </c>
      <c r="H39" s="50">
        <v>80</v>
      </c>
      <c r="I39" s="40">
        <v>45</v>
      </c>
      <c r="J39" s="51">
        <f t="shared" si="2"/>
        <v>62.5</v>
      </c>
    </row>
  </sheetData>
  <mergeCells count="4">
    <mergeCell ref="B1:D1"/>
    <mergeCell ref="E1:G1"/>
    <mergeCell ref="H1:J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XI-MIPA 1</vt:lpstr>
      <vt:lpstr>XI-MIPA 2</vt:lpstr>
      <vt:lpstr>ratarata mipa 1</vt:lpstr>
      <vt:lpstr>ratarata mipa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hp</cp:lastModifiedBy>
  <dcterms:created xsi:type="dcterms:W3CDTF">2015-09-01T09:01:01Z</dcterms:created>
  <dcterms:modified xsi:type="dcterms:W3CDTF">2017-12-17T15:05:35Z</dcterms:modified>
  <cp:category/>
</cp:coreProperties>
</file>