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90" windowWidth="14055" windowHeight="6735" activeTab="2"/>
  </bookViews>
  <sheets>
    <sheet name="X-MIPA 3" sheetId="1" r:id="rId1"/>
    <sheet name="X-MIPA 4" sheetId="2" r:id="rId2"/>
    <sheet name="X-MIPA 5" sheetId="3" r:id="rId3"/>
  </sheets>
  <calcPr calcId="145621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F50" i="2"/>
  <c r="E50" i="2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N48" i="2"/>
  <c r="M48" i="2"/>
  <c r="K48" i="2"/>
  <c r="L48" i="2" s="1"/>
  <c r="J48" i="2"/>
  <c r="G48" i="2"/>
  <c r="H48" i="2" s="1"/>
  <c r="F48" i="2"/>
  <c r="E48" i="2"/>
  <c r="R47" i="2"/>
  <c r="Q47" i="2"/>
  <c r="P47" i="2"/>
  <c r="N47" i="2"/>
  <c r="M47" i="2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F45" i="2"/>
  <c r="E45" i="2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F42" i="2"/>
  <c r="E42" i="2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F27" i="2"/>
  <c r="E27" i="2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L43" i="1"/>
  <c r="K43" i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L30" i="1"/>
  <c r="K30" i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N27" i="1"/>
  <c r="M27" i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L26" i="1"/>
  <c r="K26" i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N20" i="1"/>
  <c r="M20" i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L17" i="1"/>
  <c r="K17" i="1"/>
  <c r="J17" i="1"/>
  <c r="G17" i="1"/>
  <c r="H17" i="1" s="1"/>
  <c r="E17" i="1"/>
  <c r="F17" i="1" s="1"/>
  <c r="R16" i="1"/>
  <c r="Q16" i="1"/>
  <c r="P16" i="1"/>
  <c r="M16" i="1"/>
  <c r="N16" i="1" s="1"/>
  <c r="L16" i="1"/>
  <c r="K16" i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N12" i="1"/>
  <c r="M12" i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K52" i="3"/>
  <c r="K53" i="3"/>
  <c r="K52" i="2"/>
  <c r="K53" i="2"/>
  <c r="H11" i="1"/>
  <c r="K54" i="1"/>
  <c r="K52" i="1"/>
  <c r="K54" i="2"/>
  <c r="K54" i="3"/>
</calcChain>
</file>

<file path=xl/sharedStrings.xml><?xml version="1.0" encoding="utf-8"?>
<sst xmlns="http://schemas.openxmlformats.org/spreadsheetml/2006/main" count="561" uniqueCount="195">
  <si>
    <t>DAFTAR NILAI SISWA SMAN 9 SEMARANG SEMESTER GASAL TAHUN PELAJARAN 2017/2018</t>
  </si>
  <si>
    <t>Guru :</t>
  </si>
  <si>
    <t>Dini Fita R A W S.S.</t>
  </si>
  <si>
    <t>Kelas X-MIPA 3</t>
  </si>
  <si>
    <t>Mapel :</t>
  </si>
  <si>
    <t>Bahasa Jepang [ Lintas Minat ]</t>
  </si>
  <si>
    <t>didownload 23/10/2017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</si>
  <si>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</si>
  <si>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</si>
  <si>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</si>
  <si>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</si>
  <si>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</si>
  <si>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</si>
  <si>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</si>
  <si>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</si>
  <si>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</si>
  <si>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</si>
  <si>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</si>
  <si>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</si>
  <si>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</si>
  <si>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</si>
  <si>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</si>
  <si>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</si>
  <si>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</si>
  <si>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</si>
  <si>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</si>
  <si>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</si>
  <si>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</si>
  <si>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</si>
  <si>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</si>
  <si>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</si>
  <si>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</si>
  <si>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</si>
  <si>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</si>
  <si>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</si>
  <si>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</si>
  <si>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</si>
  <si>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</si>
  <si>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</si>
  <si>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</si>
  <si>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</si>
  <si>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</si>
  <si>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</si>
  <si>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</si>
  <si>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</si>
  <si>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</si>
  <si>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</si>
  <si>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</si>
  <si>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</si>
  <si>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</si>
  <si>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</si>
  <si>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</si>
  <si>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</si>
  <si>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</si>
  <si>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</si>
  <si>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</si>
  <si>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</si>
  <si>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</si>
  <si>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</si>
  <si>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</si>
  <si>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</si>
  <si>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</si>
  <si>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</si>
  <si>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</si>
  <si>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</si>
  <si>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</si>
  <si>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</si>
  <si>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</si>
  <si>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</si>
  <si>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</si>
  <si>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</si>
  <si>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</si>
  <si>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</si>
  <si>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</si>
  <si>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</si>
  <si>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</si>
  <si>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</si>
  <si>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</si>
  <si>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</si>
  <si>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</si>
  <si>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</si>
  <si>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</si>
  <si>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</si>
  <si>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</si>
  <si>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&amp;#039;ALAHUDIN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</si>
  <si>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</si>
  <si>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</si>
  <si>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</si>
  <si>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</si>
  <si>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</si>
  <si>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</si>
  <si>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</si>
  <si>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</si>
  <si>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</si>
  <si>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</si>
  <si>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</si>
  <si>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</si>
  <si>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</si>
  <si>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</si>
  <si>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</si>
  <si>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</si>
  <si>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</si>
  <si>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</si>
  <si>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</si>
  <si>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</si>
  <si>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</si>
  <si>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</si>
  <si>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</si>
  <si>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</si>
  <si>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</si>
  <si>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</si>
  <si>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19870828</t>
  </si>
  <si>
    <t>Nip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</si>
  <si>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</si>
  <si>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</si>
  <si>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</si>
  <si>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</si>
  <si>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</si>
  <si>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</si>
  <si>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</si>
  <si>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</si>
  <si>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</si>
  <si>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</si>
  <si>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</si>
  <si>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</si>
  <si>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</si>
  <si>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</si>
  <si>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</si>
  <si>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</si>
  <si>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</si>
  <si>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</si>
  <si>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</si>
  <si>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</si>
  <si>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</si>
  <si>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</si>
  <si>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</si>
  <si>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</si>
  <si>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</si>
  <si>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</si>
  <si>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</si>
  <si>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</si>
  <si>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</si>
  <si>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</si>
  <si>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</si>
  <si>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</si>
  <si>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</si>
  <si>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</si>
  <si>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</si>
  <si>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</si>
  <si>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NAFI&amp;#039;A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</si>
  <si>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</si>
  <si>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</si>
  <si>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</si>
  <si>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</si>
  <si>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</si>
  <si>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</si>
  <si>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</si>
  <si>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</si>
  <si>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</si>
  <si>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</si>
  <si>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</si>
  <si>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</si>
  <si>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</si>
  <si>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</si>
  <si>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</si>
  <si>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</si>
  <si>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</si>
  <si>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</si>
  <si>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</si>
  <si>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</si>
  <si>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</si>
  <si>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</si>
  <si>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</si>
  <si>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</si>
  <si>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</si>
  <si>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</si>
  <si>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</si>
  <si>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</si>
  <si>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</si>
  <si>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</si>
  <si>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</si>
  <si>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</si>
  <si>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</si>
  <si>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</si>
  <si>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</si>
  <si>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</si>
  <si>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</si>
  <si>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menginformasikan tentang identitas diri, lingkungan sekolah dan instruksi di dalam kelas</t>
  </si>
  <si>
    <t>Memiliki kemampuan menginformasikan tentang identitas diri, lingkungan sekolah, namun instruksi di dalam kelas perlu ditingkatkan</t>
  </si>
  <si>
    <t>Memiliki kemampuan menginformasikan tentang identitas diri,  namun lingkungan sekolah dan instruksi di dalam kelas perlu ditingkatkan</t>
  </si>
  <si>
    <t>Belum memiliki kemampuan menginformasikan tentang identitas diri, lingkungan sekolah dan instruksi di dalam kelas</t>
  </si>
  <si>
    <t>Sangat terampil dalam menyampaikan informasi tentang identitas diri, lingkungan sekolah dan membaca hiragana</t>
  </si>
  <si>
    <t>Sangat terampil dalam menyampaikan informasi tentang lingkungan sekolah dan membaca hiragana</t>
  </si>
  <si>
    <t>Sangat terampil dalam menyampaikan informasi tentang instruksi di dalam kelas</t>
  </si>
  <si>
    <t>Sangat terampil dalam menyampaikan informasi tentang identitas 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</si>
</sst>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2">
    <cellStyle name="Normal" xfId="0" builtinId="0"/>
    <cellStyle name="Normal 2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8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45899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identitas diri, lingkungan sekolah dan instruksi di dalam kelas</v>
      </c>
      <c r="K11" s="19">
        <f t="shared" ref="K11:K50" si="4">IF((COUNTA(AF11:AN11)&gt;0),AVERAGE(AF11:AN11),"")</f>
        <v>89.5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identitas diri, lingkungan sekolah dan membaca hiragana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92</v>
      </c>
      <c r="U11" s="1">
        <v>85</v>
      </c>
      <c r="V11" s="1">
        <v>96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95</v>
      </c>
      <c r="AH11" s="1">
        <v>95</v>
      </c>
      <c r="AI11" s="1"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45915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menginformasikan tentang identitas diri, lingkungan sekolah, namun instruksi di dalam kelas perlu ditingkatkan</v>
      </c>
      <c r="K12" s="19">
        <f t="shared" si="4"/>
        <v>88</v>
      </c>
      <c r="L12" s="19" t="str">
        <f t="shared" si="5"/>
        <v>A</v>
      </c>
      <c r="M12" s="19">
        <f t="shared" si="6"/>
        <v>88</v>
      </c>
      <c r="N12" s="19" t="str">
        <f t="shared" si="7"/>
        <v>A</v>
      </c>
      <c r="O12" s="35">
        <v>1</v>
      </c>
      <c r="P12" s="19" t="str">
        <f t="shared" si="8"/>
        <v>Sangat terampil dalam menyampaikan informasi tentang identitas diri, lingkungan sekolah dan membaca hiragana</v>
      </c>
      <c r="Q12" s="19" t="str">
        <f t="shared" si="9"/>
        <v>B</v>
      </c>
      <c r="R12" s="19" t="str">
        <f t="shared" si="10"/>
        <v>B</v>
      </c>
      <c r="S12" s="18"/>
      <c r="T12" s="1">
        <v>96</v>
      </c>
      <c r="U12" s="1">
        <v>80</v>
      </c>
      <c r="V12" s="1">
        <v>73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93</v>
      </c>
      <c r="AH12" s="1">
        <v>93</v>
      </c>
      <c r="AI12" s="1">
        <v>81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45931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menginformasikan tentang identitas diri, lingkungan sekolah, namun instruksi di dalam kelas perlu ditingkatkan</v>
      </c>
      <c r="K13" s="19">
        <f t="shared" si="4"/>
        <v>83.5</v>
      </c>
      <c r="L13" s="19" t="str">
        <f t="shared" si="5"/>
        <v>B</v>
      </c>
      <c r="M13" s="19">
        <f t="shared" si="6"/>
        <v>83.5</v>
      </c>
      <c r="N13" s="19" t="str">
        <f t="shared" si="7"/>
        <v>B</v>
      </c>
      <c r="O13" s="35">
        <v>2</v>
      </c>
      <c r="P13" s="19" t="str">
        <f t="shared" si="8"/>
        <v>Sangat terampil dalam menyampaikan informasi tentang lingkungan sekolah dan membaca hiragana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80</v>
      </c>
      <c r="V13" s="1">
        <v>89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82</v>
      </c>
      <c r="AH13" s="1">
        <v>82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187</v>
      </c>
      <c r="FI13" s="43" t="s">
        <v>191</v>
      </c>
      <c r="FJ13" s="41">
        <v>7241</v>
      </c>
      <c r="FK13" s="41">
        <v>7251</v>
      </c>
    </row>
    <row r="14" spans="1:167" x14ac:dyDescent="0.25">
      <c r="A14" s="19">
        <v>4</v>
      </c>
      <c r="B14" s="19">
        <v>45947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menginformasikan tentang identitas diri, lingkungan sekolah, namun instruksi di dalam kelas perlu ditingkatkan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Sangat terampil dalam menyampaikan informasi tentang lingkungan sekolah dan membaca hiragana</v>
      </c>
      <c r="Q14" s="19" t="str">
        <f t="shared" si="9"/>
        <v>B</v>
      </c>
      <c r="R14" s="19" t="str">
        <f t="shared" si="10"/>
        <v>B</v>
      </c>
      <c r="S14" s="18"/>
      <c r="T14" s="1">
        <v>87</v>
      </c>
      <c r="U14" s="1">
        <v>80</v>
      </c>
      <c r="V14" s="1">
        <v>84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87</v>
      </c>
      <c r="AI14" s="1">
        <v>75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45963</v>
      </c>
      <c r="C15" s="19" t="s">
        <v>67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menginformasikan tentang identitas diri, lingkungan sekolah dan instruksi di dalam kelas</v>
      </c>
      <c r="K15" s="19">
        <f t="shared" si="4"/>
        <v>91.5</v>
      </c>
      <c r="L15" s="19" t="str">
        <f t="shared" si="5"/>
        <v>A</v>
      </c>
      <c r="M15" s="19">
        <f t="shared" si="6"/>
        <v>91.5</v>
      </c>
      <c r="N15" s="19" t="str">
        <f t="shared" si="7"/>
        <v>A</v>
      </c>
      <c r="O15" s="35">
        <v>1</v>
      </c>
      <c r="P15" s="19" t="str">
        <f t="shared" si="8"/>
        <v>Sangat terampil dalam menyampaikan informasi tentang identitas diri, lingkungan sekolah dan membaca hiragana</v>
      </c>
      <c r="Q15" s="19" t="str">
        <f t="shared" si="9"/>
        <v>B</v>
      </c>
      <c r="R15" s="19" t="str">
        <f t="shared" si="10"/>
        <v>B</v>
      </c>
      <c r="S15" s="18"/>
      <c r="T15" s="1">
        <v>94</v>
      </c>
      <c r="U15" s="1">
        <v>85</v>
      </c>
      <c r="V15" s="1">
        <v>95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100</v>
      </c>
      <c r="AH15" s="1">
        <v>98</v>
      </c>
      <c r="AI15" s="1">
        <v>78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188</v>
      </c>
      <c r="FI15" s="43" t="s">
        <v>192</v>
      </c>
      <c r="FJ15" s="41">
        <v>7242</v>
      </c>
      <c r="FK15" s="41">
        <v>7252</v>
      </c>
    </row>
    <row r="16" spans="1:167" x14ac:dyDescent="0.25">
      <c r="A16" s="19">
        <v>6</v>
      </c>
      <c r="B16" s="19">
        <v>45979</v>
      </c>
      <c r="C16" s="19" t="s">
        <v>68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menginformasikan tentang identitas diri, lingkungan sekolah dan instruksi di dalam kelas</v>
      </c>
      <c r="K16" s="19">
        <f t="shared" si="4"/>
        <v>89</v>
      </c>
      <c r="L16" s="19" t="str">
        <f t="shared" si="5"/>
        <v>A</v>
      </c>
      <c r="M16" s="19">
        <f t="shared" si="6"/>
        <v>89</v>
      </c>
      <c r="N16" s="19" t="str">
        <f t="shared" si="7"/>
        <v>A</v>
      </c>
      <c r="O16" s="35">
        <v>1</v>
      </c>
      <c r="P16" s="19" t="str">
        <f t="shared" si="8"/>
        <v>Sangat terampil dalam menyampaikan informasi tentang identitas diri, lingkungan sekolah dan membaca hiragana</v>
      </c>
      <c r="Q16" s="19" t="str">
        <f t="shared" si="9"/>
        <v>B</v>
      </c>
      <c r="R16" s="19" t="str">
        <f t="shared" si="10"/>
        <v>B</v>
      </c>
      <c r="S16" s="18"/>
      <c r="T16" s="1">
        <v>94</v>
      </c>
      <c r="U16" s="1">
        <v>85</v>
      </c>
      <c r="V16" s="1">
        <v>95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94</v>
      </c>
      <c r="AH16" s="1">
        <v>94</v>
      </c>
      <c r="AI16" s="1"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45995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menginformasikan tentang identitas diri, lingkungan sekolah dan instruksi di dalam kelas</v>
      </c>
      <c r="K17" s="19">
        <f t="shared" si="4"/>
        <v>90.75</v>
      </c>
      <c r="L17" s="19" t="str">
        <f t="shared" si="5"/>
        <v>A</v>
      </c>
      <c r="M17" s="19">
        <f t="shared" si="6"/>
        <v>90.75</v>
      </c>
      <c r="N17" s="19" t="str">
        <f t="shared" si="7"/>
        <v>A</v>
      </c>
      <c r="O17" s="35">
        <v>1</v>
      </c>
      <c r="P17" s="19" t="str">
        <f t="shared" si="8"/>
        <v>Sangat terampil dalam menyampaikan informasi tentang identitas diri, lingkungan sekolah dan membaca hiragana</v>
      </c>
      <c r="Q17" s="19" t="str">
        <f t="shared" si="9"/>
        <v>B</v>
      </c>
      <c r="R17" s="19" t="str">
        <f t="shared" si="10"/>
        <v>B</v>
      </c>
      <c r="S17" s="18"/>
      <c r="T17" s="1">
        <v>86</v>
      </c>
      <c r="U17" s="1">
        <v>80</v>
      </c>
      <c r="V17" s="1">
        <v>96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94</v>
      </c>
      <c r="AH17" s="1">
        <v>94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189</v>
      </c>
      <c r="FI17" s="43" t="s">
        <v>193</v>
      </c>
      <c r="FJ17" s="41">
        <v>7243</v>
      </c>
      <c r="FK17" s="41">
        <v>7253</v>
      </c>
    </row>
    <row r="18" spans="1:167" x14ac:dyDescent="0.25">
      <c r="A18" s="19">
        <v>8</v>
      </c>
      <c r="B18" s="19">
        <v>46011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menginformasikan tentang identitas diri, lingkungan sekolah dan instruksi di dalam kelas</v>
      </c>
      <c r="K18" s="19">
        <f t="shared" si="4"/>
        <v>92</v>
      </c>
      <c r="L18" s="19" t="str">
        <f t="shared" si="5"/>
        <v>A</v>
      </c>
      <c r="M18" s="19">
        <f t="shared" si="6"/>
        <v>92</v>
      </c>
      <c r="N18" s="19" t="str">
        <f t="shared" si="7"/>
        <v>A</v>
      </c>
      <c r="O18" s="35">
        <v>1</v>
      </c>
      <c r="P18" s="19" t="str">
        <f t="shared" si="8"/>
        <v>Sangat terampil dalam menyampaikan informasi tentang identitas diri, lingkungan sekolah dan membaca hiragana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80</v>
      </c>
      <c r="V18" s="1">
        <v>95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100</v>
      </c>
      <c r="AH18" s="1">
        <v>98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46027</v>
      </c>
      <c r="C19" s="19" t="s">
        <v>71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menginformasikan tentang identitas diri, lingkungan sekolah dan instruksi di dalam kelas</v>
      </c>
      <c r="K19" s="19">
        <f t="shared" si="4"/>
        <v>86.25</v>
      </c>
      <c r="L19" s="19" t="str">
        <f t="shared" si="5"/>
        <v>A</v>
      </c>
      <c r="M19" s="19">
        <f t="shared" si="6"/>
        <v>86.25</v>
      </c>
      <c r="N19" s="19" t="str">
        <f t="shared" si="7"/>
        <v>A</v>
      </c>
      <c r="O19" s="35">
        <v>1</v>
      </c>
      <c r="P19" s="19" t="str">
        <f t="shared" si="8"/>
        <v>Sangat terampil dalam menyampaikan informasi tentang identitas diri, lingkungan sekolah dan membaca hiragana</v>
      </c>
      <c r="Q19" s="19" t="str">
        <f t="shared" si="9"/>
        <v>B</v>
      </c>
      <c r="R19" s="19" t="str">
        <f t="shared" si="10"/>
        <v>B</v>
      </c>
      <c r="S19" s="18"/>
      <c r="T19" s="1">
        <v>93</v>
      </c>
      <c r="U19" s="1">
        <v>85</v>
      </c>
      <c r="V19" s="1">
        <v>95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91</v>
      </c>
      <c r="AH19" s="1">
        <v>91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190</v>
      </c>
      <c r="FI19" s="43" t="s">
        <v>194</v>
      </c>
      <c r="FJ19" s="41">
        <v>7244</v>
      </c>
      <c r="FK19" s="41">
        <v>7254</v>
      </c>
    </row>
    <row r="20" spans="1:167" x14ac:dyDescent="0.25">
      <c r="A20" s="19">
        <v>10</v>
      </c>
      <c r="B20" s="19">
        <v>46043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menginformasikan tentang identitas diri, lingkungan sekolah, namun instruksi di dalam kelas perlu ditingkatkan</v>
      </c>
      <c r="K20" s="19">
        <f t="shared" si="4"/>
        <v>78.5</v>
      </c>
      <c r="L20" s="19" t="str">
        <f t="shared" si="5"/>
        <v>B</v>
      </c>
      <c r="M20" s="19">
        <f t="shared" si="6"/>
        <v>78.5</v>
      </c>
      <c r="N20" s="19" t="str">
        <f t="shared" si="7"/>
        <v>B</v>
      </c>
      <c r="O20" s="35">
        <v>2</v>
      </c>
      <c r="P20" s="19" t="str">
        <f t="shared" si="8"/>
        <v>Sangat terampil dalam menyampaikan informasi tentang lingkungan sekolah dan membaca hiragana</v>
      </c>
      <c r="Q20" s="19" t="str">
        <f t="shared" si="9"/>
        <v>B</v>
      </c>
      <c r="R20" s="19" t="str">
        <f t="shared" si="10"/>
        <v>B</v>
      </c>
      <c r="S20" s="18"/>
      <c r="T20" s="1">
        <v>83</v>
      </c>
      <c r="U20" s="1">
        <v>80</v>
      </c>
      <c r="V20" s="1">
        <v>79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77</v>
      </c>
      <c r="AH20" s="1">
        <v>77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46059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menginformasikan tentang identitas diri, lingkungan sekolah, namun instruksi di dalam kelas perlu ditingkatkan</v>
      </c>
      <c r="K21" s="19">
        <f t="shared" si="4"/>
        <v>76.25</v>
      </c>
      <c r="L21" s="19" t="str">
        <f t="shared" si="5"/>
        <v>B</v>
      </c>
      <c r="M21" s="19">
        <f t="shared" si="6"/>
        <v>76.25</v>
      </c>
      <c r="N21" s="19" t="str">
        <f t="shared" si="7"/>
        <v>B</v>
      </c>
      <c r="O21" s="35">
        <v>2</v>
      </c>
      <c r="P21" s="19" t="str">
        <f t="shared" si="8"/>
        <v>Sangat terampil dalam menyampaikan informasi tentang lingkungan sekolah dan membaca hiragana</v>
      </c>
      <c r="Q21" s="19" t="str">
        <f t="shared" si="9"/>
        <v>B</v>
      </c>
      <c r="R21" s="19" t="str">
        <f t="shared" si="10"/>
        <v>B</v>
      </c>
      <c r="S21" s="18"/>
      <c r="T21" s="1">
        <v>81</v>
      </c>
      <c r="U21" s="1">
        <v>80</v>
      </c>
      <c r="V21" s="1">
        <v>86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70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7245</v>
      </c>
      <c r="FK21" s="41">
        <v>7255</v>
      </c>
    </row>
    <row r="22" spans="1:167" x14ac:dyDescent="0.25">
      <c r="A22" s="19">
        <v>12</v>
      </c>
      <c r="B22" s="19">
        <v>46075</v>
      </c>
      <c r="C22" s="19" t="s">
        <v>74</v>
      </c>
      <c r="D22" s="18"/>
      <c r="E22" s="19">
        <f t="shared" si="0"/>
        <v>91</v>
      </c>
      <c r="F22" s="19" t="str">
        <f t="shared" si="1"/>
        <v>A</v>
      </c>
      <c r="G22" s="19">
        <f>IF((COUNTA(T12:AC12)&gt;0),(ROUND((AVERAGE(T22:AD22)),0)),"")</f>
        <v>91</v>
      </c>
      <c r="H22" s="19" t="str">
        <f t="shared" si="2"/>
        <v>A</v>
      </c>
      <c r="I22" s="35">
        <v>1</v>
      </c>
      <c r="J22" s="19" t="str">
        <f t="shared" si="3"/>
        <v>Memiliki kemampuan menginformasikan tentang identitas diri, lingkungan sekolah dan instruksi di dalam kelas</v>
      </c>
      <c r="K22" s="19">
        <f t="shared" si="4"/>
        <v>89.75</v>
      </c>
      <c r="L22" s="19" t="str">
        <f t="shared" si="5"/>
        <v>A</v>
      </c>
      <c r="M22" s="19">
        <f t="shared" si="6"/>
        <v>89.75</v>
      </c>
      <c r="N22" s="19" t="str">
        <f t="shared" si="7"/>
        <v>A</v>
      </c>
      <c r="O22" s="35">
        <v>1</v>
      </c>
      <c r="P22" s="19" t="str">
        <f t="shared" si="8"/>
        <v>Sangat terampil dalam menyampaikan informasi tentang identitas diri, lingkungan sekolah dan membaca hiragana</v>
      </c>
      <c r="Q22" s="19" t="str">
        <f t="shared" si="9"/>
        <v>B</v>
      </c>
      <c r="R22" s="19" t="str">
        <f t="shared" si="10"/>
        <v>B</v>
      </c>
      <c r="S22" s="18"/>
      <c r="T22" s="1">
        <v>98</v>
      </c>
      <c r="U22" s="1">
        <v>85</v>
      </c>
      <c r="V22" s="1">
        <v>95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95</v>
      </c>
      <c r="AH22" s="1">
        <v>95</v>
      </c>
      <c r="AI22" s="1">
        <v>84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46091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menginformasikan tentang identitas diri, lingkungan sekolah, namun instruksi di dalam kelas perlu ditingkatkan</v>
      </c>
      <c r="K23" s="19">
        <f t="shared" si="4"/>
        <v>89</v>
      </c>
      <c r="L23" s="19" t="str">
        <f t="shared" si="5"/>
        <v>A</v>
      </c>
      <c r="M23" s="19">
        <f t="shared" si="6"/>
        <v>89</v>
      </c>
      <c r="N23" s="19" t="str">
        <f t="shared" si="7"/>
        <v>A</v>
      </c>
      <c r="O23" s="35">
        <v>1</v>
      </c>
      <c r="P23" s="19" t="str">
        <f t="shared" si="8"/>
        <v>Sangat terampil dalam menyampaikan informasi tentang identitas diri, lingkungan sekolah dan membaca hiragana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80</v>
      </c>
      <c r="V23" s="1">
        <v>90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98</v>
      </c>
      <c r="AH23" s="1">
        <v>98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7246</v>
      </c>
      <c r="FK23" s="41">
        <v>7256</v>
      </c>
    </row>
    <row r="24" spans="1:167" x14ac:dyDescent="0.25">
      <c r="A24" s="19">
        <v>14</v>
      </c>
      <c r="B24" s="19">
        <v>46107</v>
      </c>
      <c r="C24" s="19" t="s">
        <v>76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menginformasikan tentang identitas diri, lingkungan sekolah dan instruksi di dalam kelas</v>
      </c>
      <c r="K24" s="19">
        <f t="shared" si="4"/>
        <v>89</v>
      </c>
      <c r="L24" s="19" t="str">
        <f t="shared" si="5"/>
        <v>A</v>
      </c>
      <c r="M24" s="19">
        <f t="shared" si="6"/>
        <v>89</v>
      </c>
      <c r="N24" s="19" t="str">
        <f t="shared" si="7"/>
        <v>A</v>
      </c>
      <c r="O24" s="35">
        <v>1</v>
      </c>
      <c r="P24" s="19" t="str">
        <f t="shared" si="8"/>
        <v>Sangat terampil dalam menyampaikan informasi tentang identitas diri, lingkungan sekolah dan membaca hiragana</v>
      </c>
      <c r="Q24" s="19" t="str">
        <f t="shared" si="9"/>
        <v>B</v>
      </c>
      <c r="R24" s="19" t="str">
        <f t="shared" si="10"/>
        <v>B</v>
      </c>
      <c r="S24" s="18"/>
      <c r="T24" s="1">
        <v>98</v>
      </c>
      <c r="U24" s="1">
        <v>85</v>
      </c>
      <c r="V24" s="1">
        <v>91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93</v>
      </c>
      <c r="AH24" s="1">
        <v>93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46123</v>
      </c>
      <c r="C25" s="19" t="s">
        <v>77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menginformasikan tentang identitas diri, lingkungan sekolah, namun instruksi di dalam kelas perlu ditingkatkan</v>
      </c>
      <c r="K25" s="19">
        <f t="shared" si="4"/>
        <v>90.75</v>
      </c>
      <c r="L25" s="19" t="str">
        <f t="shared" si="5"/>
        <v>A</v>
      </c>
      <c r="M25" s="19">
        <f t="shared" si="6"/>
        <v>90.75</v>
      </c>
      <c r="N25" s="19" t="str">
        <f t="shared" si="7"/>
        <v>A</v>
      </c>
      <c r="O25" s="35">
        <v>1</v>
      </c>
      <c r="P25" s="19" t="str">
        <f t="shared" si="8"/>
        <v>Sangat terampil dalam menyampaikan informasi tentang identitas diri, lingkungan sekolah dan membaca hiragana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85</v>
      </c>
      <c r="V25" s="1">
        <v>90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96</v>
      </c>
      <c r="AH25" s="1">
        <v>96</v>
      </c>
      <c r="AI25" s="1">
        <v>81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7247</v>
      </c>
      <c r="FK25" s="41">
        <v>7257</v>
      </c>
    </row>
    <row r="26" spans="1:167" x14ac:dyDescent="0.25">
      <c r="A26" s="19">
        <v>16</v>
      </c>
      <c r="B26" s="19">
        <v>46139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menginformasikan tentang identitas diri, lingkungan sekolah dan instruksi di dalam kelas</v>
      </c>
      <c r="K26" s="19">
        <f t="shared" si="4"/>
        <v>92.5</v>
      </c>
      <c r="L26" s="19" t="str">
        <f t="shared" si="5"/>
        <v>A</v>
      </c>
      <c r="M26" s="19">
        <f t="shared" si="6"/>
        <v>92.5</v>
      </c>
      <c r="N26" s="19" t="str">
        <f t="shared" si="7"/>
        <v>A</v>
      </c>
      <c r="O26" s="35">
        <v>1</v>
      </c>
      <c r="P26" s="19" t="str">
        <f t="shared" si="8"/>
        <v>Sangat terampil dalam menyampaikan informasi tentang identitas diri, lingkungan sekolah dan membaca hiragana</v>
      </c>
      <c r="Q26" s="19" t="str">
        <f t="shared" si="9"/>
        <v>B</v>
      </c>
      <c r="R26" s="19" t="str">
        <f t="shared" si="10"/>
        <v>B</v>
      </c>
      <c r="S26" s="18"/>
      <c r="T26" s="1">
        <v>91</v>
      </c>
      <c r="U26" s="1">
        <v>85</v>
      </c>
      <c r="V26" s="1">
        <v>88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100</v>
      </c>
      <c r="AH26" s="1">
        <v>98</v>
      </c>
      <c r="AI26" s="1">
        <v>82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46155</v>
      </c>
      <c r="C27" s="19" t="s">
        <v>80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menginformasikan tentang identitas diri, lingkungan sekolah dan instruksi di dalam kelas</v>
      </c>
      <c r="K27" s="19">
        <f t="shared" si="4"/>
        <v>91.5</v>
      </c>
      <c r="L27" s="19" t="str">
        <f t="shared" si="5"/>
        <v>A</v>
      </c>
      <c r="M27" s="19">
        <f t="shared" si="6"/>
        <v>91.5</v>
      </c>
      <c r="N27" s="19" t="str">
        <f t="shared" si="7"/>
        <v>A</v>
      </c>
      <c r="O27" s="35">
        <v>1</v>
      </c>
      <c r="P27" s="19" t="str">
        <f t="shared" si="8"/>
        <v>Sangat terampil dalam menyampaikan informasi tentang identitas diri, lingkungan sekolah dan membaca hiragana</v>
      </c>
      <c r="Q27" s="19" t="str">
        <f t="shared" si="9"/>
        <v>B</v>
      </c>
      <c r="R27" s="19" t="str">
        <f t="shared" si="10"/>
        <v>B</v>
      </c>
      <c r="S27" s="18"/>
      <c r="T27" s="1">
        <v>96</v>
      </c>
      <c r="U27" s="1">
        <v>80</v>
      </c>
      <c r="V27" s="1">
        <v>90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96</v>
      </c>
      <c r="AH27" s="1">
        <v>96</v>
      </c>
      <c r="AI27" s="1">
        <v>84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7248</v>
      </c>
      <c r="FK27" s="41">
        <v>7258</v>
      </c>
    </row>
    <row r="28" spans="1:167" x14ac:dyDescent="0.25">
      <c r="A28" s="19">
        <v>18</v>
      </c>
      <c r="B28" s="19">
        <v>46171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menginformasikan tentang identitas diri, lingkungan sekolah, namun instruksi di dalam kelas perlu ditingkatkan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2</v>
      </c>
      <c r="P28" s="19" t="str">
        <f t="shared" si="8"/>
        <v>Sangat terampil dalam menyampaikan informasi tentang lingkungan sekolah dan membaca hiragana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85</v>
      </c>
      <c r="V28" s="1">
        <v>91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75</v>
      </c>
      <c r="AH28" s="1">
        <v>70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46187</v>
      </c>
      <c r="C29" s="19" t="s">
        <v>82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Memiliki kemampuan menginformasikan tentang identitas diri, lingkungan sekolah dan instruksi di dalam kelas</v>
      </c>
      <c r="K29" s="19">
        <f t="shared" si="4"/>
        <v>81.75</v>
      </c>
      <c r="L29" s="19" t="str">
        <f t="shared" si="5"/>
        <v>B</v>
      </c>
      <c r="M29" s="19">
        <f t="shared" si="6"/>
        <v>81.75</v>
      </c>
      <c r="N29" s="19" t="str">
        <f t="shared" si="7"/>
        <v>B</v>
      </c>
      <c r="O29" s="35">
        <v>2</v>
      </c>
      <c r="P29" s="19" t="str">
        <f t="shared" si="8"/>
        <v>Sangat terampil dalam menyampaikan informasi tentang lingkungan sekolah dan membaca hiragana</v>
      </c>
      <c r="Q29" s="19" t="str">
        <f t="shared" si="9"/>
        <v>B</v>
      </c>
      <c r="R29" s="19" t="str">
        <f t="shared" si="10"/>
        <v>B</v>
      </c>
      <c r="S29" s="18"/>
      <c r="T29" s="1">
        <v>94</v>
      </c>
      <c r="U29" s="1">
        <v>85</v>
      </c>
      <c r="V29" s="1">
        <v>90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82</v>
      </c>
      <c r="AH29" s="1">
        <v>70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7249</v>
      </c>
      <c r="FK29" s="41">
        <v>7259</v>
      </c>
    </row>
    <row r="30" spans="1:167" x14ac:dyDescent="0.25">
      <c r="A30" s="19">
        <v>20</v>
      </c>
      <c r="B30" s="19">
        <v>46203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menginformasikan tentang identitas diri, lingkungan sekolah dan instruksi di dalam kelas</v>
      </c>
      <c r="K30" s="19">
        <f t="shared" si="4"/>
        <v>78.25</v>
      </c>
      <c r="L30" s="19" t="str">
        <f t="shared" si="5"/>
        <v>B</v>
      </c>
      <c r="M30" s="19">
        <f t="shared" si="6"/>
        <v>78.25</v>
      </c>
      <c r="N30" s="19" t="str">
        <f t="shared" si="7"/>
        <v>B</v>
      </c>
      <c r="O30" s="35">
        <v>2</v>
      </c>
      <c r="P30" s="19" t="str">
        <f t="shared" si="8"/>
        <v>Sangat terampil dalam menyampaikan informasi tentang lingkungan sekolah dan membaca hiragana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80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74</v>
      </c>
      <c r="AH30" s="1">
        <v>74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46219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menginformasikan tentang identitas diri, lingkungan sekolah dan instruksi di dalam kelas</v>
      </c>
      <c r="K31" s="19">
        <f t="shared" si="4"/>
        <v>89.25</v>
      </c>
      <c r="L31" s="19" t="str">
        <f t="shared" si="5"/>
        <v>A</v>
      </c>
      <c r="M31" s="19">
        <f t="shared" si="6"/>
        <v>89.25</v>
      </c>
      <c r="N31" s="19" t="str">
        <f t="shared" si="7"/>
        <v>A</v>
      </c>
      <c r="O31" s="35">
        <v>1</v>
      </c>
      <c r="P31" s="19" t="str">
        <f t="shared" si="8"/>
        <v>Sangat terampil dalam menyampaikan informasi tentang identitas diri, lingkungan sekolah dan membaca hiragana</v>
      </c>
      <c r="Q31" s="19" t="str">
        <f t="shared" si="9"/>
        <v>B</v>
      </c>
      <c r="R31" s="19" t="str">
        <f t="shared" si="10"/>
        <v>B</v>
      </c>
      <c r="S31" s="18"/>
      <c r="T31" s="1">
        <v>87</v>
      </c>
      <c r="U31" s="1">
        <v>80</v>
      </c>
      <c r="V31" s="1">
        <v>87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92</v>
      </c>
      <c r="AH31" s="1">
        <v>92</v>
      </c>
      <c r="AI31" s="1">
        <v>83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7250</v>
      </c>
      <c r="FK31" s="41">
        <v>7260</v>
      </c>
    </row>
    <row r="32" spans="1:167" x14ac:dyDescent="0.25">
      <c r="A32" s="19">
        <v>22</v>
      </c>
      <c r="B32" s="19">
        <v>46235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menginformasikan tentang identitas diri, lingkungan sekolah dan instruksi di dalam kelas</v>
      </c>
      <c r="K32" s="19">
        <f t="shared" si="4"/>
        <v>83.75</v>
      </c>
      <c r="L32" s="19" t="str">
        <f t="shared" si="5"/>
        <v>B</v>
      </c>
      <c r="M32" s="19">
        <f t="shared" si="6"/>
        <v>83.75</v>
      </c>
      <c r="N32" s="19" t="str">
        <f t="shared" si="7"/>
        <v>B</v>
      </c>
      <c r="O32" s="35">
        <v>2</v>
      </c>
      <c r="P32" s="19" t="str">
        <f t="shared" si="8"/>
        <v>Sangat terampil dalam menyampaikan informasi tentang lingkungan sekolah dan membaca hiragana</v>
      </c>
      <c r="Q32" s="19" t="str">
        <f t="shared" si="9"/>
        <v>B</v>
      </c>
      <c r="R32" s="19" t="str">
        <f t="shared" si="10"/>
        <v>B</v>
      </c>
      <c r="S32" s="18"/>
      <c r="T32" s="1">
        <v>92</v>
      </c>
      <c r="U32" s="1">
        <v>85</v>
      </c>
      <c r="V32" s="1">
        <v>91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81</v>
      </c>
      <c r="AH32" s="1">
        <v>81</v>
      </c>
      <c r="AI32" s="1">
        <v>83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46251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menginformasikan tentang identitas diri, lingkungan sekolah dan instruksi di dalam kelas</v>
      </c>
      <c r="K33" s="19">
        <f t="shared" si="4"/>
        <v>89</v>
      </c>
      <c r="L33" s="19" t="str">
        <f t="shared" si="5"/>
        <v>A</v>
      </c>
      <c r="M33" s="19">
        <f t="shared" si="6"/>
        <v>89</v>
      </c>
      <c r="N33" s="19" t="str">
        <f t="shared" si="7"/>
        <v>A</v>
      </c>
      <c r="O33" s="35">
        <v>1</v>
      </c>
      <c r="P33" s="19" t="str">
        <f t="shared" si="8"/>
        <v>Sangat terampil dalam menyampaikan informasi tentang identitas diri, lingkungan sekolah dan membaca hiragana</v>
      </c>
      <c r="Q33" s="19" t="str">
        <f t="shared" si="9"/>
        <v>B</v>
      </c>
      <c r="R33" s="19" t="str">
        <f t="shared" si="10"/>
        <v>B</v>
      </c>
      <c r="S33" s="18"/>
      <c r="T33" s="1">
        <v>83</v>
      </c>
      <c r="U33" s="1">
        <v>80</v>
      </c>
      <c r="V33" s="1">
        <v>92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94</v>
      </c>
      <c r="AH33" s="1">
        <v>94</v>
      </c>
      <c r="AI33" s="1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46267</v>
      </c>
      <c r="C34" s="19" t="s">
        <v>87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menginformasikan tentang identitas diri, lingkungan sekolah dan instruksi di dalam kelas</v>
      </c>
      <c r="K34" s="19">
        <f t="shared" si="4"/>
        <v>85.25</v>
      </c>
      <c r="L34" s="19" t="str">
        <f t="shared" si="5"/>
        <v>A</v>
      </c>
      <c r="M34" s="19">
        <f t="shared" si="6"/>
        <v>85.25</v>
      </c>
      <c r="N34" s="19" t="str">
        <f t="shared" si="7"/>
        <v>A</v>
      </c>
      <c r="O34" s="35">
        <v>1</v>
      </c>
      <c r="P34" s="19" t="str">
        <f t="shared" si="8"/>
        <v>Sangat terampil dalam menyampaikan informasi tentang identitas diri, lingkungan sekolah dan membaca hiragana</v>
      </c>
      <c r="Q34" s="19" t="str">
        <f t="shared" si="9"/>
        <v>B</v>
      </c>
      <c r="R34" s="19" t="str">
        <f t="shared" si="10"/>
        <v>B</v>
      </c>
      <c r="S34" s="18"/>
      <c r="T34" s="1">
        <v>87</v>
      </c>
      <c r="U34" s="1">
        <v>85</v>
      </c>
      <c r="V34" s="1">
        <v>96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84</v>
      </c>
      <c r="AH34" s="1">
        <v>84</v>
      </c>
      <c r="AI34" s="1">
        <v>83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46283</v>
      </c>
      <c r="C35" s="19" t="s">
        <v>88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menginformasikan tentang identitas diri, lingkungan sekolah dan instruksi di dalam kelas</v>
      </c>
      <c r="K35" s="19">
        <f t="shared" si="4"/>
        <v>77.25</v>
      </c>
      <c r="L35" s="19" t="str">
        <f t="shared" si="5"/>
        <v>B</v>
      </c>
      <c r="M35" s="19">
        <f t="shared" si="6"/>
        <v>77.25</v>
      </c>
      <c r="N35" s="19" t="str">
        <f t="shared" si="7"/>
        <v>B</v>
      </c>
      <c r="O35" s="35">
        <v>2</v>
      </c>
      <c r="P35" s="19" t="str">
        <f t="shared" si="8"/>
        <v>Sangat terampil dalam menyampaikan informasi tentang lingkungan sekolah dan membaca hiragana</v>
      </c>
      <c r="Q35" s="19" t="str">
        <f t="shared" si="9"/>
        <v>B</v>
      </c>
      <c r="R35" s="19" t="str">
        <f t="shared" si="10"/>
        <v>B</v>
      </c>
      <c r="S35" s="18"/>
      <c r="T35" s="1">
        <v>95</v>
      </c>
      <c r="U35" s="1">
        <v>85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69</v>
      </c>
      <c r="AH35" s="1">
        <v>70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46299</v>
      </c>
      <c r="C36" s="19" t="s">
        <v>89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menginformasikan tentang identitas diri, lingkungan sekolah dan instruksi di dalam kelas</v>
      </c>
      <c r="K36" s="19">
        <f t="shared" si="4"/>
        <v>87.25</v>
      </c>
      <c r="L36" s="19" t="str">
        <f t="shared" si="5"/>
        <v>A</v>
      </c>
      <c r="M36" s="19">
        <f t="shared" si="6"/>
        <v>87.25</v>
      </c>
      <c r="N36" s="19" t="str">
        <f t="shared" si="7"/>
        <v>A</v>
      </c>
      <c r="O36" s="35">
        <v>1</v>
      </c>
      <c r="P36" s="19" t="str">
        <f t="shared" si="8"/>
        <v>Sangat terampil dalam menyampaikan informasi tentang identitas diri, lingkungan sekolah dan membaca hiragana</v>
      </c>
      <c r="Q36" s="19" t="str">
        <f t="shared" si="9"/>
        <v>B</v>
      </c>
      <c r="R36" s="19" t="str">
        <f t="shared" si="10"/>
        <v>B</v>
      </c>
      <c r="S36" s="18"/>
      <c r="T36" s="1">
        <v>91</v>
      </c>
      <c r="U36" s="1">
        <v>85</v>
      </c>
      <c r="V36" s="1">
        <v>93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92</v>
      </c>
      <c r="AH36" s="1">
        <v>92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46315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menginformasikan tentang identitas diri, lingkungan sekolah, namun instruksi di dalam kelas perlu ditingkatkan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35">
        <v>1</v>
      </c>
      <c r="P37" s="19" t="str">
        <f t="shared" si="8"/>
        <v>Sangat terampil dalam menyampaikan informasi tentang identitas diri, lingkungan sekolah dan membaca hiragana</v>
      </c>
      <c r="Q37" s="19" t="str">
        <f t="shared" si="9"/>
        <v>B</v>
      </c>
      <c r="R37" s="19" t="str">
        <f t="shared" si="10"/>
        <v>B</v>
      </c>
      <c r="S37" s="18"/>
      <c r="T37" s="1">
        <v>91</v>
      </c>
      <c r="U37" s="1">
        <v>80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93</v>
      </c>
      <c r="AH37" s="1">
        <v>93</v>
      </c>
      <c r="AI37" s="1">
        <v>78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46331</v>
      </c>
      <c r="C38" s="19" t="s">
        <v>91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menginformasikan tentang identitas diri, lingkungan sekolah dan instruksi di dalam kelas</v>
      </c>
      <c r="K38" s="19">
        <f t="shared" si="4"/>
        <v>92</v>
      </c>
      <c r="L38" s="19" t="str">
        <f t="shared" si="5"/>
        <v>A</v>
      </c>
      <c r="M38" s="19">
        <f t="shared" si="6"/>
        <v>92</v>
      </c>
      <c r="N38" s="19" t="str">
        <f t="shared" si="7"/>
        <v>A</v>
      </c>
      <c r="O38" s="35">
        <v>1</v>
      </c>
      <c r="P38" s="19" t="str">
        <f t="shared" si="8"/>
        <v>Sangat terampil dalam menyampaikan informasi tentang identitas diri, lingkungan sekolah dan membaca hiragana</v>
      </c>
      <c r="Q38" s="19" t="str">
        <f t="shared" si="9"/>
        <v>B</v>
      </c>
      <c r="R38" s="19" t="str">
        <f t="shared" si="10"/>
        <v>B</v>
      </c>
      <c r="S38" s="18"/>
      <c r="T38" s="1">
        <v>92</v>
      </c>
      <c r="U38" s="1">
        <v>85</v>
      </c>
      <c r="V38" s="1">
        <v>95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98</v>
      </c>
      <c r="AH38" s="1">
        <v>98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46347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menginformasikan tentang identitas diri, lingkungan sekolah, namun instruksi di dalam kelas perlu ditingkatkan</v>
      </c>
      <c r="K39" s="19">
        <f t="shared" si="4"/>
        <v>84.75</v>
      </c>
      <c r="L39" s="19" t="str">
        <f t="shared" si="5"/>
        <v>A</v>
      </c>
      <c r="M39" s="19">
        <f t="shared" si="6"/>
        <v>84.75</v>
      </c>
      <c r="N39" s="19" t="str">
        <f t="shared" si="7"/>
        <v>A</v>
      </c>
      <c r="O39" s="35">
        <v>1</v>
      </c>
      <c r="P39" s="19" t="str">
        <f t="shared" si="8"/>
        <v>Sangat terampil dalam menyampaikan informasi tentang identitas diri, lingkungan sekolah dan membaca hiragana</v>
      </c>
      <c r="Q39" s="19" t="str">
        <f t="shared" si="9"/>
        <v>B</v>
      </c>
      <c r="R39" s="19" t="str">
        <f t="shared" si="10"/>
        <v>B</v>
      </c>
      <c r="S39" s="18"/>
      <c r="T39" s="1">
        <v>77</v>
      </c>
      <c r="U39" s="1">
        <v>80</v>
      </c>
      <c r="V39" s="1">
        <v>92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87</v>
      </c>
      <c r="AH39" s="1">
        <v>87</v>
      </c>
      <c r="AI39" s="1">
        <v>75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46363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menginformasikan tentang identitas diri, lingkungan sekolah, namun instruksi di dalam kelas perlu ditingkatkan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2</v>
      </c>
      <c r="P40" s="19" t="str">
        <f t="shared" si="8"/>
        <v>Sangat terampil dalam menyampaikan informasi tentang lingkungan sekolah dan membaca hiragana</v>
      </c>
      <c r="Q40" s="19" t="str">
        <f t="shared" si="9"/>
        <v>B</v>
      </c>
      <c r="R40" s="19" t="str">
        <f t="shared" si="10"/>
        <v>B</v>
      </c>
      <c r="S40" s="18"/>
      <c r="T40" s="1">
        <v>84</v>
      </c>
      <c r="U40" s="1">
        <v>80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78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46379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menginformasikan tentang identitas diri, lingkungan sekolah, namun instruksi di dalam kelas perlu ditingkatkan</v>
      </c>
      <c r="K41" s="19">
        <f t="shared" si="4"/>
        <v>88</v>
      </c>
      <c r="L41" s="19" t="str">
        <f t="shared" si="5"/>
        <v>A</v>
      </c>
      <c r="M41" s="19">
        <f t="shared" si="6"/>
        <v>88</v>
      </c>
      <c r="N41" s="19" t="str">
        <f t="shared" si="7"/>
        <v>A</v>
      </c>
      <c r="O41" s="35">
        <v>1</v>
      </c>
      <c r="P41" s="19" t="str">
        <f t="shared" si="8"/>
        <v>Sangat terampil dalam menyampaikan informasi tentang identitas diri, lingkungan sekolah dan membaca hiragana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80</v>
      </c>
      <c r="V41" s="1">
        <v>70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92</v>
      </c>
      <c r="AH41" s="1">
        <v>92</v>
      </c>
      <c r="AI41" s="1">
        <v>83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46395</v>
      </c>
      <c r="C42" s="19" t="s">
        <v>95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menginformasikan tentang identitas diri, lingkungan sekolah dan instruksi di dalam kelas</v>
      </c>
      <c r="K42" s="19">
        <f t="shared" si="4"/>
        <v>85.25</v>
      </c>
      <c r="L42" s="19" t="str">
        <f t="shared" si="5"/>
        <v>A</v>
      </c>
      <c r="M42" s="19">
        <f t="shared" si="6"/>
        <v>85.25</v>
      </c>
      <c r="N42" s="19" t="str">
        <f t="shared" si="7"/>
        <v>A</v>
      </c>
      <c r="O42" s="35">
        <v>1</v>
      </c>
      <c r="P42" s="19" t="str">
        <f t="shared" si="8"/>
        <v>Sangat terampil dalam menyampaikan informasi tentang identitas diri, lingkungan sekolah dan membaca hiragana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85</v>
      </c>
      <c r="V42" s="1">
        <v>89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89</v>
      </c>
      <c r="AH42" s="1">
        <v>89</v>
      </c>
      <c r="AI42" s="1">
        <v>83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46411</v>
      </c>
      <c r="C43" s="19" t="s">
        <v>96</v>
      </c>
      <c r="D43" s="18"/>
      <c r="E43" s="19">
        <f t="shared" si="0"/>
        <v>91</v>
      </c>
      <c r="F43" s="19" t="str">
        <f t="shared" si="1"/>
        <v>A</v>
      </c>
      <c r="G43" s="19">
        <f>IF((COUNTA(T12:AC12)&gt;0),(ROUND((AVERAGE(T43:AD43)),0)),"")</f>
        <v>91</v>
      </c>
      <c r="H43" s="19" t="str">
        <f t="shared" si="2"/>
        <v>A</v>
      </c>
      <c r="I43" s="35">
        <v>1</v>
      </c>
      <c r="J43" s="19" t="str">
        <f t="shared" si="3"/>
        <v>Memiliki kemampuan menginformasikan tentang identitas diri, lingkungan sekolah dan instruksi di dalam kelas</v>
      </c>
      <c r="K43" s="19">
        <f t="shared" si="4"/>
        <v>91.5</v>
      </c>
      <c r="L43" s="19" t="str">
        <f t="shared" si="5"/>
        <v>A</v>
      </c>
      <c r="M43" s="19">
        <f t="shared" si="6"/>
        <v>91.5</v>
      </c>
      <c r="N43" s="19" t="str">
        <f t="shared" si="7"/>
        <v>A</v>
      </c>
      <c r="O43" s="35">
        <v>1</v>
      </c>
      <c r="P43" s="19" t="str">
        <f t="shared" si="8"/>
        <v>Sangat terampil dalam menyampaikan informasi tentang identitas diri, lingkungan sekolah dan membaca hiragana</v>
      </c>
      <c r="Q43" s="19" t="str">
        <f t="shared" si="9"/>
        <v>B</v>
      </c>
      <c r="R43" s="19" t="str">
        <f t="shared" si="10"/>
        <v>B</v>
      </c>
      <c r="S43" s="18"/>
      <c r="T43" s="1">
        <v>97</v>
      </c>
      <c r="U43" s="1">
        <v>85</v>
      </c>
      <c r="V43" s="1">
        <v>97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96</v>
      </c>
      <c r="AH43" s="1">
        <v>96</v>
      </c>
      <c r="AI43" s="1">
        <v>84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46427</v>
      </c>
      <c r="C44" s="19" t="s">
        <v>97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>Memiliki kemampuan menginformasikan tentang identitas diri, lingkungan sekolah dan instruksi di dalam kelas</v>
      </c>
      <c r="K44" s="19">
        <f t="shared" si="4"/>
        <v>90.75</v>
      </c>
      <c r="L44" s="19" t="str">
        <f t="shared" si="5"/>
        <v>A</v>
      </c>
      <c r="M44" s="19">
        <f t="shared" si="6"/>
        <v>90.75</v>
      </c>
      <c r="N44" s="19" t="str">
        <f t="shared" si="7"/>
        <v>A</v>
      </c>
      <c r="O44" s="35">
        <v>1</v>
      </c>
      <c r="P44" s="19" t="str">
        <f t="shared" si="8"/>
        <v>Sangat terampil dalam menyampaikan informasi tentang identitas diri, lingkungan sekolah dan membaca hiragana</v>
      </c>
      <c r="Q44" s="19" t="str">
        <f t="shared" si="9"/>
        <v>B</v>
      </c>
      <c r="R44" s="19" t="str">
        <f t="shared" si="10"/>
        <v>B</v>
      </c>
      <c r="S44" s="18"/>
      <c r="T44" s="1">
        <v>95</v>
      </c>
      <c r="U44" s="1">
        <v>85</v>
      </c>
      <c r="V44" s="1">
        <v>92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98</v>
      </c>
      <c r="AH44" s="1">
        <v>98</v>
      </c>
      <c r="AI44" s="1">
        <v>82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46443</v>
      </c>
      <c r="C45" s="19" t="s">
        <v>98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menginformasikan tentang identitas diri, lingkungan sekolah dan instruksi di dalam kelas</v>
      </c>
      <c r="K45" s="19">
        <f t="shared" si="4"/>
        <v>89.5</v>
      </c>
      <c r="L45" s="19" t="str">
        <f t="shared" si="5"/>
        <v>A</v>
      </c>
      <c r="M45" s="19">
        <f t="shared" si="6"/>
        <v>89.5</v>
      </c>
      <c r="N45" s="19" t="str">
        <f t="shared" si="7"/>
        <v>A</v>
      </c>
      <c r="O45" s="35">
        <v>1</v>
      </c>
      <c r="P45" s="19" t="str">
        <f t="shared" si="8"/>
        <v>Sangat terampil dalam menyampaikan informasi tentang identitas diri, lingkungan sekolah dan membaca hiragana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80</v>
      </c>
      <c r="V45" s="1">
        <v>90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94</v>
      </c>
      <c r="AH45" s="1">
        <v>94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46459</v>
      </c>
      <c r="C46" s="19" t="s">
        <v>99</v>
      </c>
      <c r="D46" s="18"/>
      <c r="E46" s="19">
        <f t="shared" si="0"/>
        <v>90</v>
      </c>
      <c r="F46" s="19" t="str">
        <f t="shared" si="1"/>
        <v>A</v>
      </c>
      <c r="G46" s="19">
        <f>IF((COUNTA(T12:AC12)&gt;0),(ROUND((AVERAGE(T46:AD46)),0)),"")</f>
        <v>90</v>
      </c>
      <c r="H46" s="19" t="str">
        <f t="shared" si="2"/>
        <v>A</v>
      </c>
      <c r="I46" s="35">
        <v>1</v>
      </c>
      <c r="J46" s="19" t="str">
        <f t="shared" si="3"/>
        <v>Memiliki kemampuan menginformasikan tentang identitas diri, lingkungan sekolah dan instruksi di dalam kelas</v>
      </c>
      <c r="K46" s="19">
        <f t="shared" si="4"/>
        <v>93.25</v>
      </c>
      <c r="L46" s="19" t="str">
        <f t="shared" si="5"/>
        <v>A</v>
      </c>
      <c r="M46" s="19">
        <f t="shared" si="6"/>
        <v>93.25</v>
      </c>
      <c r="N46" s="19" t="str">
        <f t="shared" si="7"/>
        <v>A</v>
      </c>
      <c r="O46" s="35">
        <v>1</v>
      </c>
      <c r="P46" s="19" t="str">
        <f t="shared" si="8"/>
        <v>Sangat terampil dalam menyampaikan informasi tentang identitas diri, lingkungan sekolah dan membaca hiragana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85</v>
      </c>
      <c r="V46" s="1">
        <v>98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100</v>
      </c>
      <c r="AH46" s="1">
        <v>98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3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46474</v>
      </c>
      <c r="C11" s="19" t="s">
        <v>114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identitas diri, lingkungan sekolah, namun instruksi di dalam kelas perlu ditingkatkan</v>
      </c>
      <c r="K11" s="19">
        <f t="shared" ref="K11:K50" si="4">IF((COUNTA(AF11:AN11)&gt;0),AVERAGE(AF11:AN11),"")</f>
        <v>79.25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lingkungan sekolah dan membaca hiragana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93</v>
      </c>
      <c r="U11" s="1">
        <v>90</v>
      </c>
      <c r="V11" s="1">
        <v>71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82</v>
      </c>
      <c r="AH11" s="1">
        <v>70</v>
      </c>
      <c r="AI11" s="1">
        <v>75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46490</v>
      </c>
      <c r="C12" s="19" t="s">
        <v>115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menginformasikan tentang identitas diri, lingkungan sekolah dan instruksi di dalam kelas</v>
      </c>
      <c r="K12" s="19">
        <f t="shared" si="4"/>
        <v>80.75</v>
      </c>
      <c r="L12" s="19" t="str">
        <f t="shared" si="5"/>
        <v>B</v>
      </c>
      <c r="M12" s="19">
        <f t="shared" si="6"/>
        <v>80.75</v>
      </c>
      <c r="N12" s="19" t="str">
        <f t="shared" si="7"/>
        <v>B</v>
      </c>
      <c r="O12" s="35">
        <v>2</v>
      </c>
      <c r="P12" s="19" t="str">
        <f t="shared" si="8"/>
        <v>Sangat terampil dalam menyampaikan informasi tentang lingkungan sekolah dan membaca hiragana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90</v>
      </c>
      <c r="V12" s="1">
        <v>94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83</v>
      </c>
      <c r="AH12" s="1">
        <v>75</v>
      </c>
      <c r="AI12" s="1">
        <v>75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46506</v>
      </c>
      <c r="C13" s="19" t="s">
        <v>116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menginformasikan tentang identitas diri, lingkungan sekolah, namun instruksi di dalam kelas perlu ditingkatkan</v>
      </c>
      <c r="K13" s="19">
        <f t="shared" si="4"/>
        <v>79.5</v>
      </c>
      <c r="L13" s="19" t="str">
        <f t="shared" si="5"/>
        <v>B</v>
      </c>
      <c r="M13" s="19">
        <f t="shared" si="6"/>
        <v>79.5</v>
      </c>
      <c r="N13" s="19" t="str">
        <f t="shared" si="7"/>
        <v>B</v>
      </c>
      <c r="O13" s="35">
        <v>2</v>
      </c>
      <c r="P13" s="19" t="str">
        <f t="shared" si="8"/>
        <v>Sangat terampil dalam menyampaikan informasi tentang lingkungan sekolah dan membaca hiragana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70</v>
      </c>
      <c r="V13" s="1">
        <v>90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83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187</v>
      </c>
      <c r="FI13" s="43" t="s">
        <v>191</v>
      </c>
      <c r="FJ13" s="41">
        <v>7261</v>
      </c>
      <c r="FK13" s="41">
        <v>7271</v>
      </c>
    </row>
    <row r="14" spans="1:167" x14ac:dyDescent="0.25">
      <c r="A14" s="19">
        <v>4</v>
      </c>
      <c r="B14" s="19">
        <v>46522</v>
      </c>
      <c r="C14" s="19" t="s">
        <v>117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menginformasikan tentang identitas diri, lingkungan sekolah, namun instruksi di dalam kelas perlu ditingkatkan</v>
      </c>
      <c r="K14" s="19">
        <f t="shared" si="4"/>
        <v>76.75</v>
      </c>
      <c r="L14" s="19" t="str">
        <f t="shared" si="5"/>
        <v>B</v>
      </c>
      <c r="M14" s="19">
        <f t="shared" si="6"/>
        <v>76.75</v>
      </c>
      <c r="N14" s="19" t="str">
        <f t="shared" si="7"/>
        <v>B</v>
      </c>
      <c r="O14" s="35">
        <v>2</v>
      </c>
      <c r="P14" s="19" t="str">
        <f t="shared" si="8"/>
        <v>Sangat terampil dalam menyampaikan informasi tentang lingkungan sekolah dan membaca hiragana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70</v>
      </c>
      <c r="V14" s="1">
        <v>95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82</v>
      </c>
      <c r="AH14" s="1">
        <v>75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46538</v>
      </c>
      <c r="C15" s="19" t="s">
        <v>118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menginformasikan tentang identitas diri, lingkungan sekolah dan instruksi di dalam kelas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1</v>
      </c>
      <c r="P15" s="19" t="str">
        <f t="shared" si="8"/>
        <v>Sangat terampil dalam menyampaikan informasi tentang identitas diri, lingkungan sekolah dan membaca hiragana</v>
      </c>
      <c r="Q15" s="19" t="str">
        <f t="shared" si="9"/>
        <v>B</v>
      </c>
      <c r="R15" s="19" t="str">
        <f t="shared" si="10"/>
        <v>B</v>
      </c>
      <c r="S15" s="18"/>
      <c r="T15" s="1">
        <v>94</v>
      </c>
      <c r="U15" s="1">
        <v>95</v>
      </c>
      <c r="V15" s="1">
        <v>92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82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188</v>
      </c>
      <c r="FI15" s="43" t="s">
        <v>192</v>
      </c>
      <c r="FJ15" s="41">
        <v>7262</v>
      </c>
      <c r="FK15" s="41">
        <v>7272</v>
      </c>
    </row>
    <row r="16" spans="1:167" x14ac:dyDescent="0.25">
      <c r="A16" s="19">
        <v>6</v>
      </c>
      <c r="B16" s="19">
        <v>46554</v>
      </c>
      <c r="C16" s="19" t="s">
        <v>119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menginformasikan tentang identitas diri, lingkungan sekolah dan instruksi di dalam kelas</v>
      </c>
      <c r="K16" s="19">
        <f t="shared" si="4"/>
        <v>83.25</v>
      </c>
      <c r="L16" s="19" t="str">
        <f t="shared" si="5"/>
        <v>B</v>
      </c>
      <c r="M16" s="19">
        <f t="shared" si="6"/>
        <v>83.25</v>
      </c>
      <c r="N16" s="19" t="str">
        <f t="shared" si="7"/>
        <v>B</v>
      </c>
      <c r="O16" s="35">
        <v>2</v>
      </c>
      <c r="P16" s="19" t="str">
        <f t="shared" si="8"/>
        <v>Sangat terampil dalam menyampaikan informasi tentang lingkungan sekolah dan membaca hiragana</v>
      </c>
      <c r="Q16" s="19" t="str">
        <f t="shared" si="9"/>
        <v>B</v>
      </c>
      <c r="R16" s="19" t="str">
        <f t="shared" si="10"/>
        <v>B</v>
      </c>
      <c r="S16" s="18"/>
      <c r="T16" s="1">
        <v>99</v>
      </c>
      <c r="U16" s="1">
        <v>85</v>
      </c>
      <c r="V16" s="1">
        <v>92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46570</v>
      </c>
      <c r="C17" s="19" t="s">
        <v>120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menginformasikan tentang identitas diri, lingkungan sekolah, namun instruksi di dalam kelas perlu ditingkatkan</v>
      </c>
      <c r="K17" s="19">
        <f t="shared" si="4"/>
        <v>76.25</v>
      </c>
      <c r="L17" s="19" t="str">
        <f t="shared" si="5"/>
        <v>B</v>
      </c>
      <c r="M17" s="19">
        <f t="shared" si="6"/>
        <v>76.25</v>
      </c>
      <c r="N17" s="19" t="str">
        <f t="shared" si="7"/>
        <v>B</v>
      </c>
      <c r="O17" s="35">
        <v>2</v>
      </c>
      <c r="P17" s="19" t="str">
        <f t="shared" si="8"/>
        <v>Sangat terampil dalam menyampaikan informasi tentang lingkungan sekolah dan membaca hiragana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70</v>
      </c>
      <c r="V17" s="1">
        <v>86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82</v>
      </c>
      <c r="AH17" s="1">
        <v>78</v>
      </c>
      <c r="AI17" s="1">
        <v>75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189</v>
      </c>
      <c r="FI17" s="43" t="s">
        <v>193</v>
      </c>
      <c r="FJ17" s="41">
        <v>7263</v>
      </c>
      <c r="FK17" s="41">
        <v>7273</v>
      </c>
    </row>
    <row r="18" spans="1:167" x14ac:dyDescent="0.25">
      <c r="A18" s="19">
        <v>8</v>
      </c>
      <c r="B18" s="19">
        <v>46586</v>
      </c>
      <c r="C18" s="19" t="s">
        <v>121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menginformasikan tentang identitas diri, lingkungan sekolah dan instruksi di dalam kelas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Sangat terampil dalam menyampaikan informasi tentang lingkungan sekolah dan membaca hiragana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100</v>
      </c>
      <c r="V18" s="1">
        <v>84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100</v>
      </c>
      <c r="AG18" s="1">
        <v>82</v>
      </c>
      <c r="AH18" s="1">
        <v>75</v>
      </c>
      <c r="AI18" s="1">
        <v>75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46602</v>
      </c>
      <c r="C19" s="19" t="s">
        <v>122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menginformasikan tentang identitas diri, lingkungan sekolah dan instruksi di dalam kelas</v>
      </c>
      <c r="K19" s="19">
        <f t="shared" si="4"/>
        <v>80.5</v>
      </c>
      <c r="L19" s="19" t="str">
        <f t="shared" si="5"/>
        <v>B</v>
      </c>
      <c r="M19" s="19">
        <f t="shared" si="6"/>
        <v>80.5</v>
      </c>
      <c r="N19" s="19" t="str">
        <f t="shared" si="7"/>
        <v>B</v>
      </c>
      <c r="O19" s="35">
        <v>2</v>
      </c>
      <c r="P19" s="19" t="str">
        <f t="shared" si="8"/>
        <v>Sangat terampil dalam menyampaikan informasi tentang lingkungan sekolah dan membaca hiragana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90</v>
      </c>
      <c r="V19" s="1">
        <v>91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82</v>
      </c>
      <c r="AH19" s="1">
        <v>75</v>
      </c>
      <c r="AI19" s="1">
        <v>75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190</v>
      </c>
      <c r="FI19" s="43" t="s">
        <v>194</v>
      </c>
      <c r="FJ19" s="41">
        <v>7264</v>
      </c>
      <c r="FK19" s="41">
        <v>7274</v>
      </c>
    </row>
    <row r="20" spans="1:167" x14ac:dyDescent="0.25">
      <c r="A20" s="19">
        <v>10</v>
      </c>
      <c r="B20" s="19">
        <v>46618</v>
      </c>
      <c r="C20" s="19" t="s">
        <v>123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menginformasikan tentang identitas diri, lingkungan sekolah dan instruksi di dalam kelas</v>
      </c>
      <c r="K20" s="19">
        <f t="shared" si="4"/>
        <v>84.25</v>
      </c>
      <c r="L20" s="19" t="str">
        <f t="shared" si="5"/>
        <v>A</v>
      </c>
      <c r="M20" s="19">
        <f t="shared" si="6"/>
        <v>84.25</v>
      </c>
      <c r="N20" s="19" t="str">
        <f t="shared" si="7"/>
        <v>A</v>
      </c>
      <c r="O20" s="35">
        <v>1</v>
      </c>
      <c r="P20" s="19" t="str">
        <f t="shared" si="8"/>
        <v>Sangat terampil dalam menyampaikan informasi tentang identitas diri, lingkungan sekolah dan membaca hiragana</v>
      </c>
      <c r="Q20" s="19" t="str">
        <f t="shared" si="9"/>
        <v>B</v>
      </c>
      <c r="R20" s="19" t="str">
        <f t="shared" si="10"/>
        <v>B</v>
      </c>
      <c r="S20" s="18"/>
      <c r="T20" s="1">
        <v>91</v>
      </c>
      <c r="U20" s="1">
        <v>100</v>
      </c>
      <c r="V20" s="1">
        <v>74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100</v>
      </c>
      <c r="AG20" s="1">
        <v>82</v>
      </c>
      <c r="AH20" s="1">
        <v>75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46634</v>
      </c>
      <c r="C21" s="19" t="s">
        <v>124</v>
      </c>
      <c r="D21" s="18"/>
      <c r="E21" s="19">
        <f t="shared" si="0"/>
        <v>93</v>
      </c>
      <c r="F21" s="19" t="str">
        <f t="shared" si="1"/>
        <v>A</v>
      </c>
      <c r="G21" s="19">
        <f>IF((COUNTA(T12:AC12)&gt;0),(ROUND((AVERAGE(T21:AD21)),0)),"")</f>
        <v>93</v>
      </c>
      <c r="H21" s="19" t="str">
        <f t="shared" si="2"/>
        <v>A</v>
      </c>
      <c r="I21" s="35">
        <v>1</v>
      </c>
      <c r="J21" s="19" t="str">
        <f t="shared" si="3"/>
        <v>Memiliki kemampuan menginformasikan tentang identitas diri, lingkungan sekolah dan instruksi di dalam kelas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dalam menyampaikan informasi tentang identitas diri, lingkungan sekolah dan membaca hiragana</v>
      </c>
      <c r="Q21" s="19" t="str">
        <f t="shared" si="9"/>
        <v>B</v>
      </c>
      <c r="R21" s="19" t="str">
        <f t="shared" si="10"/>
        <v>B</v>
      </c>
      <c r="S21" s="18"/>
      <c r="T21" s="1">
        <v>100</v>
      </c>
      <c r="U21" s="1">
        <v>98</v>
      </c>
      <c r="V21" s="1">
        <v>92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100</v>
      </c>
      <c r="AG21" s="1">
        <v>83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7265</v>
      </c>
      <c r="FK21" s="41">
        <v>7275</v>
      </c>
    </row>
    <row r="22" spans="1:167" x14ac:dyDescent="0.25">
      <c r="A22" s="19">
        <v>12</v>
      </c>
      <c r="B22" s="19">
        <v>46650</v>
      </c>
      <c r="C22" s="19" t="s">
        <v>125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menginformasikan tentang identitas diri, lingkungan sekolah dan instruksi di dalam kelas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Sangat terampil dalam menyampaikan informasi tentang lingkungan sekolah dan membaca hiragana</v>
      </c>
      <c r="Q22" s="19" t="str">
        <f t="shared" si="9"/>
        <v>B</v>
      </c>
      <c r="R22" s="19" t="str">
        <f t="shared" si="10"/>
        <v>B</v>
      </c>
      <c r="S22" s="18"/>
      <c r="T22" s="1">
        <v>81</v>
      </c>
      <c r="U22" s="1">
        <v>90</v>
      </c>
      <c r="V22" s="1">
        <v>92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82</v>
      </c>
      <c r="AH22" s="1">
        <v>75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46666</v>
      </c>
      <c r="C23" s="19" t="s">
        <v>126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menginformasikan tentang identitas diri, lingkungan sekolah dan instruksi di dalam kelas</v>
      </c>
      <c r="K23" s="19">
        <f t="shared" si="4"/>
        <v>79.25</v>
      </c>
      <c r="L23" s="19" t="str">
        <f t="shared" si="5"/>
        <v>B</v>
      </c>
      <c r="M23" s="19">
        <f t="shared" si="6"/>
        <v>79.25</v>
      </c>
      <c r="N23" s="19" t="str">
        <f t="shared" si="7"/>
        <v>B</v>
      </c>
      <c r="O23" s="35">
        <v>2</v>
      </c>
      <c r="P23" s="19" t="str">
        <f t="shared" si="8"/>
        <v>Sangat terampil dalam menyampaikan informasi tentang lingkungan sekolah dan membaca hiragana</v>
      </c>
      <c r="Q23" s="19" t="str">
        <f t="shared" si="9"/>
        <v>B</v>
      </c>
      <c r="R23" s="19" t="str">
        <f t="shared" si="10"/>
        <v>B</v>
      </c>
      <c r="S23" s="18"/>
      <c r="T23" s="1">
        <v>93</v>
      </c>
      <c r="U23" s="1">
        <v>85</v>
      </c>
      <c r="V23" s="1">
        <v>90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>
        <v>75</v>
      </c>
      <c r="AI23" s="1">
        <v>75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7266</v>
      </c>
      <c r="FK23" s="41">
        <v>7276</v>
      </c>
    </row>
    <row r="24" spans="1:167" x14ac:dyDescent="0.25">
      <c r="A24" s="19">
        <v>14</v>
      </c>
      <c r="B24" s="19">
        <v>46682</v>
      </c>
      <c r="C24" s="19" t="s">
        <v>127</v>
      </c>
      <c r="D24" s="18"/>
      <c r="E24" s="19">
        <f t="shared" si="0"/>
        <v>93</v>
      </c>
      <c r="F24" s="19" t="str">
        <f t="shared" si="1"/>
        <v>A</v>
      </c>
      <c r="G24" s="19">
        <f>IF((COUNTA(T12:AC12)&gt;0),(ROUND((AVERAGE(T24:AD24)),0)),"")</f>
        <v>93</v>
      </c>
      <c r="H24" s="19" t="str">
        <f t="shared" si="2"/>
        <v>A</v>
      </c>
      <c r="I24" s="35">
        <v>1</v>
      </c>
      <c r="J24" s="19" t="str">
        <f t="shared" si="3"/>
        <v>Memiliki kemampuan menginformasikan tentang identitas diri, lingkungan sekolah dan instruksi di dalam kelas</v>
      </c>
      <c r="K24" s="19">
        <f t="shared" si="4"/>
        <v>85.75</v>
      </c>
      <c r="L24" s="19" t="str">
        <f t="shared" si="5"/>
        <v>A</v>
      </c>
      <c r="M24" s="19">
        <f t="shared" si="6"/>
        <v>85.75</v>
      </c>
      <c r="N24" s="19" t="str">
        <f t="shared" si="7"/>
        <v>A</v>
      </c>
      <c r="O24" s="35">
        <v>1</v>
      </c>
      <c r="P24" s="19" t="str">
        <f t="shared" si="8"/>
        <v>Sangat terampil dalam menyampaikan informasi tentang identitas diri, lingkungan sekolah dan membaca hiragana</v>
      </c>
      <c r="Q24" s="19" t="str">
        <f t="shared" si="9"/>
        <v>B</v>
      </c>
      <c r="R24" s="19" t="str">
        <f t="shared" si="10"/>
        <v>B</v>
      </c>
      <c r="S24" s="18"/>
      <c r="T24" s="1">
        <v>100</v>
      </c>
      <c r="U24" s="1">
        <v>100</v>
      </c>
      <c r="V24" s="1">
        <v>92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100</v>
      </c>
      <c r="AG24" s="1">
        <v>83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46698</v>
      </c>
      <c r="C25" s="19" t="s">
        <v>128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menginformasikan tentang identitas diri, lingkungan sekolah dan instruksi di dalam kelas</v>
      </c>
      <c r="K25" s="19">
        <f t="shared" si="4"/>
        <v>79.25</v>
      </c>
      <c r="L25" s="19" t="str">
        <f t="shared" si="5"/>
        <v>B</v>
      </c>
      <c r="M25" s="19">
        <f t="shared" si="6"/>
        <v>79.25</v>
      </c>
      <c r="N25" s="19" t="str">
        <f t="shared" si="7"/>
        <v>B</v>
      </c>
      <c r="O25" s="35">
        <v>2</v>
      </c>
      <c r="P25" s="19" t="str">
        <f t="shared" si="8"/>
        <v>Sangat terampil dalam menyampaikan informasi tentang lingkungan sekolah dan membaca hiragana</v>
      </c>
      <c r="Q25" s="19" t="str">
        <f t="shared" si="9"/>
        <v>B</v>
      </c>
      <c r="R25" s="19" t="str">
        <f t="shared" si="10"/>
        <v>B</v>
      </c>
      <c r="S25" s="18"/>
      <c r="T25" s="1">
        <v>93</v>
      </c>
      <c r="U25" s="1">
        <v>80</v>
      </c>
      <c r="V25" s="1">
        <v>88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80</v>
      </c>
      <c r="AI25" s="1">
        <v>75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7267</v>
      </c>
      <c r="FK25" s="41">
        <v>7277</v>
      </c>
    </row>
    <row r="26" spans="1:167" x14ac:dyDescent="0.25">
      <c r="A26" s="19">
        <v>16</v>
      </c>
      <c r="B26" s="19">
        <v>46714</v>
      </c>
      <c r="C26" s="19" t="s">
        <v>129</v>
      </c>
      <c r="D26" s="18"/>
      <c r="E26" s="19">
        <f t="shared" si="0"/>
        <v>91</v>
      </c>
      <c r="F26" s="19" t="str">
        <f t="shared" si="1"/>
        <v>A</v>
      </c>
      <c r="G26" s="19">
        <f>IF((COUNTA(T12:AC12)&gt;0),(ROUND((AVERAGE(T26:AD26)),0)),"")</f>
        <v>91</v>
      </c>
      <c r="H26" s="19" t="str">
        <f t="shared" si="2"/>
        <v>A</v>
      </c>
      <c r="I26" s="35">
        <v>1</v>
      </c>
      <c r="J26" s="19" t="str">
        <f t="shared" si="3"/>
        <v>Memiliki kemampuan menginformasikan tentang identitas diri, lingkungan sekolah dan instruksi di dalam kelas</v>
      </c>
      <c r="K26" s="19">
        <f t="shared" si="4"/>
        <v>84.25</v>
      </c>
      <c r="L26" s="19" t="str">
        <f t="shared" si="5"/>
        <v>A</v>
      </c>
      <c r="M26" s="19">
        <f t="shared" si="6"/>
        <v>84.25</v>
      </c>
      <c r="N26" s="19" t="str">
        <f t="shared" si="7"/>
        <v>A</v>
      </c>
      <c r="O26" s="35">
        <v>1</v>
      </c>
      <c r="P26" s="19" t="str">
        <f t="shared" si="8"/>
        <v>Sangat terampil dalam menyampaikan informasi tentang identitas diri, lingkungan sekolah dan membaca hiragana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100</v>
      </c>
      <c r="V26" s="1">
        <v>92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100</v>
      </c>
      <c r="AG26" s="1">
        <v>82</v>
      </c>
      <c r="AH26" s="1">
        <v>75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46730</v>
      </c>
      <c r="C27" s="19" t="s">
        <v>130</v>
      </c>
      <c r="D27" s="18"/>
      <c r="E27" s="19">
        <f t="shared" si="0"/>
        <v>91</v>
      </c>
      <c r="F27" s="19" t="str">
        <f t="shared" si="1"/>
        <v>A</v>
      </c>
      <c r="G27" s="19">
        <f>IF((COUNTA(T12:AC12)&gt;0),(ROUND((AVERAGE(T27:AD27)),0)),"")</f>
        <v>91</v>
      </c>
      <c r="H27" s="19" t="str">
        <f t="shared" si="2"/>
        <v>A</v>
      </c>
      <c r="I27" s="35">
        <v>1</v>
      </c>
      <c r="J27" s="19" t="str">
        <f t="shared" si="3"/>
        <v>Memiliki kemampuan menginformasikan tentang identitas diri, lingkungan sekolah dan instruksi di dalam kelas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Sangat terampil dalam menyampaikan informasi tentang identitas diri, lingkungan sekolah dan membaca hiragana</v>
      </c>
      <c r="Q27" s="19" t="str">
        <f t="shared" si="9"/>
        <v>B</v>
      </c>
      <c r="R27" s="19" t="str">
        <f t="shared" si="10"/>
        <v>B</v>
      </c>
      <c r="S27" s="18"/>
      <c r="T27" s="1">
        <v>95</v>
      </c>
      <c r="U27" s="1">
        <v>100</v>
      </c>
      <c r="V27" s="1">
        <v>86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100</v>
      </c>
      <c r="AG27" s="1">
        <v>83</v>
      </c>
      <c r="AH27" s="1">
        <v>75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7268</v>
      </c>
      <c r="FK27" s="41">
        <v>7278</v>
      </c>
    </row>
    <row r="28" spans="1:167" x14ac:dyDescent="0.25">
      <c r="A28" s="19">
        <v>18</v>
      </c>
      <c r="B28" s="19">
        <v>46746</v>
      </c>
      <c r="C28" s="19" t="s">
        <v>131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menginformasikan tentang identitas diri, lingkungan sekolah dan instruksi di dalam kelas</v>
      </c>
      <c r="K28" s="19">
        <f t="shared" si="4"/>
        <v>78.5</v>
      </c>
      <c r="L28" s="19" t="str">
        <f t="shared" si="5"/>
        <v>B</v>
      </c>
      <c r="M28" s="19">
        <f t="shared" si="6"/>
        <v>78.5</v>
      </c>
      <c r="N28" s="19" t="str">
        <f t="shared" si="7"/>
        <v>B</v>
      </c>
      <c r="O28" s="35">
        <v>2</v>
      </c>
      <c r="P28" s="19" t="str">
        <f t="shared" si="8"/>
        <v>Sangat terampil dalam menyampaikan informasi tentang lingkungan sekolah dan membaca hiragana</v>
      </c>
      <c r="Q28" s="19" t="str">
        <f t="shared" si="9"/>
        <v>B</v>
      </c>
      <c r="R28" s="19" t="str">
        <f t="shared" si="10"/>
        <v>B</v>
      </c>
      <c r="S28" s="18"/>
      <c r="T28" s="1">
        <v>95</v>
      </c>
      <c r="U28" s="1">
        <v>77</v>
      </c>
      <c r="V28" s="1">
        <v>88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82</v>
      </c>
      <c r="AH28" s="1">
        <v>75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46762</v>
      </c>
      <c r="C29" s="19" t="s">
        <v>132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menginformasikan tentang identitas diri, lingkungan sekolah dan instruksi di dalam kelas</v>
      </c>
      <c r="K29" s="19">
        <f t="shared" si="4"/>
        <v>85.5</v>
      </c>
      <c r="L29" s="19" t="str">
        <f t="shared" si="5"/>
        <v>A</v>
      </c>
      <c r="M29" s="19">
        <f t="shared" si="6"/>
        <v>85.5</v>
      </c>
      <c r="N29" s="19" t="str">
        <f t="shared" si="7"/>
        <v>A</v>
      </c>
      <c r="O29" s="35">
        <v>1</v>
      </c>
      <c r="P29" s="19" t="str">
        <f t="shared" si="8"/>
        <v>Sangat terampil dalam menyampaikan informasi tentang identitas diri, lingkungan sekolah dan membaca hiragana</v>
      </c>
      <c r="Q29" s="19" t="str">
        <f t="shared" si="9"/>
        <v>B</v>
      </c>
      <c r="R29" s="19" t="str">
        <f t="shared" si="10"/>
        <v>B</v>
      </c>
      <c r="S29" s="18"/>
      <c r="T29" s="1">
        <v>95</v>
      </c>
      <c r="U29" s="1">
        <v>90</v>
      </c>
      <c r="V29" s="1">
        <v>82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82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7269</v>
      </c>
      <c r="FK29" s="41">
        <v>7279</v>
      </c>
    </row>
    <row r="30" spans="1:167" x14ac:dyDescent="0.25">
      <c r="A30" s="19">
        <v>20</v>
      </c>
      <c r="B30" s="19">
        <v>46778</v>
      </c>
      <c r="C30" s="19" t="s">
        <v>133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menginformasikan tentang identitas diri, lingkungan sekolah dan instruksi di dalam kelas</v>
      </c>
      <c r="K30" s="19">
        <f t="shared" si="4"/>
        <v>81.25</v>
      </c>
      <c r="L30" s="19" t="str">
        <f t="shared" si="5"/>
        <v>B</v>
      </c>
      <c r="M30" s="19">
        <f t="shared" si="6"/>
        <v>81.25</v>
      </c>
      <c r="N30" s="19" t="str">
        <f t="shared" si="7"/>
        <v>B</v>
      </c>
      <c r="O30" s="35">
        <v>2</v>
      </c>
      <c r="P30" s="19" t="str">
        <f t="shared" si="8"/>
        <v>Sangat terampil dalam menyampaikan informasi tentang lingkungan sekolah dan membaca hiragana</v>
      </c>
      <c r="Q30" s="19" t="str">
        <f t="shared" si="9"/>
        <v>B</v>
      </c>
      <c r="R30" s="19" t="str">
        <f t="shared" si="10"/>
        <v>B</v>
      </c>
      <c r="S30" s="18"/>
      <c r="T30" s="1">
        <v>100</v>
      </c>
      <c r="U30" s="1">
        <v>85</v>
      </c>
      <c r="V30" s="1">
        <v>96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78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46794</v>
      </c>
      <c r="C31" s="19" t="s">
        <v>134</v>
      </c>
      <c r="D31" s="18"/>
      <c r="E31" s="19">
        <f t="shared" si="0"/>
        <v>92</v>
      </c>
      <c r="F31" s="19" t="str">
        <f t="shared" si="1"/>
        <v>A</v>
      </c>
      <c r="G31" s="19">
        <f>IF((COUNTA(T12:AC12)&gt;0),(ROUND((AVERAGE(T31:AD31)),0)),"")</f>
        <v>92</v>
      </c>
      <c r="H31" s="19" t="str">
        <f t="shared" si="2"/>
        <v>A</v>
      </c>
      <c r="I31" s="35">
        <v>1</v>
      </c>
      <c r="J31" s="19" t="str">
        <f t="shared" si="3"/>
        <v>Memiliki kemampuan menginformasikan tentang identitas diri, lingkungan sekolah dan instruksi di dalam kelas</v>
      </c>
      <c r="K31" s="19">
        <f t="shared" si="4"/>
        <v>85.5</v>
      </c>
      <c r="L31" s="19" t="str">
        <f t="shared" si="5"/>
        <v>A</v>
      </c>
      <c r="M31" s="19">
        <f t="shared" si="6"/>
        <v>85.5</v>
      </c>
      <c r="N31" s="19" t="str">
        <f t="shared" si="7"/>
        <v>A</v>
      </c>
      <c r="O31" s="35">
        <v>1</v>
      </c>
      <c r="P31" s="19" t="str">
        <f t="shared" si="8"/>
        <v>Sangat terampil dalam menyampaikan informasi tentang identitas diri, lingkungan sekolah dan membaca hiragana</v>
      </c>
      <c r="Q31" s="19" t="str">
        <f t="shared" si="9"/>
        <v>B</v>
      </c>
      <c r="R31" s="19" t="str">
        <f t="shared" si="10"/>
        <v>B</v>
      </c>
      <c r="S31" s="18"/>
      <c r="T31" s="1">
        <v>95</v>
      </c>
      <c r="U31" s="1">
        <v>100</v>
      </c>
      <c r="V31" s="1">
        <v>96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100</v>
      </c>
      <c r="AG31" s="1">
        <v>82</v>
      </c>
      <c r="AH31" s="1">
        <v>75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7270</v>
      </c>
      <c r="FK31" s="41">
        <v>7280</v>
      </c>
    </row>
    <row r="32" spans="1:167" x14ac:dyDescent="0.25">
      <c r="A32" s="19">
        <v>22</v>
      </c>
      <c r="B32" s="19">
        <v>46810</v>
      </c>
      <c r="C32" s="19" t="s">
        <v>135</v>
      </c>
      <c r="D32" s="18"/>
      <c r="E32" s="19">
        <f t="shared" si="0"/>
        <v>92</v>
      </c>
      <c r="F32" s="19" t="str">
        <f t="shared" si="1"/>
        <v>A</v>
      </c>
      <c r="G32" s="19">
        <f>IF((COUNTA(T12:AC12)&gt;0),(ROUND((AVERAGE(T32:AD32)),0)),"")</f>
        <v>92</v>
      </c>
      <c r="H32" s="19" t="str">
        <f t="shared" si="2"/>
        <v>A</v>
      </c>
      <c r="I32" s="35">
        <v>1</v>
      </c>
      <c r="J32" s="19" t="str">
        <f t="shared" si="3"/>
        <v>Memiliki kemampuan menginformasikan tentang identitas diri, lingkungan sekolah dan instruksi di dalam kelas</v>
      </c>
      <c r="K32" s="19">
        <f t="shared" si="4"/>
        <v>83.25</v>
      </c>
      <c r="L32" s="19" t="str">
        <f t="shared" si="5"/>
        <v>B</v>
      </c>
      <c r="M32" s="19">
        <f t="shared" si="6"/>
        <v>83.25</v>
      </c>
      <c r="N32" s="19" t="str">
        <f t="shared" si="7"/>
        <v>B</v>
      </c>
      <c r="O32" s="35">
        <v>2</v>
      </c>
      <c r="P32" s="19" t="str">
        <f t="shared" si="8"/>
        <v>Sangat terampil dalam menyampaikan informasi tentang lingkungan sekolah dan membaca hiragana</v>
      </c>
      <c r="Q32" s="19" t="str">
        <f t="shared" si="9"/>
        <v>B</v>
      </c>
      <c r="R32" s="19" t="str">
        <f t="shared" si="10"/>
        <v>B</v>
      </c>
      <c r="S32" s="18"/>
      <c r="T32" s="1">
        <v>98</v>
      </c>
      <c r="U32" s="1">
        <v>98</v>
      </c>
      <c r="V32" s="1">
        <v>95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100</v>
      </c>
      <c r="AG32" s="1">
        <v>83</v>
      </c>
      <c r="AH32" s="1">
        <v>75</v>
      </c>
      <c r="AI32" s="1">
        <v>75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46826</v>
      </c>
      <c r="C33" s="19" t="s">
        <v>136</v>
      </c>
      <c r="D33" s="18"/>
      <c r="E33" s="19">
        <f t="shared" si="0"/>
        <v>93</v>
      </c>
      <c r="F33" s="19" t="str">
        <f t="shared" si="1"/>
        <v>A</v>
      </c>
      <c r="G33" s="19">
        <f>IF((COUNTA(T12:AC12)&gt;0),(ROUND((AVERAGE(T33:AD33)),0)),"")</f>
        <v>93</v>
      </c>
      <c r="H33" s="19" t="str">
        <f t="shared" si="2"/>
        <v>A</v>
      </c>
      <c r="I33" s="35">
        <v>1</v>
      </c>
      <c r="J33" s="19" t="str">
        <f t="shared" si="3"/>
        <v>Memiliki kemampuan menginformasikan tentang identitas diri, lingkungan sekolah dan instruksi di dalam kelas</v>
      </c>
      <c r="K33" s="19">
        <f t="shared" si="4"/>
        <v>85.75</v>
      </c>
      <c r="L33" s="19" t="str">
        <f t="shared" si="5"/>
        <v>A</v>
      </c>
      <c r="M33" s="19">
        <f t="shared" si="6"/>
        <v>85.75</v>
      </c>
      <c r="N33" s="19" t="str">
        <f t="shared" si="7"/>
        <v>A</v>
      </c>
      <c r="O33" s="35">
        <v>1</v>
      </c>
      <c r="P33" s="19" t="str">
        <f t="shared" si="8"/>
        <v>Sangat terampil dalam menyampaikan informasi tentang identitas diri, lingkungan sekolah dan membaca hiragana</v>
      </c>
      <c r="Q33" s="19" t="str">
        <f t="shared" si="9"/>
        <v>B</v>
      </c>
      <c r="R33" s="19" t="str">
        <f t="shared" si="10"/>
        <v>B</v>
      </c>
      <c r="S33" s="18"/>
      <c r="T33" s="1">
        <v>100</v>
      </c>
      <c r="U33" s="1">
        <v>93</v>
      </c>
      <c r="V33" s="1">
        <v>95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83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46842</v>
      </c>
      <c r="C34" s="19" t="s">
        <v>137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menginformasikan tentang identitas diri, lingkungan sekolah dan instruksi di dalam kelas</v>
      </c>
      <c r="K34" s="19">
        <f t="shared" si="4"/>
        <v>83.75</v>
      </c>
      <c r="L34" s="19" t="str">
        <f t="shared" si="5"/>
        <v>B</v>
      </c>
      <c r="M34" s="19">
        <f t="shared" si="6"/>
        <v>83.75</v>
      </c>
      <c r="N34" s="19" t="str">
        <f t="shared" si="7"/>
        <v>B</v>
      </c>
      <c r="O34" s="35">
        <v>2</v>
      </c>
      <c r="P34" s="19" t="str">
        <f t="shared" si="8"/>
        <v>Sangat terampil dalam menyampaikan informasi tentang lingkungan sekolah dan membaca hiragana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100</v>
      </c>
      <c r="V34" s="1">
        <v>83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100</v>
      </c>
      <c r="AG34" s="1">
        <v>82</v>
      </c>
      <c r="AH34" s="1">
        <v>78</v>
      </c>
      <c r="AI34" s="1">
        <v>75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46858</v>
      </c>
      <c r="C35" s="19" t="s">
        <v>138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menginformasikan tentang identitas diri, lingkungan sekolah, namun instruksi di dalam kelas perlu ditingkatkan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dalam menyampaikan informasi tentang identitas diri, lingkungan sekolah dan membaca hiragana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100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100</v>
      </c>
      <c r="AG35" s="1">
        <v>82</v>
      </c>
      <c r="AH35" s="1">
        <v>83</v>
      </c>
      <c r="AI35" s="1">
        <v>75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46874</v>
      </c>
      <c r="C36" s="19" t="s">
        <v>139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menginformasikan tentang identitas diri, lingkungan sekolah dan instruksi di dalam kelas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2</v>
      </c>
      <c r="P36" s="19" t="str">
        <f t="shared" si="8"/>
        <v>Sangat terampil dalam menyampaikan informasi tentang lingkungan sekolah dan membaca hiragana</v>
      </c>
      <c r="Q36" s="19" t="str">
        <f t="shared" si="9"/>
        <v>B</v>
      </c>
      <c r="R36" s="19" t="str">
        <f t="shared" si="10"/>
        <v>B</v>
      </c>
      <c r="S36" s="18"/>
      <c r="T36" s="1">
        <v>95</v>
      </c>
      <c r="U36" s="1">
        <v>90</v>
      </c>
      <c r="V36" s="1">
        <v>91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82</v>
      </c>
      <c r="AH36" s="1">
        <v>78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46890</v>
      </c>
      <c r="C37" s="19" t="s">
        <v>140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menginformasikan tentang identitas diri, lingkungan sekolah dan instruksi di dalam kelas</v>
      </c>
      <c r="K37" s="19">
        <f t="shared" si="4"/>
        <v>79.75</v>
      </c>
      <c r="L37" s="19" t="str">
        <f t="shared" si="5"/>
        <v>B</v>
      </c>
      <c r="M37" s="19">
        <f t="shared" si="6"/>
        <v>79.75</v>
      </c>
      <c r="N37" s="19" t="str">
        <f t="shared" si="7"/>
        <v>B</v>
      </c>
      <c r="O37" s="35">
        <v>2</v>
      </c>
      <c r="P37" s="19" t="str">
        <f t="shared" si="8"/>
        <v>Sangat terampil dalam menyampaikan informasi tentang lingkungan sekolah dan membaca hiragana</v>
      </c>
      <c r="Q37" s="19" t="str">
        <f t="shared" si="9"/>
        <v>B</v>
      </c>
      <c r="R37" s="19" t="str">
        <f t="shared" si="10"/>
        <v>B</v>
      </c>
      <c r="S37" s="18"/>
      <c r="T37" s="1">
        <v>100</v>
      </c>
      <c r="U37" s="1">
        <v>76</v>
      </c>
      <c r="V37" s="1">
        <v>95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83</v>
      </c>
      <c r="AH37" s="1">
        <v>75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46906</v>
      </c>
      <c r="C38" s="19" t="s">
        <v>141</v>
      </c>
      <c r="D38" s="18"/>
      <c r="E38" s="19">
        <f t="shared" si="0"/>
        <v>93</v>
      </c>
      <c r="F38" s="19" t="str">
        <f t="shared" si="1"/>
        <v>A</v>
      </c>
      <c r="G38" s="19">
        <f>IF((COUNTA(T12:AC12)&gt;0),(ROUND((AVERAGE(T38:AD38)),0)),"")</f>
        <v>93</v>
      </c>
      <c r="H38" s="19" t="str">
        <f t="shared" si="2"/>
        <v>A</v>
      </c>
      <c r="I38" s="35">
        <v>1</v>
      </c>
      <c r="J38" s="19" t="str">
        <f t="shared" si="3"/>
        <v>Memiliki kemampuan menginformasikan tentang identitas diri, lingkungan sekolah dan instruksi di dalam kelas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1</v>
      </c>
      <c r="P38" s="19" t="str">
        <f t="shared" si="8"/>
        <v>Sangat terampil dalam menyampaikan informasi tentang identitas diri, lingkungan sekolah dan membaca hiragana</v>
      </c>
      <c r="Q38" s="19" t="str">
        <f t="shared" si="9"/>
        <v>B</v>
      </c>
      <c r="R38" s="19" t="str">
        <f t="shared" si="10"/>
        <v>B</v>
      </c>
      <c r="S38" s="18"/>
      <c r="T38" s="1">
        <v>99</v>
      </c>
      <c r="U38" s="1">
        <v>100</v>
      </c>
      <c r="V38" s="1">
        <v>93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100</v>
      </c>
      <c r="AG38" s="1">
        <v>83</v>
      </c>
      <c r="AH38" s="1">
        <v>80</v>
      </c>
      <c r="AI38" s="1">
        <v>75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46922</v>
      </c>
      <c r="C39" s="19" t="s">
        <v>142</v>
      </c>
      <c r="D39" s="18"/>
      <c r="E39" s="19">
        <f t="shared" si="0"/>
        <v>91</v>
      </c>
      <c r="F39" s="19" t="str">
        <f t="shared" si="1"/>
        <v>A</v>
      </c>
      <c r="G39" s="19">
        <f>IF((COUNTA(T12:AC12)&gt;0),(ROUND((AVERAGE(T39:AD39)),0)),"")</f>
        <v>91</v>
      </c>
      <c r="H39" s="19" t="str">
        <f t="shared" si="2"/>
        <v>A</v>
      </c>
      <c r="I39" s="35">
        <v>1</v>
      </c>
      <c r="J39" s="19" t="str">
        <f t="shared" si="3"/>
        <v>Memiliki kemampuan menginformasikan tentang identitas diri, lingkungan sekolah dan instruksi di dalam kelas</v>
      </c>
      <c r="K39" s="19">
        <f t="shared" si="4"/>
        <v>88.25</v>
      </c>
      <c r="L39" s="19" t="str">
        <f t="shared" si="5"/>
        <v>A</v>
      </c>
      <c r="M39" s="19">
        <f t="shared" si="6"/>
        <v>88.25</v>
      </c>
      <c r="N39" s="19" t="str">
        <f t="shared" si="7"/>
        <v>A</v>
      </c>
      <c r="O39" s="35">
        <v>1</v>
      </c>
      <c r="P39" s="19" t="str">
        <f t="shared" si="8"/>
        <v>Sangat terampil dalam menyampaikan informasi tentang identitas diri, lingkungan sekolah dan membaca hiragana</v>
      </c>
      <c r="Q39" s="19" t="str">
        <f t="shared" si="9"/>
        <v>B</v>
      </c>
      <c r="R39" s="19" t="str">
        <f t="shared" si="10"/>
        <v>B</v>
      </c>
      <c r="S39" s="18"/>
      <c r="T39" s="1">
        <v>91</v>
      </c>
      <c r="U39" s="1">
        <v>100</v>
      </c>
      <c r="V39" s="1">
        <v>93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100</v>
      </c>
      <c r="AG39" s="1">
        <v>83</v>
      </c>
      <c r="AH39" s="1">
        <v>90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46938</v>
      </c>
      <c r="C40" s="19" t="s">
        <v>143</v>
      </c>
      <c r="D40" s="18"/>
      <c r="E40" s="19">
        <f t="shared" si="0"/>
        <v>94</v>
      </c>
      <c r="F40" s="19" t="str">
        <f t="shared" si="1"/>
        <v>A</v>
      </c>
      <c r="G40" s="19">
        <f>IF((COUNTA(T12:AC12)&gt;0),(ROUND((AVERAGE(T40:AD40)),0)),"")</f>
        <v>94</v>
      </c>
      <c r="H40" s="19" t="str">
        <f t="shared" si="2"/>
        <v>A</v>
      </c>
      <c r="I40" s="35">
        <v>1</v>
      </c>
      <c r="J40" s="19" t="str">
        <f t="shared" si="3"/>
        <v>Memiliki kemampuan menginformasikan tentang identitas diri, lingkungan sekolah dan instruksi di dalam kelas</v>
      </c>
      <c r="K40" s="19">
        <f t="shared" si="4"/>
        <v>83.25</v>
      </c>
      <c r="L40" s="19" t="str">
        <f t="shared" si="5"/>
        <v>B</v>
      </c>
      <c r="M40" s="19">
        <f t="shared" si="6"/>
        <v>83.25</v>
      </c>
      <c r="N40" s="19" t="str">
        <f t="shared" si="7"/>
        <v>B</v>
      </c>
      <c r="O40" s="35">
        <v>2</v>
      </c>
      <c r="P40" s="19" t="str">
        <f t="shared" si="8"/>
        <v>Sangat terampil dalam menyampaikan informasi tentang lingkungan sekolah dan membaca hiragana</v>
      </c>
      <c r="Q40" s="19" t="str">
        <f t="shared" si="9"/>
        <v>B</v>
      </c>
      <c r="R40" s="19" t="str">
        <f t="shared" si="10"/>
        <v>B</v>
      </c>
      <c r="S40" s="18"/>
      <c r="T40" s="1">
        <v>98</v>
      </c>
      <c r="U40" s="1">
        <v>100</v>
      </c>
      <c r="V40" s="1">
        <v>95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100</v>
      </c>
      <c r="AG40" s="1">
        <v>83</v>
      </c>
      <c r="AH40" s="1">
        <v>75</v>
      </c>
      <c r="AI40" s="1">
        <v>75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46954</v>
      </c>
      <c r="C41" s="19" t="s">
        <v>144</v>
      </c>
      <c r="D41" s="18"/>
      <c r="E41" s="19">
        <f t="shared" si="0"/>
        <v>92</v>
      </c>
      <c r="F41" s="19" t="str">
        <f t="shared" si="1"/>
        <v>A</v>
      </c>
      <c r="G41" s="19">
        <f>IF((COUNTA(T12:AC12)&gt;0),(ROUND((AVERAGE(T41:AD41)),0)),"")</f>
        <v>92</v>
      </c>
      <c r="H41" s="19" t="str">
        <f t="shared" si="2"/>
        <v>A</v>
      </c>
      <c r="I41" s="35">
        <v>1</v>
      </c>
      <c r="J41" s="19" t="str">
        <f t="shared" si="3"/>
        <v>Memiliki kemampuan menginformasikan tentang identitas diri, lingkungan sekolah dan instruksi di dalam kelas</v>
      </c>
      <c r="K41" s="19">
        <f t="shared" si="4"/>
        <v>85.5</v>
      </c>
      <c r="L41" s="19" t="str">
        <f t="shared" si="5"/>
        <v>A</v>
      </c>
      <c r="M41" s="19">
        <f t="shared" si="6"/>
        <v>85.5</v>
      </c>
      <c r="N41" s="19" t="str">
        <f t="shared" si="7"/>
        <v>A</v>
      </c>
      <c r="O41" s="35">
        <v>1</v>
      </c>
      <c r="P41" s="19" t="str">
        <f t="shared" si="8"/>
        <v>Sangat terampil dalam menyampaikan informasi tentang identitas diri, lingkungan sekolah dan membaca hiragana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100</v>
      </c>
      <c r="V41" s="1">
        <v>95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100</v>
      </c>
      <c r="AG41" s="1">
        <v>82</v>
      </c>
      <c r="AH41" s="1">
        <v>75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46970</v>
      </c>
      <c r="C42" s="19" t="s">
        <v>145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menginformasikan tentang identitas diri, lingkungan sekolah dan instruksi di dalam kelas</v>
      </c>
      <c r="K42" s="19">
        <f t="shared" si="4"/>
        <v>84.25</v>
      </c>
      <c r="L42" s="19" t="str">
        <f t="shared" si="5"/>
        <v>A</v>
      </c>
      <c r="M42" s="19">
        <f t="shared" si="6"/>
        <v>84.25</v>
      </c>
      <c r="N42" s="19" t="str">
        <f t="shared" si="7"/>
        <v>A</v>
      </c>
      <c r="O42" s="35">
        <v>1</v>
      </c>
      <c r="P42" s="19" t="str">
        <f t="shared" si="8"/>
        <v>Sangat terampil dalam menyampaikan informasi tentang identitas diri, lingkungan sekolah dan membaca hiragana</v>
      </c>
      <c r="Q42" s="19" t="str">
        <f t="shared" si="9"/>
        <v>B</v>
      </c>
      <c r="R42" s="19" t="str">
        <f t="shared" si="10"/>
        <v>B</v>
      </c>
      <c r="S42" s="18"/>
      <c r="T42" s="1">
        <v>91</v>
      </c>
      <c r="U42" s="1">
        <v>100</v>
      </c>
      <c r="V42" s="1">
        <v>87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100</v>
      </c>
      <c r="AG42" s="1">
        <v>82</v>
      </c>
      <c r="AH42" s="1">
        <v>75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46986</v>
      </c>
      <c r="C43" s="19" t="s">
        <v>146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>Memiliki kemampuan menginformasikan tentang identitas diri, lingkungan sekolah dan instruksi di dalam kelas</v>
      </c>
      <c r="K43" s="19">
        <f t="shared" si="4"/>
        <v>83.75</v>
      </c>
      <c r="L43" s="19" t="str">
        <f t="shared" si="5"/>
        <v>B</v>
      </c>
      <c r="M43" s="19">
        <f t="shared" si="6"/>
        <v>83.75</v>
      </c>
      <c r="N43" s="19" t="str">
        <f t="shared" si="7"/>
        <v>B</v>
      </c>
      <c r="O43" s="35">
        <v>2</v>
      </c>
      <c r="P43" s="19" t="str">
        <f t="shared" si="8"/>
        <v>Sangat terampil dalam menyampaikan informasi tentang lingkungan sekolah dan membaca hiragana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95</v>
      </c>
      <c r="V43" s="1">
        <v>96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82</v>
      </c>
      <c r="AH43" s="1">
        <v>78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47002</v>
      </c>
      <c r="C44" s="19" t="s">
        <v>147</v>
      </c>
      <c r="D44" s="18"/>
      <c r="E44" s="19">
        <f t="shared" si="0"/>
        <v>93</v>
      </c>
      <c r="F44" s="19" t="str">
        <f t="shared" si="1"/>
        <v>A</v>
      </c>
      <c r="G44" s="19">
        <f>IF((COUNTA(T12:AC12)&gt;0),(ROUND((AVERAGE(T44:AD44)),0)),"")</f>
        <v>93</v>
      </c>
      <c r="H44" s="19" t="str">
        <f t="shared" si="2"/>
        <v>A</v>
      </c>
      <c r="I44" s="35">
        <v>1</v>
      </c>
      <c r="J44" s="19" t="str">
        <f t="shared" si="3"/>
        <v>Memiliki kemampuan menginformasikan tentang identitas diri, lingkungan sekolah dan instruksi di dalam kelas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Sangat terampil dalam menyampaikan informasi tentang identitas diri, lingkungan sekolah dan membaca hiragana</v>
      </c>
      <c r="Q44" s="19" t="str">
        <f t="shared" si="9"/>
        <v>B</v>
      </c>
      <c r="R44" s="19" t="str">
        <f t="shared" si="10"/>
        <v>B</v>
      </c>
      <c r="S44" s="18"/>
      <c r="T44" s="1">
        <v>93</v>
      </c>
      <c r="U44" s="1">
        <v>100</v>
      </c>
      <c r="V44" s="1">
        <v>99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100</v>
      </c>
      <c r="AG44" s="1">
        <v>83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47018</v>
      </c>
      <c r="C45" s="19" t="s">
        <v>148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menginformasikan tentang identitas diri, lingkungan sekolah dan instruksi di dalam kelas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Sangat terampil dalam menyampaikan informasi tentang lingkungan sekolah dan membaca hiragana</v>
      </c>
      <c r="Q45" s="19" t="str">
        <f t="shared" si="9"/>
        <v>B</v>
      </c>
      <c r="R45" s="19" t="str">
        <f t="shared" si="10"/>
        <v>B</v>
      </c>
      <c r="S45" s="18"/>
      <c r="T45" s="1">
        <v>91</v>
      </c>
      <c r="U45" s="1">
        <v>95</v>
      </c>
      <c r="V45" s="1">
        <v>86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82</v>
      </c>
      <c r="AH45" s="1">
        <v>75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47034</v>
      </c>
      <c r="C46" s="19" t="s">
        <v>149</v>
      </c>
      <c r="D46" s="18"/>
      <c r="E46" s="19">
        <f t="shared" si="0"/>
        <v>90</v>
      </c>
      <c r="F46" s="19" t="str">
        <f t="shared" si="1"/>
        <v>A</v>
      </c>
      <c r="G46" s="19">
        <f>IF((COUNTA(T12:AC12)&gt;0),(ROUND((AVERAGE(T46:AD46)),0)),"")</f>
        <v>90</v>
      </c>
      <c r="H46" s="19" t="str">
        <f t="shared" si="2"/>
        <v>A</v>
      </c>
      <c r="I46" s="35">
        <v>1</v>
      </c>
      <c r="J46" s="19" t="str">
        <f t="shared" si="3"/>
        <v>Memiliki kemampuan menginformasikan tentang identitas diri, lingkungan sekolah dan instruksi di dalam kelas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>Sangat terampil dalam menyampaikan informasi tentang lingkungan sekolah dan membaca hiragana</v>
      </c>
      <c r="Q46" s="19" t="str">
        <f t="shared" si="9"/>
        <v>B</v>
      </c>
      <c r="R46" s="19" t="str">
        <f t="shared" si="10"/>
        <v>B</v>
      </c>
      <c r="S46" s="18"/>
      <c r="T46" s="1">
        <v>93</v>
      </c>
      <c r="U46" s="1">
        <v>90</v>
      </c>
      <c r="V46" s="1">
        <v>96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82</v>
      </c>
      <c r="AH46" s="1">
        <v>75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E11" activePane="bottomRight" state="frozen"/>
      <selection pane="topRight"/>
      <selection pane="bottomLeft"/>
      <selection pane="bottomRight" activeCell="FH8" sqref="FH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47050</v>
      </c>
      <c r="C11" s="19" t="s">
        <v>151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identitas diri, lingkungan sekolah dan instruksi di dalam kelas</v>
      </c>
      <c r="K11" s="19">
        <f t="shared" ref="K11:K50" si="4">IF((COUNTA(AF11:AN11)&gt;0),AVERAGE(AF11:AN11),"")</f>
        <v>86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identitas diri, lingkungan sekolah dan membaca hiragana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39">
        <v>91</v>
      </c>
      <c r="U11" s="39">
        <v>97</v>
      </c>
      <c r="V11" s="1">
        <v>89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40">
        <v>80</v>
      </c>
      <c r="AG11" s="39">
        <v>90</v>
      </c>
      <c r="AH11" s="1">
        <v>94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47066</v>
      </c>
      <c r="C12" s="19" t="s">
        <v>152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1</v>
      </c>
      <c r="J12" s="19" t="str">
        <f t="shared" si="3"/>
        <v>Memiliki kemampuan menginformasikan tentang identitas diri, lingkungan sekolah dan instruksi di dalam kelas</v>
      </c>
      <c r="K12" s="19">
        <f t="shared" si="4"/>
        <v>86.5</v>
      </c>
      <c r="L12" s="19" t="str">
        <f t="shared" si="5"/>
        <v>A</v>
      </c>
      <c r="M12" s="19">
        <f t="shared" si="6"/>
        <v>86.5</v>
      </c>
      <c r="N12" s="19" t="str">
        <f t="shared" si="7"/>
        <v>A</v>
      </c>
      <c r="O12" s="35">
        <v>1</v>
      </c>
      <c r="P12" s="19" t="str">
        <f t="shared" si="8"/>
        <v>Sangat terampil dalam menyampaikan informasi tentang identitas diri, lingkungan sekolah dan membaca hiragana</v>
      </c>
      <c r="Q12" s="19" t="str">
        <f t="shared" si="9"/>
        <v>B</v>
      </c>
      <c r="R12" s="19" t="str">
        <f t="shared" si="10"/>
        <v>B</v>
      </c>
      <c r="S12" s="18"/>
      <c r="T12" s="39">
        <v>84</v>
      </c>
      <c r="U12" s="39">
        <v>95</v>
      </c>
      <c r="V12" s="1">
        <v>94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40">
        <v>85</v>
      </c>
      <c r="AG12" s="39">
        <v>90</v>
      </c>
      <c r="AH12" s="1">
        <v>93</v>
      </c>
      <c r="AI12" s="1"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47082</v>
      </c>
      <c r="C13" s="19" t="s">
        <v>153</v>
      </c>
      <c r="D13" s="18"/>
      <c r="E13" s="19">
        <f t="shared" si="0"/>
        <v>91</v>
      </c>
      <c r="F13" s="19" t="str">
        <f t="shared" si="1"/>
        <v>A</v>
      </c>
      <c r="G13" s="19">
        <f>IF((COUNTA(T12:AC12)&gt;0),(ROUND((AVERAGE(T13:AD13)),0)),"")</f>
        <v>91</v>
      </c>
      <c r="H13" s="19" t="str">
        <f t="shared" si="2"/>
        <v>A</v>
      </c>
      <c r="I13" s="35">
        <v>1</v>
      </c>
      <c r="J13" s="19" t="str">
        <f t="shared" si="3"/>
        <v>Memiliki kemampuan menginformasikan tentang identitas diri, lingkungan sekolah dan instruksi di dalam kelas</v>
      </c>
      <c r="K13" s="19">
        <f t="shared" si="4"/>
        <v>85.75</v>
      </c>
      <c r="L13" s="19" t="str">
        <f t="shared" si="5"/>
        <v>A</v>
      </c>
      <c r="M13" s="19">
        <f t="shared" si="6"/>
        <v>85.75</v>
      </c>
      <c r="N13" s="19" t="str">
        <f t="shared" si="7"/>
        <v>A</v>
      </c>
      <c r="O13" s="35">
        <v>1</v>
      </c>
      <c r="P13" s="19" t="str">
        <f t="shared" si="8"/>
        <v>Sangat terampil dalam menyampaikan informasi tentang identitas diri, lingkungan sekolah dan membaca hiragana</v>
      </c>
      <c r="Q13" s="19" t="str">
        <f t="shared" si="9"/>
        <v>B</v>
      </c>
      <c r="R13" s="19" t="str">
        <f t="shared" si="10"/>
        <v>B</v>
      </c>
      <c r="S13" s="18"/>
      <c r="T13" s="39">
        <v>93</v>
      </c>
      <c r="U13" s="39">
        <v>95</v>
      </c>
      <c r="V13" s="1">
        <v>91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40">
        <v>85</v>
      </c>
      <c r="AG13" s="39">
        <v>90</v>
      </c>
      <c r="AH13" s="1">
        <v>93</v>
      </c>
      <c r="AI13" s="1">
        <v>75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187</v>
      </c>
      <c r="FI13" s="43" t="s">
        <v>191</v>
      </c>
      <c r="FJ13" s="41">
        <v>7281</v>
      </c>
      <c r="FK13" s="41">
        <v>7291</v>
      </c>
    </row>
    <row r="14" spans="1:167" x14ac:dyDescent="0.25">
      <c r="A14" s="19">
        <v>4</v>
      </c>
      <c r="B14" s="19">
        <v>47098</v>
      </c>
      <c r="C14" s="19" t="s">
        <v>154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menginformasikan tentang identitas diri, lingkungan sekolah dan instruksi di dalam kelas</v>
      </c>
      <c r="K14" s="19">
        <f t="shared" si="4"/>
        <v>82.75</v>
      </c>
      <c r="L14" s="19" t="str">
        <f t="shared" si="5"/>
        <v>B</v>
      </c>
      <c r="M14" s="19">
        <f t="shared" si="6"/>
        <v>82.75</v>
      </c>
      <c r="N14" s="19" t="str">
        <f t="shared" si="7"/>
        <v>B</v>
      </c>
      <c r="O14" s="35">
        <v>2</v>
      </c>
      <c r="P14" s="19" t="str">
        <f t="shared" si="8"/>
        <v>Sangat terampil dalam menyampaikan informasi tentang lingkungan sekolah dan membaca hiragana</v>
      </c>
      <c r="Q14" s="19" t="str">
        <f t="shared" si="9"/>
        <v>B</v>
      </c>
      <c r="R14" s="19" t="str">
        <f t="shared" si="10"/>
        <v>B</v>
      </c>
      <c r="S14" s="18"/>
      <c r="T14" s="39">
        <v>91</v>
      </c>
      <c r="U14" s="39">
        <v>87</v>
      </c>
      <c r="V14" s="1">
        <v>88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40">
        <v>72</v>
      </c>
      <c r="AG14" s="39">
        <v>80</v>
      </c>
      <c r="AH14" s="1">
        <v>94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47114</v>
      </c>
      <c r="C15" s="19" t="s">
        <v>155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menginformasikan tentang identitas diri, lingkungan sekolah dan instruksi di dalam kelas</v>
      </c>
      <c r="K15" s="19">
        <f t="shared" si="4"/>
        <v>77.5</v>
      </c>
      <c r="L15" s="19" t="str">
        <f t="shared" si="5"/>
        <v>B</v>
      </c>
      <c r="M15" s="19">
        <f t="shared" si="6"/>
        <v>77.5</v>
      </c>
      <c r="N15" s="19" t="str">
        <f t="shared" si="7"/>
        <v>B</v>
      </c>
      <c r="O15" s="35">
        <v>2</v>
      </c>
      <c r="P15" s="19" t="str">
        <f t="shared" si="8"/>
        <v>Sangat terampil dalam menyampaikan informasi tentang lingkungan sekolah dan membaca hiragana</v>
      </c>
      <c r="Q15" s="19" t="str">
        <f t="shared" si="9"/>
        <v>B</v>
      </c>
      <c r="R15" s="19" t="str">
        <f t="shared" si="10"/>
        <v>B</v>
      </c>
      <c r="S15" s="18"/>
      <c r="T15" s="39">
        <v>77</v>
      </c>
      <c r="U15" s="39">
        <v>97</v>
      </c>
      <c r="V15" s="1">
        <v>85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40">
        <v>80</v>
      </c>
      <c r="AG15" s="39">
        <v>85</v>
      </c>
      <c r="AH15" s="1">
        <v>70</v>
      </c>
      <c r="AI15" s="1">
        <v>75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188</v>
      </c>
      <c r="FI15" s="43" t="s">
        <v>192</v>
      </c>
      <c r="FJ15" s="41">
        <v>7282</v>
      </c>
      <c r="FK15" s="41">
        <v>7292</v>
      </c>
    </row>
    <row r="16" spans="1:167" x14ac:dyDescent="0.25">
      <c r="A16" s="19">
        <v>6</v>
      </c>
      <c r="B16" s="19">
        <v>47130</v>
      </c>
      <c r="C16" s="19" t="s">
        <v>156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menginformasikan tentang identitas diri, lingkungan sekolah dan instruksi di dalam kelas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>Sangat terampil dalam menyampaikan informasi tentang lingkungan sekolah dan membaca hiragana</v>
      </c>
      <c r="Q16" s="19" t="str">
        <f t="shared" si="9"/>
        <v>B</v>
      </c>
      <c r="R16" s="19" t="str">
        <f t="shared" si="10"/>
        <v>B</v>
      </c>
      <c r="S16" s="18"/>
      <c r="T16" s="39">
        <v>93</v>
      </c>
      <c r="U16" s="39">
        <v>92</v>
      </c>
      <c r="V16" s="1">
        <v>85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40">
        <v>78</v>
      </c>
      <c r="AG16" s="39">
        <v>80</v>
      </c>
      <c r="AH16" s="1">
        <v>96</v>
      </c>
      <c r="AI16" s="1">
        <v>78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47146</v>
      </c>
      <c r="C17" s="19" t="s">
        <v>157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menginformasikan tentang identitas diri, lingkungan sekolah, namun instruksi di dalam kelas perlu ditingkatkan</v>
      </c>
      <c r="K17" s="19">
        <f t="shared" si="4"/>
        <v>83.25</v>
      </c>
      <c r="L17" s="19" t="str">
        <f t="shared" si="5"/>
        <v>B</v>
      </c>
      <c r="M17" s="19">
        <f t="shared" si="6"/>
        <v>83.25</v>
      </c>
      <c r="N17" s="19" t="str">
        <f t="shared" si="7"/>
        <v>B</v>
      </c>
      <c r="O17" s="35">
        <v>2</v>
      </c>
      <c r="P17" s="19" t="str">
        <f t="shared" si="8"/>
        <v>Sangat terampil dalam menyampaikan informasi tentang lingkungan sekolah dan membaca hiragana</v>
      </c>
      <c r="Q17" s="19" t="str">
        <f t="shared" si="9"/>
        <v>B</v>
      </c>
      <c r="R17" s="19" t="str">
        <f t="shared" si="10"/>
        <v>B</v>
      </c>
      <c r="S17" s="18"/>
      <c r="T17" s="39">
        <v>75</v>
      </c>
      <c r="U17" s="39">
        <v>90</v>
      </c>
      <c r="V17" s="1">
        <v>94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40">
        <v>75</v>
      </c>
      <c r="AG17" s="39">
        <v>88</v>
      </c>
      <c r="AH17" s="1">
        <v>95</v>
      </c>
      <c r="AI17" s="1">
        <v>75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189</v>
      </c>
      <c r="FI17" s="43" t="s">
        <v>193</v>
      </c>
      <c r="FJ17" s="41">
        <v>7283</v>
      </c>
      <c r="FK17" s="41">
        <v>7293</v>
      </c>
    </row>
    <row r="18" spans="1:167" x14ac:dyDescent="0.25">
      <c r="A18" s="19">
        <v>8</v>
      </c>
      <c r="B18" s="19">
        <v>47162</v>
      </c>
      <c r="C18" s="19" t="s">
        <v>158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menginformasikan tentang identitas diri, lingkungan sekolah dan instruksi di dalam kelas</v>
      </c>
      <c r="K18" s="19">
        <f t="shared" si="4"/>
        <v>83.25</v>
      </c>
      <c r="L18" s="19" t="str">
        <f t="shared" si="5"/>
        <v>B</v>
      </c>
      <c r="M18" s="19">
        <f t="shared" si="6"/>
        <v>83.25</v>
      </c>
      <c r="N18" s="19" t="str">
        <f t="shared" si="7"/>
        <v>B</v>
      </c>
      <c r="O18" s="35">
        <v>2</v>
      </c>
      <c r="P18" s="19" t="str">
        <f t="shared" si="8"/>
        <v>Sangat terampil dalam menyampaikan informasi tentang lingkungan sekolah dan membaca hiragana</v>
      </c>
      <c r="Q18" s="19" t="str">
        <f t="shared" si="9"/>
        <v>B</v>
      </c>
      <c r="R18" s="19" t="str">
        <f t="shared" si="10"/>
        <v>B</v>
      </c>
      <c r="S18" s="18"/>
      <c r="T18" s="39">
        <v>90</v>
      </c>
      <c r="U18" s="39">
        <v>94</v>
      </c>
      <c r="V18" s="1">
        <v>90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40">
        <v>80</v>
      </c>
      <c r="AG18" s="39">
        <v>88</v>
      </c>
      <c r="AH18" s="1">
        <v>90</v>
      </c>
      <c r="AI18" s="1">
        <v>75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47178</v>
      </c>
      <c r="C19" s="19" t="s">
        <v>159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menginformasikan tentang identitas diri, lingkungan sekolah dan instruksi di dalam kelas</v>
      </c>
      <c r="K19" s="19">
        <f t="shared" si="4"/>
        <v>86.5</v>
      </c>
      <c r="L19" s="19" t="str">
        <f t="shared" si="5"/>
        <v>A</v>
      </c>
      <c r="M19" s="19">
        <f t="shared" si="6"/>
        <v>86.5</v>
      </c>
      <c r="N19" s="19" t="str">
        <f t="shared" si="7"/>
        <v>A</v>
      </c>
      <c r="O19" s="35">
        <v>1</v>
      </c>
      <c r="P19" s="19" t="str">
        <f t="shared" si="8"/>
        <v>Sangat terampil dalam menyampaikan informasi tentang identitas diri, lingkungan sekolah dan membaca hiragana</v>
      </c>
      <c r="Q19" s="19" t="str">
        <f t="shared" si="9"/>
        <v>B</v>
      </c>
      <c r="R19" s="19" t="str">
        <f t="shared" si="10"/>
        <v>B</v>
      </c>
      <c r="S19" s="18"/>
      <c r="T19" s="39">
        <v>88</v>
      </c>
      <c r="U19" s="39">
        <v>90</v>
      </c>
      <c r="V19" s="1">
        <v>98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40">
        <v>80</v>
      </c>
      <c r="AG19" s="39">
        <v>90</v>
      </c>
      <c r="AH19" s="1">
        <v>98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190</v>
      </c>
      <c r="FI19" s="43" t="s">
        <v>194</v>
      </c>
      <c r="FJ19" s="41">
        <v>7284</v>
      </c>
      <c r="FK19" s="41">
        <v>7294</v>
      </c>
    </row>
    <row r="20" spans="1:167" x14ac:dyDescent="0.25">
      <c r="A20" s="19">
        <v>10</v>
      </c>
      <c r="B20" s="19">
        <v>47194</v>
      </c>
      <c r="C20" s="19" t="s">
        <v>160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menginformasikan tentang identitas diri, lingkungan sekolah dan instruksi di dalam kelas</v>
      </c>
      <c r="K20" s="19">
        <f t="shared" si="4"/>
        <v>84.25</v>
      </c>
      <c r="L20" s="19" t="str">
        <f t="shared" si="5"/>
        <v>A</v>
      </c>
      <c r="M20" s="19">
        <f t="shared" si="6"/>
        <v>84.25</v>
      </c>
      <c r="N20" s="19" t="str">
        <f t="shared" si="7"/>
        <v>A</v>
      </c>
      <c r="O20" s="35">
        <v>1</v>
      </c>
      <c r="P20" s="19" t="str">
        <f t="shared" si="8"/>
        <v>Sangat terampil dalam menyampaikan informasi tentang identitas diri, lingkungan sekolah dan membaca hiragana</v>
      </c>
      <c r="Q20" s="19" t="str">
        <f t="shared" si="9"/>
        <v>B</v>
      </c>
      <c r="R20" s="19" t="str">
        <f t="shared" si="10"/>
        <v>B</v>
      </c>
      <c r="S20" s="18"/>
      <c r="T20" s="39">
        <v>75</v>
      </c>
      <c r="U20" s="39">
        <v>95</v>
      </c>
      <c r="V20" s="1">
        <v>90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40">
        <v>80</v>
      </c>
      <c r="AG20" s="39">
        <v>88</v>
      </c>
      <c r="AH20" s="1">
        <v>91</v>
      </c>
      <c r="AI20" s="1">
        <v>78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47210</v>
      </c>
      <c r="C21" s="19" t="s">
        <v>161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menginformasikan tentang identitas diri, lingkungan sekolah, namun instruksi di dalam kelas perlu ditingkatkan</v>
      </c>
      <c r="K21" s="19">
        <f t="shared" si="4"/>
        <v>87.25</v>
      </c>
      <c r="L21" s="19" t="str">
        <f t="shared" si="5"/>
        <v>A</v>
      </c>
      <c r="M21" s="19">
        <f t="shared" si="6"/>
        <v>87.25</v>
      </c>
      <c r="N21" s="19" t="str">
        <f t="shared" si="7"/>
        <v>A</v>
      </c>
      <c r="O21" s="35">
        <v>1</v>
      </c>
      <c r="P21" s="19" t="str">
        <f t="shared" si="8"/>
        <v>Sangat terampil dalam menyampaikan informasi tentang identitas diri, lingkungan sekolah dan membaca hiragana</v>
      </c>
      <c r="Q21" s="19" t="str">
        <f t="shared" si="9"/>
        <v>B</v>
      </c>
      <c r="R21" s="19" t="str">
        <f t="shared" si="10"/>
        <v>B</v>
      </c>
      <c r="S21" s="18"/>
      <c r="T21" s="39">
        <v>83</v>
      </c>
      <c r="U21" s="39">
        <v>92</v>
      </c>
      <c r="V21" s="1">
        <v>77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40">
        <v>85</v>
      </c>
      <c r="AG21" s="39">
        <v>90</v>
      </c>
      <c r="AH21" s="1">
        <v>96</v>
      </c>
      <c r="AI21" s="1">
        <v>78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7285</v>
      </c>
      <c r="FK21" s="41">
        <v>7295</v>
      </c>
    </row>
    <row r="22" spans="1:167" x14ac:dyDescent="0.25">
      <c r="A22" s="19">
        <v>12</v>
      </c>
      <c r="B22" s="19">
        <v>47226</v>
      </c>
      <c r="C22" s="19" t="s">
        <v>162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menginformasikan tentang identitas diri, lingkungan sekolah, namun instruksi di dalam kelas perlu ditingkatkan</v>
      </c>
      <c r="K22" s="19">
        <f t="shared" si="4"/>
        <v>77.75</v>
      </c>
      <c r="L22" s="19" t="str">
        <f t="shared" si="5"/>
        <v>B</v>
      </c>
      <c r="M22" s="19">
        <f t="shared" si="6"/>
        <v>77.75</v>
      </c>
      <c r="N22" s="19" t="str">
        <f t="shared" si="7"/>
        <v>B</v>
      </c>
      <c r="O22" s="35">
        <v>2</v>
      </c>
      <c r="P22" s="19" t="str">
        <f t="shared" si="8"/>
        <v>Sangat terampil dalam menyampaikan informasi tentang lingkungan sekolah dan membaca hiragana</v>
      </c>
      <c r="Q22" s="19" t="str">
        <f t="shared" si="9"/>
        <v>B</v>
      </c>
      <c r="R22" s="19" t="str">
        <f t="shared" si="10"/>
        <v>B</v>
      </c>
      <c r="S22" s="18"/>
      <c r="T22" s="39">
        <v>75</v>
      </c>
      <c r="U22" s="39">
        <v>88</v>
      </c>
      <c r="V22" s="1">
        <v>84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40">
        <v>78</v>
      </c>
      <c r="AG22" s="39">
        <v>85</v>
      </c>
      <c r="AH22" s="1">
        <v>70</v>
      </c>
      <c r="AI22" s="1">
        <v>78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47242</v>
      </c>
      <c r="C23" s="19" t="s">
        <v>163</v>
      </c>
      <c r="D23" s="18"/>
      <c r="E23" s="19">
        <f t="shared" si="0"/>
        <v>92</v>
      </c>
      <c r="F23" s="19" t="str">
        <f t="shared" si="1"/>
        <v>A</v>
      </c>
      <c r="G23" s="19">
        <f>IF((COUNTA(T12:AC12)&gt;0),(ROUND((AVERAGE(T23:AD23)),0)),"")</f>
        <v>92</v>
      </c>
      <c r="H23" s="19" t="str">
        <f t="shared" si="2"/>
        <v>A</v>
      </c>
      <c r="I23" s="35">
        <v>1</v>
      </c>
      <c r="J23" s="19" t="str">
        <f t="shared" si="3"/>
        <v>Memiliki kemampuan menginformasikan tentang identitas diri, lingkungan sekolah dan instruksi di dalam kelas</v>
      </c>
      <c r="K23" s="19">
        <f t="shared" si="4"/>
        <v>87.75</v>
      </c>
      <c r="L23" s="19" t="str">
        <f t="shared" si="5"/>
        <v>A</v>
      </c>
      <c r="M23" s="19">
        <f t="shared" si="6"/>
        <v>87.75</v>
      </c>
      <c r="N23" s="19" t="str">
        <f t="shared" si="7"/>
        <v>A</v>
      </c>
      <c r="O23" s="35">
        <v>1</v>
      </c>
      <c r="P23" s="19" t="str">
        <f t="shared" si="8"/>
        <v>Sangat terampil dalam menyampaikan informasi tentang identitas diri, lingkungan sekolah dan membaca hiragana</v>
      </c>
      <c r="Q23" s="19" t="str">
        <f t="shared" si="9"/>
        <v>B</v>
      </c>
      <c r="R23" s="19" t="str">
        <f t="shared" si="10"/>
        <v>B</v>
      </c>
      <c r="S23" s="18"/>
      <c r="T23" s="39">
        <v>95</v>
      </c>
      <c r="U23" s="39">
        <v>95</v>
      </c>
      <c r="V23" s="1">
        <v>93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40">
        <v>85</v>
      </c>
      <c r="AG23" s="39">
        <v>90</v>
      </c>
      <c r="AH23" s="1">
        <v>96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7286</v>
      </c>
      <c r="FK23" s="41">
        <v>7296</v>
      </c>
    </row>
    <row r="24" spans="1:167" x14ac:dyDescent="0.25">
      <c r="A24" s="19">
        <v>14</v>
      </c>
      <c r="B24" s="19">
        <v>47274</v>
      </c>
      <c r="C24" s="19" t="s">
        <v>164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menginformasikan tentang identitas diri, lingkungan sekolah dan instruksi di dalam kelas</v>
      </c>
      <c r="K24" s="19">
        <f t="shared" si="4"/>
        <v>86</v>
      </c>
      <c r="L24" s="19" t="str">
        <f t="shared" si="5"/>
        <v>A</v>
      </c>
      <c r="M24" s="19">
        <f t="shared" si="6"/>
        <v>86</v>
      </c>
      <c r="N24" s="19" t="str">
        <f t="shared" si="7"/>
        <v>A</v>
      </c>
      <c r="O24" s="35">
        <v>1</v>
      </c>
      <c r="P24" s="19" t="str">
        <f t="shared" si="8"/>
        <v>Sangat terampil dalam menyampaikan informasi tentang identitas diri, lingkungan sekolah dan membaca hiragana</v>
      </c>
      <c r="Q24" s="19" t="str">
        <f t="shared" si="9"/>
        <v>B</v>
      </c>
      <c r="R24" s="19" t="str">
        <f t="shared" si="10"/>
        <v>B</v>
      </c>
      <c r="S24" s="18"/>
      <c r="T24" s="39">
        <v>93</v>
      </c>
      <c r="U24" s="39">
        <v>92</v>
      </c>
      <c r="V24" s="1">
        <v>88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40">
        <v>85</v>
      </c>
      <c r="AG24" s="39">
        <v>88</v>
      </c>
      <c r="AH24" s="1">
        <v>93</v>
      </c>
      <c r="AI24" s="1">
        <v>78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47258</v>
      </c>
      <c r="C25" s="19" t="s">
        <v>165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menginformasikan tentang identitas diri, lingkungan sekolah dan instruksi di dalam kelas</v>
      </c>
      <c r="K25" s="19">
        <f t="shared" si="4"/>
        <v>85.75</v>
      </c>
      <c r="L25" s="19" t="str">
        <f t="shared" si="5"/>
        <v>A</v>
      </c>
      <c r="M25" s="19">
        <f t="shared" si="6"/>
        <v>85.75</v>
      </c>
      <c r="N25" s="19" t="str">
        <f t="shared" si="7"/>
        <v>A</v>
      </c>
      <c r="O25" s="35">
        <v>1</v>
      </c>
      <c r="P25" s="19" t="str">
        <f t="shared" si="8"/>
        <v>Sangat terampil dalam menyampaikan informasi tentang identitas diri, lingkungan sekolah dan membaca hiragana</v>
      </c>
      <c r="Q25" s="19" t="str">
        <f t="shared" si="9"/>
        <v>B</v>
      </c>
      <c r="R25" s="19" t="str">
        <f t="shared" si="10"/>
        <v>B</v>
      </c>
      <c r="S25" s="18"/>
      <c r="T25" s="39">
        <v>91</v>
      </c>
      <c r="U25" s="39">
        <v>95</v>
      </c>
      <c r="V25" s="1">
        <v>90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40">
        <v>80</v>
      </c>
      <c r="AG25" s="39">
        <v>90</v>
      </c>
      <c r="AH25" s="1">
        <v>93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7287</v>
      </c>
      <c r="FK25" s="41">
        <v>7297</v>
      </c>
    </row>
    <row r="26" spans="1:167" x14ac:dyDescent="0.25">
      <c r="A26" s="19">
        <v>16</v>
      </c>
      <c r="B26" s="19">
        <v>47322</v>
      </c>
      <c r="C26" s="19" t="s">
        <v>166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menginformasikan tentang identitas diri, lingkungan sekolah dan instruksi di dalam kelas</v>
      </c>
      <c r="K26" s="19">
        <f t="shared" si="4"/>
        <v>84.25</v>
      </c>
      <c r="L26" s="19" t="str">
        <f t="shared" si="5"/>
        <v>A</v>
      </c>
      <c r="M26" s="19">
        <f t="shared" si="6"/>
        <v>84.25</v>
      </c>
      <c r="N26" s="19" t="str">
        <f t="shared" si="7"/>
        <v>A</v>
      </c>
      <c r="O26" s="35">
        <v>1</v>
      </c>
      <c r="P26" s="19" t="str">
        <f t="shared" si="8"/>
        <v>Sangat terampil dalam menyampaikan informasi tentang identitas diri, lingkungan sekolah dan membaca hiragana</v>
      </c>
      <c r="Q26" s="19" t="str">
        <f t="shared" si="9"/>
        <v>B</v>
      </c>
      <c r="R26" s="19" t="str">
        <f t="shared" si="10"/>
        <v>B</v>
      </c>
      <c r="S26" s="18"/>
      <c r="T26" s="39">
        <v>70</v>
      </c>
      <c r="U26" s="39">
        <v>97</v>
      </c>
      <c r="V26" s="1">
        <v>97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40">
        <v>80</v>
      </c>
      <c r="AG26" s="39">
        <v>88</v>
      </c>
      <c r="AH26" s="1">
        <v>94</v>
      </c>
      <c r="AI26" s="1">
        <v>75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47290</v>
      </c>
      <c r="C27" s="19" t="s">
        <v>167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menginformasikan tentang identitas diri, lingkungan sekolah dan instruksi di dalam kelas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Sangat terampil dalam menyampaikan informasi tentang identitas diri, lingkungan sekolah dan membaca hiragana</v>
      </c>
      <c r="Q27" s="19" t="str">
        <f t="shared" si="9"/>
        <v>B</v>
      </c>
      <c r="R27" s="19" t="str">
        <f t="shared" si="10"/>
        <v>B</v>
      </c>
      <c r="S27" s="18"/>
      <c r="T27" s="39">
        <v>90</v>
      </c>
      <c r="U27" s="39">
        <v>95</v>
      </c>
      <c r="V27" s="1">
        <v>84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40">
        <v>85</v>
      </c>
      <c r="AG27" s="39">
        <v>90</v>
      </c>
      <c r="AH27" s="1">
        <v>91</v>
      </c>
      <c r="AI27" s="1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7288</v>
      </c>
      <c r="FK27" s="41">
        <v>7298</v>
      </c>
    </row>
    <row r="28" spans="1:167" x14ac:dyDescent="0.25">
      <c r="A28" s="19">
        <v>18</v>
      </c>
      <c r="B28" s="19">
        <v>47306</v>
      </c>
      <c r="C28" s="19" t="s">
        <v>168</v>
      </c>
      <c r="D28" s="18"/>
      <c r="E28" s="19">
        <f t="shared" si="0"/>
        <v>89</v>
      </c>
      <c r="F28" s="19" t="str">
        <f t="shared" si="1"/>
        <v>A</v>
      </c>
      <c r="G28" s="19">
        <f>IF((COUNTA(T12:AC12)&gt;0),(ROUND((AVERAGE(T28:AD28)),0)),"")</f>
        <v>89</v>
      </c>
      <c r="H28" s="19" t="str">
        <f t="shared" si="2"/>
        <v>A</v>
      </c>
      <c r="I28" s="35">
        <v>1</v>
      </c>
      <c r="J28" s="19" t="str">
        <f t="shared" si="3"/>
        <v>Memiliki kemampuan menginformasikan tentang identitas diri, lingkungan sekolah dan instruksi di dalam kelas</v>
      </c>
      <c r="K28" s="19">
        <f t="shared" si="4"/>
        <v>88.25</v>
      </c>
      <c r="L28" s="19" t="str">
        <f t="shared" si="5"/>
        <v>A</v>
      </c>
      <c r="M28" s="19">
        <f t="shared" si="6"/>
        <v>88.25</v>
      </c>
      <c r="N28" s="19" t="str">
        <f t="shared" si="7"/>
        <v>A</v>
      </c>
      <c r="O28" s="35">
        <v>1</v>
      </c>
      <c r="P28" s="19" t="str">
        <f t="shared" si="8"/>
        <v>Sangat terampil dalam menyampaikan informasi tentang identitas diri, lingkungan sekolah dan membaca hiragana</v>
      </c>
      <c r="Q28" s="19" t="str">
        <f t="shared" si="9"/>
        <v>B</v>
      </c>
      <c r="R28" s="19" t="str">
        <f t="shared" si="10"/>
        <v>B</v>
      </c>
      <c r="S28" s="18"/>
      <c r="T28" s="39">
        <v>88</v>
      </c>
      <c r="U28" s="39">
        <v>94</v>
      </c>
      <c r="V28" s="1">
        <v>90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40">
        <v>85</v>
      </c>
      <c r="AG28" s="39">
        <v>90</v>
      </c>
      <c r="AH28" s="1">
        <v>98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47338</v>
      </c>
      <c r="C29" s="19" t="s">
        <v>169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Memiliki kemampuan menginformasikan tentang identitas diri, lingkungan sekolah dan instruksi di dalam kelas</v>
      </c>
      <c r="K29" s="19">
        <f t="shared" si="4"/>
        <v>86.5</v>
      </c>
      <c r="L29" s="19" t="str">
        <f t="shared" si="5"/>
        <v>A</v>
      </c>
      <c r="M29" s="19">
        <f t="shared" si="6"/>
        <v>86.5</v>
      </c>
      <c r="N29" s="19" t="str">
        <f t="shared" si="7"/>
        <v>A</v>
      </c>
      <c r="O29" s="35">
        <v>1</v>
      </c>
      <c r="P29" s="19" t="str">
        <f t="shared" si="8"/>
        <v>Sangat terampil dalam menyampaikan informasi tentang identitas diri, lingkungan sekolah dan membaca hiragana</v>
      </c>
      <c r="Q29" s="19" t="str">
        <f t="shared" si="9"/>
        <v>B</v>
      </c>
      <c r="R29" s="19" t="str">
        <f t="shared" si="10"/>
        <v>B</v>
      </c>
      <c r="S29" s="18"/>
      <c r="T29" s="39">
        <v>97</v>
      </c>
      <c r="U29" s="39">
        <v>94</v>
      </c>
      <c r="V29" s="1">
        <v>93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40">
        <v>85</v>
      </c>
      <c r="AG29" s="39">
        <v>90</v>
      </c>
      <c r="AH29" s="1">
        <v>93</v>
      </c>
      <c r="AI29" s="1">
        <v>78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7289</v>
      </c>
      <c r="FK29" s="41">
        <v>7299</v>
      </c>
    </row>
    <row r="30" spans="1:167" x14ac:dyDescent="0.25">
      <c r="A30" s="19">
        <v>20</v>
      </c>
      <c r="B30" s="19">
        <v>47354</v>
      </c>
      <c r="C30" s="19" t="s">
        <v>170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menginformasikan tentang identitas diri, lingkungan sekolah, namun instruksi di dalam kelas perlu ditingkatkan</v>
      </c>
      <c r="K30" s="19">
        <f t="shared" si="4"/>
        <v>85.25</v>
      </c>
      <c r="L30" s="19" t="str">
        <f t="shared" si="5"/>
        <v>A</v>
      </c>
      <c r="M30" s="19">
        <f t="shared" si="6"/>
        <v>85.25</v>
      </c>
      <c r="N30" s="19" t="str">
        <f t="shared" si="7"/>
        <v>A</v>
      </c>
      <c r="O30" s="35">
        <v>1</v>
      </c>
      <c r="P30" s="19" t="str">
        <f t="shared" si="8"/>
        <v>Sangat terampil dalam menyampaikan informasi tentang identitas diri, lingkungan sekolah dan membaca hiragana</v>
      </c>
      <c r="Q30" s="19" t="str">
        <f t="shared" si="9"/>
        <v>B</v>
      </c>
      <c r="R30" s="19" t="str">
        <f t="shared" si="10"/>
        <v>B</v>
      </c>
      <c r="S30" s="18"/>
      <c r="T30" s="39">
        <v>75</v>
      </c>
      <c r="U30" s="39">
        <v>85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40">
        <v>85</v>
      </c>
      <c r="AG30" s="39">
        <v>88</v>
      </c>
      <c r="AH30" s="1">
        <v>90</v>
      </c>
      <c r="AI30" s="1">
        <v>78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47370</v>
      </c>
      <c r="C31" s="19" t="s">
        <v>171</v>
      </c>
      <c r="D31" s="18"/>
      <c r="E31" s="19">
        <f t="shared" si="0"/>
        <v>90</v>
      </c>
      <c r="F31" s="19" t="str">
        <f t="shared" si="1"/>
        <v>A</v>
      </c>
      <c r="G31" s="19">
        <f>IF((COUNTA(T12:AC12)&gt;0),(ROUND((AVERAGE(T31:AD31)),0)),"")</f>
        <v>90</v>
      </c>
      <c r="H31" s="19" t="str">
        <f t="shared" si="2"/>
        <v>A</v>
      </c>
      <c r="I31" s="35">
        <v>1</v>
      </c>
      <c r="J31" s="19" t="str">
        <f t="shared" si="3"/>
        <v>Memiliki kemampuan menginformasikan tentang identitas diri, lingkungan sekolah dan instruksi di dalam kelas</v>
      </c>
      <c r="K31" s="19">
        <f t="shared" si="4"/>
        <v>84.5</v>
      </c>
      <c r="L31" s="19" t="str">
        <f t="shared" si="5"/>
        <v>A</v>
      </c>
      <c r="M31" s="19">
        <f t="shared" si="6"/>
        <v>84.5</v>
      </c>
      <c r="N31" s="19" t="str">
        <f t="shared" si="7"/>
        <v>A</v>
      </c>
      <c r="O31" s="35">
        <v>1</v>
      </c>
      <c r="P31" s="19" t="str">
        <f t="shared" si="8"/>
        <v>Sangat terampil dalam menyampaikan informasi tentang identitas diri, lingkungan sekolah dan membaca hiragana</v>
      </c>
      <c r="Q31" s="19" t="str">
        <f t="shared" si="9"/>
        <v>B</v>
      </c>
      <c r="R31" s="19" t="str">
        <f t="shared" si="10"/>
        <v>B</v>
      </c>
      <c r="S31" s="18"/>
      <c r="T31" s="39">
        <v>91</v>
      </c>
      <c r="U31" s="39">
        <v>95</v>
      </c>
      <c r="V31" s="1">
        <v>95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40">
        <v>80</v>
      </c>
      <c r="AG31" s="39">
        <v>88</v>
      </c>
      <c r="AH31" s="1">
        <v>90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7290</v>
      </c>
      <c r="FK31" s="41">
        <v>7300</v>
      </c>
    </row>
    <row r="32" spans="1:167" x14ac:dyDescent="0.25">
      <c r="A32" s="19">
        <v>22</v>
      </c>
      <c r="B32" s="19">
        <v>47386</v>
      </c>
      <c r="C32" s="19" t="s">
        <v>172</v>
      </c>
      <c r="D32" s="18"/>
      <c r="E32" s="19">
        <f t="shared" si="0"/>
        <v>93</v>
      </c>
      <c r="F32" s="19" t="str">
        <f t="shared" si="1"/>
        <v>A</v>
      </c>
      <c r="G32" s="19">
        <f>IF((COUNTA(T12:AC12)&gt;0),(ROUND((AVERAGE(T32:AD32)),0)),"")</f>
        <v>93</v>
      </c>
      <c r="H32" s="19" t="str">
        <f t="shared" si="2"/>
        <v>A</v>
      </c>
      <c r="I32" s="35">
        <v>1</v>
      </c>
      <c r="J32" s="19" t="str">
        <f t="shared" si="3"/>
        <v>Memiliki kemampuan menginformasikan tentang identitas diri, lingkungan sekolah dan instruksi di dalam kelas</v>
      </c>
      <c r="K32" s="19">
        <f t="shared" si="4"/>
        <v>86.75</v>
      </c>
      <c r="L32" s="19" t="str">
        <f t="shared" si="5"/>
        <v>A</v>
      </c>
      <c r="M32" s="19">
        <f t="shared" si="6"/>
        <v>86.75</v>
      </c>
      <c r="N32" s="19" t="str">
        <f t="shared" si="7"/>
        <v>A</v>
      </c>
      <c r="O32" s="35">
        <v>1</v>
      </c>
      <c r="P32" s="19" t="str">
        <f t="shared" si="8"/>
        <v>Sangat terampil dalam menyampaikan informasi tentang identitas diri, lingkungan sekolah dan membaca hiragana</v>
      </c>
      <c r="Q32" s="19" t="str">
        <f t="shared" si="9"/>
        <v>B</v>
      </c>
      <c r="R32" s="19" t="str">
        <f t="shared" si="10"/>
        <v>B</v>
      </c>
      <c r="S32" s="18"/>
      <c r="T32" s="39">
        <v>100</v>
      </c>
      <c r="U32" s="39">
        <v>93</v>
      </c>
      <c r="V32" s="1">
        <v>92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40">
        <v>85</v>
      </c>
      <c r="AG32" s="39">
        <v>88</v>
      </c>
      <c r="AH32" s="1">
        <v>96</v>
      </c>
      <c r="AI32" s="1">
        <v>78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47402</v>
      </c>
      <c r="C33" s="19" t="s">
        <v>173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menginformasikan tentang identitas diri, lingkungan sekolah, namun instruksi di dalam kelas perlu ditingkatkan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dalam menyampaikan informasi tentang identitas diri, lingkungan sekolah dan membaca hiragana</v>
      </c>
      <c r="Q33" s="19" t="str">
        <f t="shared" si="9"/>
        <v>B</v>
      </c>
      <c r="R33" s="19" t="str">
        <f t="shared" si="10"/>
        <v>B</v>
      </c>
      <c r="S33" s="18"/>
      <c r="T33" s="39">
        <v>81</v>
      </c>
      <c r="U33" s="39">
        <v>92</v>
      </c>
      <c r="V33" s="1">
        <v>81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40">
        <v>83</v>
      </c>
      <c r="AG33" s="39">
        <v>88</v>
      </c>
      <c r="AH33" s="1">
        <v>91</v>
      </c>
      <c r="AI33" s="1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47418</v>
      </c>
      <c r="C34" s="19" t="s">
        <v>174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menginformasikan tentang identitas diri, lingkungan sekolah dan instruksi di dalam kelas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2</v>
      </c>
      <c r="P34" s="19" t="str">
        <f t="shared" si="8"/>
        <v>Sangat terampil dalam menyampaikan informasi tentang lingkungan sekolah dan membaca hiragana</v>
      </c>
      <c r="Q34" s="19" t="str">
        <f t="shared" si="9"/>
        <v>B</v>
      </c>
      <c r="R34" s="19" t="str">
        <f t="shared" si="10"/>
        <v>B</v>
      </c>
      <c r="S34" s="18"/>
      <c r="T34" s="39">
        <v>93</v>
      </c>
      <c r="U34" s="39">
        <v>94</v>
      </c>
      <c r="V34" s="1">
        <v>84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40">
        <v>72</v>
      </c>
      <c r="AG34" s="39">
        <v>80</v>
      </c>
      <c r="AH34" s="1">
        <v>94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47434</v>
      </c>
      <c r="C35" s="19" t="s">
        <v>175</v>
      </c>
      <c r="D35" s="18"/>
      <c r="E35" s="19">
        <f t="shared" si="0"/>
        <v>92</v>
      </c>
      <c r="F35" s="19" t="str">
        <f t="shared" si="1"/>
        <v>A</v>
      </c>
      <c r="G35" s="19">
        <f>IF((COUNTA(T12:AC12)&gt;0),(ROUND((AVERAGE(T35:AD35)),0)),"")</f>
        <v>92</v>
      </c>
      <c r="H35" s="19" t="str">
        <f t="shared" si="2"/>
        <v>A</v>
      </c>
      <c r="I35" s="35">
        <v>1</v>
      </c>
      <c r="J35" s="19" t="str">
        <f t="shared" si="3"/>
        <v>Memiliki kemampuan menginformasikan tentang identitas diri, lingkungan sekolah dan instruksi di dalam kelas</v>
      </c>
      <c r="K35" s="19">
        <f t="shared" si="4"/>
        <v>88.25</v>
      </c>
      <c r="L35" s="19" t="str">
        <f t="shared" si="5"/>
        <v>A</v>
      </c>
      <c r="M35" s="19">
        <f t="shared" si="6"/>
        <v>88.25</v>
      </c>
      <c r="N35" s="19" t="str">
        <f t="shared" si="7"/>
        <v>A</v>
      </c>
      <c r="O35" s="35">
        <v>1</v>
      </c>
      <c r="P35" s="19" t="str">
        <f t="shared" si="8"/>
        <v>Sangat terampil dalam menyampaikan informasi tentang identitas diri, lingkungan sekolah dan membaca hiragana</v>
      </c>
      <c r="Q35" s="19" t="str">
        <f t="shared" si="9"/>
        <v>B</v>
      </c>
      <c r="R35" s="19" t="str">
        <f t="shared" si="10"/>
        <v>B</v>
      </c>
      <c r="S35" s="18"/>
      <c r="T35" s="39">
        <v>95</v>
      </c>
      <c r="U35" s="39">
        <v>90</v>
      </c>
      <c r="V35" s="1">
        <v>97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40">
        <v>85</v>
      </c>
      <c r="AG35" s="39">
        <v>90</v>
      </c>
      <c r="AH35" s="1">
        <v>98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47450</v>
      </c>
      <c r="C36" s="19" t="s">
        <v>176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menginformasikan tentang identitas diri, lingkungan sekolah dan instruksi di dalam kelas</v>
      </c>
      <c r="K36" s="19">
        <f t="shared" si="4"/>
        <v>87.75</v>
      </c>
      <c r="L36" s="19" t="str">
        <f t="shared" si="5"/>
        <v>A</v>
      </c>
      <c r="M36" s="19">
        <f t="shared" si="6"/>
        <v>87.75</v>
      </c>
      <c r="N36" s="19" t="str">
        <f t="shared" si="7"/>
        <v>A</v>
      </c>
      <c r="O36" s="35">
        <v>1</v>
      </c>
      <c r="P36" s="19" t="str">
        <f t="shared" si="8"/>
        <v>Sangat terampil dalam menyampaikan informasi tentang identitas diri, lingkungan sekolah dan membaca hiragana</v>
      </c>
      <c r="Q36" s="19" t="str">
        <f t="shared" si="9"/>
        <v>B</v>
      </c>
      <c r="R36" s="19" t="str">
        <f t="shared" si="10"/>
        <v>B</v>
      </c>
      <c r="S36" s="18"/>
      <c r="T36" s="39">
        <v>87</v>
      </c>
      <c r="U36" s="39">
        <v>94</v>
      </c>
      <c r="V36" s="1">
        <v>83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40">
        <v>85</v>
      </c>
      <c r="AG36" s="39">
        <v>90</v>
      </c>
      <c r="AH36" s="1">
        <v>98</v>
      </c>
      <c r="AI36" s="1">
        <v>78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47466</v>
      </c>
      <c r="C37" s="19" t="s">
        <v>177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menginformasikan tentang identitas diri, lingkungan sekolah, namun instruksi di dalam kelas perlu ditingkatkan</v>
      </c>
      <c r="K37" s="19">
        <f t="shared" si="4"/>
        <v>79.25</v>
      </c>
      <c r="L37" s="19" t="str">
        <f t="shared" si="5"/>
        <v>B</v>
      </c>
      <c r="M37" s="19">
        <f t="shared" si="6"/>
        <v>79.25</v>
      </c>
      <c r="N37" s="19" t="str">
        <f t="shared" si="7"/>
        <v>B</v>
      </c>
      <c r="O37" s="35">
        <v>2</v>
      </c>
      <c r="P37" s="19" t="str">
        <f t="shared" si="8"/>
        <v>Sangat terampil dalam menyampaikan informasi tentang lingkungan sekolah dan membaca hiragana</v>
      </c>
      <c r="Q37" s="19" t="str">
        <f t="shared" si="9"/>
        <v>B</v>
      </c>
      <c r="R37" s="19" t="str">
        <f t="shared" si="10"/>
        <v>B</v>
      </c>
      <c r="S37" s="18"/>
      <c r="T37" s="39">
        <v>87</v>
      </c>
      <c r="U37" s="39">
        <v>90</v>
      </c>
      <c r="V37" s="1">
        <v>66</v>
      </c>
      <c r="W37" s="1">
        <v>72</v>
      </c>
      <c r="X37" s="1"/>
      <c r="Y37" s="1"/>
      <c r="Z37" s="1"/>
      <c r="AA37" s="1"/>
      <c r="AB37" s="1"/>
      <c r="AC37" s="1"/>
      <c r="AD37" s="1"/>
      <c r="AE37" s="18"/>
      <c r="AF37" s="40">
        <v>72</v>
      </c>
      <c r="AG37" s="39">
        <v>88</v>
      </c>
      <c r="AH37" s="1">
        <v>79</v>
      </c>
      <c r="AI37" s="1">
        <v>78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47482</v>
      </c>
      <c r="C38" s="19" t="s">
        <v>178</v>
      </c>
      <c r="D38" s="18"/>
      <c r="E38" s="19">
        <f t="shared" si="0"/>
        <v>93</v>
      </c>
      <c r="F38" s="19" t="str">
        <f t="shared" si="1"/>
        <v>A</v>
      </c>
      <c r="G38" s="19">
        <f>IF((COUNTA(T12:AC12)&gt;0),(ROUND((AVERAGE(T38:AD38)),0)),"")</f>
        <v>93</v>
      </c>
      <c r="H38" s="19" t="str">
        <f t="shared" si="2"/>
        <v>A</v>
      </c>
      <c r="I38" s="35">
        <v>1</v>
      </c>
      <c r="J38" s="19" t="str">
        <f t="shared" si="3"/>
        <v>Memiliki kemampuan menginformasikan tentang identitas diri, lingkungan sekolah dan instruksi di dalam kelas</v>
      </c>
      <c r="K38" s="19">
        <f t="shared" si="4"/>
        <v>87.75</v>
      </c>
      <c r="L38" s="19" t="str">
        <f t="shared" si="5"/>
        <v>A</v>
      </c>
      <c r="M38" s="19">
        <f t="shared" si="6"/>
        <v>87.75</v>
      </c>
      <c r="N38" s="19" t="str">
        <f t="shared" si="7"/>
        <v>A</v>
      </c>
      <c r="O38" s="35">
        <v>1</v>
      </c>
      <c r="P38" s="19" t="str">
        <f t="shared" si="8"/>
        <v>Sangat terampil dalam menyampaikan informasi tentang identitas diri, lingkungan sekolah dan membaca hiragana</v>
      </c>
      <c r="Q38" s="19" t="str">
        <f t="shared" si="9"/>
        <v>B</v>
      </c>
      <c r="R38" s="19" t="str">
        <f t="shared" si="10"/>
        <v>B</v>
      </c>
      <c r="S38" s="18"/>
      <c r="T38" s="39">
        <v>100</v>
      </c>
      <c r="U38" s="39">
        <v>95</v>
      </c>
      <c r="V38" s="1">
        <v>95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40">
        <v>83</v>
      </c>
      <c r="AG38" s="39">
        <v>90</v>
      </c>
      <c r="AH38" s="1">
        <v>98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47498</v>
      </c>
      <c r="C39" s="19" t="s">
        <v>179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>Memiliki kemampuan menginformasikan tentang identitas diri, lingkungan sekolah dan instruksi di dalam kelas</v>
      </c>
      <c r="K39" s="19">
        <f t="shared" si="4"/>
        <v>83.25</v>
      </c>
      <c r="L39" s="19" t="str">
        <f t="shared" si="5"/>
        <v>B</v>
      </c>
      <c r="M39" s="19">
        <f t="shared" si="6"/>
        <v>83.25</v>
      </c>
      <c r="N39" s="19" t="str">
        <f t="shared" si="7"/>
        <v>B</v>
      </c>
      <c r="O39" s="35">
        <v>2</v>
      </c>
      <c r="P39" s="19" t="str">
        <f t="shared" si="8"/>
        <v>Sangat terampil dalam menyampaikan informasi tentang lingkungan sekolah dan membaca hiragana</v>
      </c>
      <c r="Q39" s="19" t="str">
        <f t="shared" si="9"/>
        <v>B</v>
      </c>
      <c r="R39" s="19" t="str">
        <f t="shared" si="10"/>
        <v>B</v>
      </c>
      <c r="S39" s="18"/>
      <c r="T39" s="39">
        <v>90</v>
      </c>
      <c r="U39" s="39">
        <v>98</v>
      </c>
      <c r="V39" s="1">
        <v>86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40">
        <v>85</v>
      </c>
      <c r="AG39" s="39">
        <v>90</v>
      </c>
      <c r="AH39" s="1">
        <v>78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47514</v>
      </c>
      <c r="C40" s="19" t="s">
        <v>180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menginformasikan tentang identitas diri, lingkungan sekolah, namun instruksi di dalam kelas perlu ditingkatkan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Sangat terampil dalam menyampaikan informasi tentang lingkungan sekolah dan membaca hiragana</v>
      </c>
      <c r="Q40" s="19" t="str">
        <f t="shared" si="9"/>
        <v>B</v>
      </c>
      <c r="R40" s="19" t="str">
        <f t="shared" si="10"/>
        <v>B</v>
      </c>
      <c r="S40" s="18"/>
      <c r="T40" s="39">
        <v>93</v>
      </c>
      <c r="U40" s="39">
        <v>92</v>
      </c>
      <c r="V40" s="1">
        <v>67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40">
        <v>75</v>
      </c>
      <c r="AG40" s="39">
        <v>88</v>
      </c>
      <c r="AH40" s="1">
        <v>93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47530</v>
      </c>
      <c r="C41" s="19" t="s">
        <v>181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menginformasikan tentang identitas diri, lingkungan sekolah, namun instruksi di dalam kelas perlu ditingkatkan</v>
      </c>
      <c r="K41" s="19">
        <f t="shared" si="4"/>
        <v>86.75</v>
      </c>
      <c r="L41" s="19" t="str">
        <f t="shared" si="5"/>
        <v>A</v>
      </c>
      <c r="M41" s="19">
        <f t="shared" si="6"/>
        <v>86.75</v>
      </c>
      <c r="N41" s="19" t="str">
        <f t="shared" si="7"/>
        <v>A</v>
      </c>
      <c r="O41" s="35">
        <v>1</v>
      </c>
      <c r="P41" s="19" t="str">
        <f t="shared" si="8"/>
        <v>Sangat terampil dalam menyampaikan informasi tentang identitas diri, lingkungan sekolah dan membaca hiragana</v>
      </c>
      <c r="Q41" s="19" t="str">
        <f t="shared" si="9"/>
        <v>B</v>
      </c>
      <c r="R41" s="19" t="str">
        <f t="shared" si="10"/>
        <v>B</v>
      </c>
      <c r="S41" s="18"/>
      <c r="T41" s="39">
        <v>83</v>
      </c>
      <c r="U41" s="39">
        <v>85</v>
      </c>
      <c r="V41" s="1">
        <v>81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40">
        <v>85</v>
      </c>
      <c r="AG41" s="39">
        <v>90</v>
      </c>
      <c r="AH41" s="1">
        <v>94</v>
      </c>
      <c r="AI41" s="1">
        <v>78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47546</v>
      </c>
      <c r="C42" s="19" t="s">
        <v>182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menginformasikan tentang identitas diri, lingkungan sekolah dan instruksi di dalam kelas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2</v>
      </c>
      <c r="P42" s="19" t="str">
        <f t="shared" si="8"/>
        <v>Sangat terampil dalam menyampaikan informasi tentang lingkungan sekolah dan membaca hiragana</v>
      </c>
      <c r="Q42" s="19" t="str">
        <f t="shared" si="9"/>
        <v>B</v>
      </c>
      <c r="R42" s="19" t="str">
        <f t="shared" si="10"/>
        <v>B</v>
      </c>
      <c r="S42" s="18"/>
      <c r="T42" s="39">
        <v>81</v>
      </c>
      <c r="U42" s="39">
        <v>98</v>
      </c>
      <c r="V42" s="1">
        <v>90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40">
        <v>80</v>
      </c>
      <c r="AG42" s="39">
        <v>85</v>
      </c>
      <c r="AH42" s="1">
        <v>91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47562</v>
      </c>
      <c r="C43" s="19" t="s">
        <v>183</v>
      </c>
      <c r="D43" s="18"/>
      <c r="E43" s="19">
        <f t="shared" si="0"/>
        <v>91</v>
      </c>
      <c r="F43" s="19" t="str">
        <f t="shared" si="1"/>
        <v>A</v>
      </c>
      <c r="G43" s="19">
        <f>IF((COUNTA(T12:AC12)&gt;0),(ROUND((AVERAGE(T43:AD43)),0)),"")</f>
        <v>91</v>
      </c>
      <c r="H43" s="19" t="str">
        <f t="shared" si="2"/>
        <v>A</v>
      </c>
      <c r="I43" s="35">
        <v>1</v>
      </c>
      <c r="J43" s="19" t="str">
        <f t="shared" si="3"/>
        <v>Memiliki kemampuan menginformasikan tentang identitas diri, lingkungan sekolah dan instruksi di dalam kelas</v>
      </c>
      <c r="K43" s="19">
        <f t="shared" si="4"/>
        <v>85.25</v>
      </c>
      <c r="L43" s="19" t="str">
        <f t="shared" si="5"/>
        <v>A</v>
      </c>
      <c r="M43" s="19">
        <f t="shared" si="6"/>
        <v>85.25</v>
      </c>
      <c r="N43" s="19" t="str">
        <f t="shared" si="7"/>
        <v>A</v>
      </c>
      <c r="O43" s="35">
        <v>1</v>
      </c>
      <c r="P43" s="19" t="str">
        <f t="shared" si="8"/>
        <v>Sangat terampil dalam menyampaikan informasi tentang identitas diri, lingkungan sekolah dan membaca hiragana</v>
      </c>
      <c r="Q43" s="19" t="str">
        <f t="shared" si="9"/>
        <v>B</v>
      </c>
      <c r="R43" s="19" t="str">
        <f t="shared" si="10"/>
        <v>B</v>
      </c>
      <c r="S43" s="18"/>
      <c r="T43" s="39">
        <v>97</v>
      </c>
      <c r="U43" s="39">
        <v>94</v>
      </c>
      <c r="V43" s="1">
        <v>94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40">
        <v>80</v>
      </c>
      <c r="AG43" s="39">
        <v>90</v>
      </c>
      <c r="AH43" s="1">
        <v>93</v>
      </c>
      <c r="AI43" s="1">
        <v>78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47578</v>
      </c>
      <c r="C44" s="19" t="s">
        <v>184</v>
      </c>
      <c r="D44" s="18"/>
      <c r="E44" s="19">
        <f t="shared" si="0"/>
        <v>91</v>
      </c>
      <c r="F44" s="19" t="str">
        <f t="shared" si="1"/>
        <v>A</v>
      </c>
      <c r="G44" s="19">
        <f>IF((COUNTA(T12:AC12)&gt;0),(ROUND((AVERAGE(T44:AD44)),0)),"")</f>
        <v>91</v>
      </c>
      <c r="H44" s="19" t="str">
        <f t="shared" si="2"/>
        <v>A</v>
      </c>
      <c r="I44" s="35">
        <v>1</v>
      </c>
      <c r="J44" s="19" t="str">
        <f t="shared" si="3"/>
        <v>Memiliki kemampuan menginformasikan tentang identitas diri, lingkungan sekolah dan instruksi di dalam kelas</v>
      </c>
      <c r="K44" s="19">
        <f t="shared" si="4"/>
        <v>86.25</v>
      </c>
      <c r="L44" s="19" t="str">
        <f t="shared" si="5"/>
        <v>A</v>
      </c>
      <c r="M44" s="19">
        <f t="shared" si="6"/>
        <v>86.25</v>
      </c>
      <c r="N44" s="19" t="str">
        <f t="shared" si="7"/>
        <v>A</v>
      </c>
      <c r="O44" s="35">
        <v>1</v>
      </c>
      <c r="P44" s="19" t="str">
        <f t="shared" si="8"/>
        <v>Sangat terampil dalam menyampaikan informasi tentang identitas diri, lingkungan sekolah dan membaca hiragana</v>
      </c>
      <c r="Q44" s="19" t="str">
        <f t="shared" si="9"/>
        <v>B</v>
      </c>
      <c r="R44" s="19" t="str">
        <f t="shared" si="10"/>
        <v>B</v>
      </c>
      <c r="S44" s="18"/>
      <c r="T44" s="39">
        <v>100</v>
      </c>
      <c r="U44" s="39">
        <v>90</v>
      </c>
      <c r="V44" s="1">
        <v>93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40">
        <v>80</v>
      </c>
      <c r="AG44" s="39">
        <v>90</v>
      </c>
      <c r="AH44" s="1">
        <v>95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47594</v>
      </c>
      <c r="C45" s="19" t="s">
        <v>185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menginformasikan tentang identitas diri, lingkungan sekolah dan instruksi di dalam kelas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Sangat terampil dalam menyampaikan informasi tentang lingkungan sekolah dan membaca hiragana</v>
      </c>
      <c r="Q45" s="19" t="str">
        <f t="shared" si="9"/>
        <v>B</v>
      </c>
      <c r="R45" s="19" t="str">
        <f t="shared" si="10"/>
        <v>B</v>
      </c>
      <c r="S45" s="18"/>
      <c r="T45" s="39">
        <v>88</v>
      </c>
      <c r="U45" s="39">
        <v>97</v>
      </c>
      <c r="V45" s="1">
        <v>89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40">
        <v>78</v>
      </c>
      <c r="AG45" s="39">
        <v>85</v>
      </c>
      <c r="AH45" s="1">
        <v>90</v>
      </c>
      <c r="AI45" s="1">
        <v>75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47610</v>
      </c>
      <c r="C46" s="19" t="s">
        <v>186</v>
      </c>
      <c r="D46" s="18"/>
      <c r="E46" s="19">
        <f t="shared" si="0"/>
        <v>89</v>
      </c>
      <c r="F46" s="19" t="str">
        <f t="shared" si="1"/>
        <v>A</v>
      </c>
      <c r="G46" s="19">
        <f>IF((COUNTA(T12:AC12)&gt;0),(ROUND((AVERAGE(T46:AD46)),0)),"")</f>
        <v>89</v>
      </c>
      <c r="H46" s="19" t="str">
        <f t="shared" si="2"/>
        <v>A</v>
      </c>
      <c r="I46" s="35">
        <v>1</v>
      </c>
      <c r="J46" s="19" t="str">
        <f t="shared" si="3"/>
        <v>Memiliki kemampuan menginformasikan tentang identitas diri, lingkungan sekolah dan instruksi di dalam kelas</v>
      </c>
      <c r="K46" s="19">
        <f t="shared" si="4"/>
        <v>87.25</v>
      </c>
      <c r="L46" s="19" t="str">
        <f t="shared" si="5"/>
        <v>A</v>
      </c>
      <c r="M46" s="19">
        <f t="shared" si="6"/>
        <v>87.25</v>
      </c>
      <c r="N46" s="19" t="str">
        <f t="shared" si="7"/>
        <v>A</v>
      </c>
      <c r="O46" s="35">
        <v>1</v>
      </c>
      <c r="P46" s="19" t="str">
        <f t="shared" si="8"/>
        <v>Sangat terampil dalam menyampaikan informasi tentang identitas diri, lingkungan sekolah dan membaca hiragana</v>
      </c>
      <c r="Q46" s="19" t="str">
        <f t="shared" si="9"/>
        <v>B</v>
      </c>
      <c r="R46" s="19" t="str">
        <f t="shared" si="10"/>
        <v>B</v>
      </c>
      <c r="S46" s="18"/>
      <c r="T46" s="39">
        <v>97</v>
      </c>
      <c r="U46" s="39">
        <v>81</v>
      </c>
      <c r="V46" s="1">
        <v>92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40">
        <v>85</v>
      </c>
      <c r="AG46" s="39">
        <v>90</v>
      </c>
      <c r="AH46" s="1">
        <v>94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2017-12-18T00:39:32Z</dcterms:modified>
  <cp:category/>
</cp:coreProperties>
</file>