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NILAI NEW\nilai revisi\"/>
    </mc:Choice>
  </mc:AlternateContent>
  <bookViews>
    <workbookView xWindow="0" yWindow="0" windowWidth="20490" windowHeight="7050" activeTab="2"/>
  </bookViews>
  <sheets>
    <sheet name="X-IPS 1" sheetId="1" r:id="rId1"/>
    <sheet name="X-IPS 2" sheetId="2" r:id="rId2"/>
    <sheet name="X-IPS 3" sheetId="3" r:id="rId3"/>
  </sheets>
  <calcPr calcId="162913"/>
</workbook>
</file>

<file path=xl/calcChain.xml><?xml version="1.0" encoding="utf-8"?>
<calcChain xmlns="http://schemas.openxmlformats.org/spreadsheetml/2006/main">
  <c r="K55" i="3" l="1"/>
  <c r="R50" i="3"/>
  <c r="Q50" i="3"/>
  <c r="P50" i="3"/>
  <c r="N50" i="3"/>
  <c r="M50" i="3"/>
  <c r="L50" i="3"/>
  <c r="K50" i="3"/>
  <c r="J50" i="3"/>
  <c r="G50" i="3"/>
  <c r="H50" i="3" s="1"/>
  <c r="F50" i="3"/>
  <c r="E50" i="3"/>
  <c r="R49" i="3"/>
  <c r="Q49" i="3"/>
  <c r="P49" i="3"/>
  <c r="N49" i="3"/>
  <c r="M49" i="3"/>
  <c r="K49" i="3"/>
  <c r="L49" i="3" s="1"/>
  <c r="J49" i="3"/>
  <c r="G49" i="3"/>
  <c r="H49" i="3" s="1"/>
  <c r="E49" i="3"/>
  <c r="F49" i="3" s="1"/>
  <c r="R48" i="3"/>
  <c r="Q48" i="3"/>
  <c r="P48" i="3"/>
  <c r="N48" i="3"/>
  <c r="M48" i="3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N38" i="3"/>
  <c r="M38" i="3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L34" i="3"/>
  <c r="K34" i="3"/>
  <c r="J34" i="3"/>
  <c r="G34" i="3"/>
  <c r="H34" i="3" s="1"/>
  <c r="E34" i="3"/>
  <c r="F34" i="3" s="1"/>
  <c r="R33" i="3"/>
  <c r="Q33" i="3"/>
  <c r="P33" i="3"/>
  <c r="N33" i="3"/>
  <c r="M33" i="3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N26" i="3"/>
  <c r="M26" i="3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N22" i="3"/>
  <c r="M22" i="3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N19" i="3"/>
  <c r="M19" i="3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L18" i="3"/>
  <c r="K18" i="3"/>
  <c r="J18" i="3"/>
  <c r="G18" i="3"/>
  <c r="H18" i="3" s="1"/>
  <c r="E18" i="3"/>
  <c r="F18" i="3" s="1"/>
  <c r="R17" i="3"/>
  <c r="Q17" i="3"/>
  <c r="P17" i="3"/>
  <c r="N17" i="3"/>
  <c r="M17" i="3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F50" i="2"/>
  <c r="E50" i="2"/>
  <c r="R49" i="2"/>
  <c r="Q49" i="2"/>
  <c r="P49" i="2"/>
  <c r="N49" i="2"/>
  <c r="M49" i="2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N44" i="2"/>
  <c r="M44" i="2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N42" i="2"/>
  <c r="M42" i="2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N39" i="2"/>
  <c r="M39" i="2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N36" i="2"/>
  <c r="M36" i="2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N31" i="2"/>
  <c r="M31" i="2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N28" i="2"/>
  <c r="M28" i="2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N23" i="2"/>
  <c r="M23" i="2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N12" i="2"/>
  <c r="M12" i="2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F50" i="1"/>
  <c r="E50" i="1"/>
  <c r="R49" i="1"/>
  <c r="Q49" i="1"/>
  <c r="P49" i="1"/>
  <c r="N49" i="1"/>
  <c r="M49" i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N42" i="1"/>
  <c r="M42" i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N38" i="1"/>
  <c r="M38" i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N36" i="1"/>
  <c r="M36" i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N34" i="1"/>
  <c r="M34" i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N30" i="1"/>
  <c r="M30" i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N23" i="1"/>
  <c r="M23" i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N19" i="1"/>
  <c r="M19" i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N15" i="1"/>
  <c r="M15" i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1" l="1"/>
  <c r="K53" i="1"/>
  <c r="K52" i="1"/>
  <c r="H11" i="1"/>
  <c r="K52" i="2"/>
  <c r="K52" i="3"/>
  <c r="K53" i="2"/>
  <c r="K53" i="3"/>
  <c r="K54" i="2"/>
  <c r="K54" i="3"/>
</calcChain>
</file>

<file path=xl/sharedStrings.xml><?xml version="1.0" encoding="utf-8"?>
<sst xmlns="http://schemas.openxmlformats.org/spreadsheetml/2006/main" count="571" uniqueCount="200">
  <si>
    <t>DAFTAR NILAI SISWA SMAN 9 SEMARANG SEMESTER GASAL TAHUN PELAJARAN 2017/2018</t>
  </si>
  <si>
    <t>Guru :</t>
  </si>
  <si>
    <t>Ifandika Dwi Septian S.Pd.</t>
  </si>
  <si>
    <t>Kelas X-IPS 1</t>
  </si>
  <si>
    <t>Mapel :</t>
  </si>
  <si>
    <t>Prakarya dan Kewirausahaan [ Kelompok B (Wajib) ]</t>
  </si>
  <si>
    <t>didownload 16/12/2017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</si>
  <si>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</si>
  <si>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</si>
  <si>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</si>
  <si>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</si>
  <si>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</si>
  <si>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</si>
  <si>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</si>
  <si>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</si>
  <si>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</si>
  <si>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</si>
  <si>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</si>
  <si>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</si>
  <si>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</si>
  <si>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</si>
  <si>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</si>
  <si>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</si>
  <si>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</si>
  <si>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</si>
  <si>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</si>
  <si>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</si>
  <si>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</si>
  <si>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</si>
  <si>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</si>
  <si>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</si>
  <si>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</si>
  <si>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</si>
  <si>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</si>
  <si>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</si>
  <si>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</si>
  <si>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</si>
  <si>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</si>
  <si>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</si>
  <si>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</si>
  <si>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</si>
  <si>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</si>
  <si>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</si>
  <si>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</si>
  <si>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</si>
  <si>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</si>
  <si>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</si>
  <si>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</si>
  <si>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</si>
  <si>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</si>
  <si>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</si>
  <si>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</si>
  <si>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</si>
  <si>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</si>
  <si>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</si>
  <si>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</si>
  <si>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</si>
  <si>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</si>
  <si>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</si>
  <si>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</si>
  <si>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</si>
  <si>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</si>
  <si>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</si>
  <si>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</si>
  <si>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</si>
  <si>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</si>
  <si>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</si>
  <si>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</si>
  <si>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</si>
  <si>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</si>
  <si>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</si>
  <si>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</si>
  <si>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</si>
  <si>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</si>
  <si>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</si>
  <si>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</si>
  <si>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</si>
  <si>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</si>
  <si>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</si>
  <si>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</si>
  <si>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</si>
  <si>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</si>
  <si>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</si>
  <si>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</si>
  <si>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</si>
  <si>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</si>
  <si>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</si>
  <si>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</si>
  <si>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</si>
  <si>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</si>
  <si>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</si>
  <si>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</si>
  <si>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</si>
  <si>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</si>
  <si>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</si>
  <si>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</si>
  <si>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</si>
  <si>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VERONICA ARDIA FEBRIANA</t>
  </si>
  <si>
    <t>WAHID NURKHAYAT RIFAI</t>
  </si>
  <si>
    <t>ZENITH PUSPITASARI</t>
  </si>
  <si>
    <t>INTAN PERMATA</t>
  </si>
  <si>
    <t>PRADITYA AJISANA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</si>
  <si>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</si>
  <si>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</si>
  <si>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</si>
  <si>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</si>
  <si>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</si>
  <si>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</si>
  <si>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</si>
  <si>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</si>
  <si>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</si>
  <si>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</si>
  <si>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</si>
  <si>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99887766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</si>
  <si>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</si>
  <si>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</si>
  <si>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</si>
  <si>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</si>
  <si>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</si>
  <si>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</si>
  <si>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</si>
  <si>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</si>
  <si>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</si>
  <si>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</si>
  <si>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</si>
  <si>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</si>
  <si>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</si>
  <si>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</si>
  <si>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</si>
  <si>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</si>
  <si>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</si>
  <si>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</si>
  <si>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</si>
  <si>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</si>
  <si>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</si>
  <si>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</si>
  <si>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</si>
  <si>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</si>
  <si>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</si>
  <si>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</si>
  <si>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</si>
  <si>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</si>
  <si>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</si>
  <si>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</si>
  <si>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</si>
  <si>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</si>
  <si>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</si>
  <si>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</si>
  <si>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</si>
  <si>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</si>
  <si>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</si>
  <si>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</si>
  <si>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</si>
  <si>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</si>
  <si>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</si>
  <si>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</si>
  <si>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</si>
  <si>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</si>
  <si>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AMORSYA DAMAI AYUNINGTYAS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</si>
  <si>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</si>
  <si>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</si>
  <si>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</si>
  <si>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</si>
  <si>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</si>
  <si>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</si>
  <si>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</si>
  <si>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</si>
  <si>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</si>
  <si>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</si>
  <si>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</si>
  <si>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</si>
  <si>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</si>
  <si>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</si>
  <si>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</si>
  <si>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</si>
  <si>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</si>
  <si>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</si>
  <si>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</si>
  <si>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</si>
  <si>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</si>
  <si>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</si>
  <si>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</si>
  <si>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</si>
  <si>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</si>
  <si>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</si>
  <si>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</si>
  <si>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</si>
  <si>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</si>
  <si>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</si>
  <si>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</si>
  <si>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</si>
  <si>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</si>
  <si>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Memiliki kemampuan dalam menganalisis sisem produksi kerajinan non benda, teknik transportasi, produksi budidaya tanaman pangan, dan pengolahan makanan awetan nabati</t>
  </si>
  <si>
    <t>Sangat terampil membuat kerajinan non benda</t>
  </si>
  <si>
    <t>Memiliki kemampuan dalam menganalisis sisem produksi kerajinan non benda, produksi budidaya tanaman pangan, dan pengolahan makanan awetan nabati. namun perlu peningkatan pemahaman masalah sistem teknik transportasi</t>
  </si>
  <si>
    <t>sangat terampil membuat analisis produk rekayasa sistem rekayasa produk transportasi dan logistik</t>
  </si>
  <si>
    <t>Memiliki kemampuan dalam menganalisis sisem  produksi budidaya tanaman pangan, dan pengolahan makanan awetan nabati. namun perlu peningkatan pemahaman masalah sistem teknik transportasi dan produksi kerajinan non benda</t>
  </si>
  <si>
    <t>sangat terampil dalam menyusun rancangan usaha pengolahan makanan awetan nabati</t>
  </si>
  <si>
    <t>Memiliki kemampuan dalam menganalisis sisem pengolahan makanan awetan nabati. namun perlu peningkatan pemahaman masalah sistem teknik transportasi, produksi budidaya tanaman pangan dan produksi kerajinan non benda</t>
  </si>
  <si>
    <t>sangat terampil menyajikan hasil penelusuran informasi tentang usaha budidaya tanaman pangan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</si>
</sst>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E38" activePane="bottomRight" state="frozen"/>
      <selection pane="topRight"/>
      <selection pane="bottomLeft"/>
      <selection pane="bottomRight" activeCell="E12" sqref="E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11.5703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48715</v>
      </c>
      <c r="C11" s="19" t="s">
        <v>53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 non benda, teknik transportasi, produksi budidaya tanaman pangan, dan pengolahan makanan awetan nabati</v>
      </c>
      <c r="K11" s="19">
        <f t="shared" ref="K11:K50" si="4">IF((COUNTA(AF11:AN11)&gt;0),AVERAGE(AF11:AN11),"")</f>
        <v>85.5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kerajinan non benda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92</v>
      </c>
      <c r="U11" s="1">
        <v>92</v>
      </c>
      <c r="V11" s="1">
        <v>84</v>
      </c>
      <c r="W11" s="1">
        <v>92</v>
      </c>
      <c r="X11" s="1">
        <v>84</v>
      </c>
      <c r="Y11" s="1">
        <v>84</v>
      </c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>
        <v>85</v>
      </c>
      <c r="AI11" s="1">
        <v>86</v>
      </c>
      <c r="AJ11" s="1">
        <v>85</v>
      </c>
      <c r="AK11" s="1">
        <v>86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48730</v>
      </c>
      <c r="C12" s="19" t="s">
        <v>56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dalam menganalisis sisem produksi kerajinan non benda, teknik transportasi, produksi budidaya tanaman pangan, dan pengolahan makanan awetan nabati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2</v>
      </c>
      <c r="P12" s="19" t="str">
        <f t="shared" si="8"/>
        <v>sangat terampil membuat analisis produk rekayasa sistem rekayasa produk transportasi dan logistik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80</v>
      </c>
      <c r="V12" s="1">
        <v>88</v>
      </c>
      <c r="W12" s="1">
        <v>92</v>
      </c>
      <c r="X12" s="1">
        <v>88</v>
      </c>
      <c r="Y12" s="1">
        <v>88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>
        <v>85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48745</v>
      </c>
      <c r="C13" s="19" t="s">
        <v>65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>Memiliki kemampuan dalam menganalisis sisem produksi kerajinan non benda, teknik transportasi, produksi budidaya tanaman pangan, dan pengolahan makanan awetan nabati</v>
      </c>
      <c r="K13" s="19">
        <f t="shared" si="4"/>
        <v>84.5</v>
      </c>
      <c r="L13" s="19" t="str">
        <f t="shared" si="5"/>
        <v>A</v>
      </c>
      <c r="M13" s="19">
        <f t="shared" si="6"/>
        <v>84.5</v>
      </c>
      <c r="N13" s="19" t="str">
        <f t="shared" si="7"/>
        <v>A</v>
      </c>
      <c r="O13" s="35">
        <v>1</v>
      </c>
      <c r="P13" s="19" t="str">
        <f t="shared" si="8"/>
        <v>Sangat terampil membuat kerajinan non benda</v>
      </c>
      <c r="Q13" s="19" t="str">
        <f t="shared" si="9"/>
        <v>A</v>
      </c>
      <c r="R13" s="19" t="str">
        <f t="shared" si="10"/>
        <v>A</v>
      </c>
      <c r="S13" s="18"/>
      <c r="T13" s="1">
        <v>82</v>
      </c>
      <c r="U13" s="1">
        <v>82</v>
      </c>
      <c r="V13" s="1">
        <v>94</v>
      </c>
      <c r="W13" s="1">
        <v>82</v>
      </c>
      <c r="X13" s="1">
        <v>94</v>
      </c>
      <c r="Y13" s="1">
        <v>94</v>
      </c>
      <c r="Z13" s="1"/>
      <c r="AA13" s="1"/>
      <c r="AB13" s="1"/>
      <c r="AC13" s="1"/>
      <c r="AD13" s="1"/>
      <c r="AE13" s="18"/>
      <c r="AF13" s="1">
        <v>85</v>
      </c>
      <c r="AG13" s="1">
        <v>84</v>
      </c>
      <c r="AH13" s="1">
        <v>85</v>
      </c>
      <c r="AI13" s="1">
        <v>84</v>
      </c>
      <c r="AJ13" s="1">
        <v>85</v>
      </c>
      <c r="AK13" s="1">
        <v>84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193</v>
      </c>
      <c r="FJ13" s="39">
        <v>13441</v>
      </c>
      <c r="FK13" s="39">
        <v>13451</v>
      </c>
    </row>
    <row r="14" spans="1:167" x14ac:dyDescent="0.25">
      <c r="A14" s="19">
        <v>4</v>
      </c>
      <c r="B14" s="19">
        <v>48760</v>
      </c>
      <c r="C14" s="19" t="s">
        <v>66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Memiliki kemampuan dalam menganalisis sisem produksi kerajinan non benda, teknik transportasi, produksi budidaya tanaman pangan, dan pengolahan makanan awetan nabati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3</v>
      </c>
      <c r="P14" s="19" t="str">
        <f t="shared" si="8"/>
        <v>sangat terampil dalam menyusun rancangan usaha pengolahan makanan awetan nabati</v>
      </c>
      <c r="Q14" s="19" t="str">
        <f t="shared" si="9"/>
        <v>A</v>
      </c>
      <c r="R14" s="19" t="str">
        <f t="shared" si="10"/>
        <v>A</v>
      </c>
      <c r="S14" s="18"/>
      <c r="T14" s="1">
        <v>88</v>
      </c>
      <c r="U14" s="1">
        <v>88</v>
      </c>
      <c r="V14" s="1">
        <v>80</v>
      </c>
      <c r="W14" s="1">
        <v>80</v>
      </c>
      <c r="X14" s="1">
        <v>93</v>
      </c>
      <c r="Y14" s="1">
        <v>93</v>
      </c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85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48775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Sangat terampil membuat kerajinan non benda</v>
      </c>
      <c r="Q15" s="19" t="str">
        <f t="shared" si="9"/>
        <v>A</v>
      </c>
      <c r="R15" s="19" t="str">
        <f t="shared" si="10"/>
        <v>A</v>
      </c>
      <c r="S15" s="18"/>
      <c r="T15" s="1">
        <v>74</v>
      </c>
      <c r="U15" s="1">
        <v>82</v>
      </c>
      <c r="V15" s="1">
        <v>80</v>
      </c>
      <c r="W15" s="1">
        <v>76</v>
      </c>
      <c r="X15" s="1">
        <v>85</v>
      </c>
      <c r="Y15" s="1">
        <v>80</v>
      </c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194</v>
      </c>
      <c r="FI15" s="41" t="s">
        <v>195</v>
      </c>
      <c r="FJ15" s="39">
        <v>13442</v>
      </c>
      <c r="FK15" s="39">
        <v>13452</v>
      </c>
    </row>
    <row r="16" spans="1:167" x14ac:dyDescent="0.25">
      <c r="A16" s="19">
        <v>6</v>
      </c>
      <c r="B16" s="19">
        <v>48790</v>
      </c>
      <c r="C16" s="19" t="s">
        <v>68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dalam menganalisis sisem produksi kerajinan non benda, teknik transportasi, produksi budidaya tanaman pangan, dan pengolahan makanan awetan nabati</v>
      </c>
      <c r="K16" s="19">
        <f t="shared" si="4"/>
        <v>85.5</v>
      </c>
      <c r="L16" s="19" t="str">
        <f t="shared" si="5"/>
        <v>A</v>
      </c>
      <c r="M16" s="19">
        <f t="shared" si="6"/>
        <v>85.5</v>
      </c>
      <c r="N16" s="19" t="str">
        <f t="shared" si="7"/>
        <v>A</v>
      </c>
      <c r="O16" s="35">
        <v>4</v>
      </c>
      <c r="P16" s="19" t="str">
        <f t="shared" si="8"/>
        <v>sangat terampil menyajikan hasil penelusuran informasi tentang usaha budidaya tanaman pangan</v>
      </c>
      <c r="Q16" s="19" t="str">
        <f t="shared" si="9"/>
        <v>A</v>
      </c>
      <c r="R16" s="19" t="str">
        <f t="shared" si="10"/>
        <v>A</v>
      </c>
      <c r="S16" s="18"/>
      <c r="T16" s="1">
        <v>84</v>
      </c>
      <c r="U16" s="1">
        <v>84</v>
      </c>
      <c r="V16" s="1">
        <v>89</v>
      </c>
      <c r="W16" s="1">
        <v>84</v>
      </c>
      <c r="X16" s="1">
        <v>89</v>
      </c>
      <c r="Y16" s="1">
        <v>89</v>
      </c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>
        <v>85</v>
      </c>
      <c r="AI16" s="1">
        <v>86</v>
      </c>
      <c r="AJ16" s="1">
        <v>85</v>
      </c>
      <c r="AK16" s="1">
        <v>86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48805</v>
      </c>
      <c r="C17" s="19" t="s">
        <v>69</v>
      </c>
      <c r="D17" s="18"/>
      <c r="E17" s="19">
        <f t="shared" si="0"/>
        <v>88</v>
      </c>
      <c r="F17" s="19" t="str">
        <f t="shared" si="1"/>
        <v>A</v>
      </c>
      <c r="G17" s="19">
        <f>IF((COUNTA(T12:AC12)&gt;0),(ROUND((AVERAGE(T17:AD17)),0)),"")</f>
        <v>88</v>
      </c>
      <c r="H17" s="19" t="str">
        <f t="shared" si="2"/>
        <v>A</v>
      </c>
      <c r="I17" s="35">
        <v>1</v>
      </c>
      <c r="J17" s="19" t="str">
        <f t="shared" si="3"/>
        <v>Memiliki kemampuan dalam menganalisis sisem produksi kerajinan non benda, teknik transportasi, produksi budidaya tanaman pangan, dan pengolahan makanan awetan nabati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Sangat terampil membuat kerajinan non benda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80</v>
      </c>
      <c r="V17" s="1">
        <v>96</v>
      </c>
      <c r="W17" s="1">
        <v>80</v>
      </c>
      <c r="X17" s="1">
        <v>96</v>
      </c>
      <c r="Y17" s="1">
        <v>96</v>
      </c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>
        <v>85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196</v>
      </c>
      <c r="FI17" s="41" t="s">
        <v>197</v>
      </c>
      <c r="FJ17" s="39">
        <v>13443</v>
      </c>
      <c r="FK17" s="39">
        <v>13453</v>
      </c>
    </row>
    <row r="18" spans="1:167" x14ac:dyDescent="0.25">
      <c r="A18" s="19">
        <v>8</v>
      </c>
      <c r="B18" s="19">
        <v>48820</v>
      </c>
      <c r="C18" s="19" t="s">
        <v>70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dalam menganalisis sisem produksi kerajinan non benda, teknik transportasi, produksi budidaya tanaman pangan, dan pengolahan makanan awetan nabati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2</v>
      </c>
      <c r="P18" s="19" t="str">
        <f t="shared" si="8"/>
        <v>sangat terampil membuat analisis produk rekayasa sistem rekayasa produk transportasi dan logistik</v>
      </c>
      <c r="Q18" s="19" t="str">
        <f t="shared" si="9"/>
        <v>A</v>
      </c>
      <c r="R18" s="19" t="str">
        <f t="shared" si="10"/>
        <v>A</v>
      </c>
      <c r="S18" s="18"/>
      <c r="T18" s="1">
        <v>84</v>
      </c>
      <c r="U18" s="1">
        <v>80</v>
      </c>
      <c r="V18" s="1">
        <v>94</v>
      </c>
      <c r="W18" s="1">
        <v>84</v>
      </c>
      <c r="X18" s="1">
        <v>94</v>
      </c>
      <c r="Y18" s="1">
        <v>94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>
        <v>85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48835</v>
      </c>
      <c r="C19" s="19" t="s">
        <v>71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dalam menganalisis sisem produksi kerajinan non benda, teknik transportasi, produksi budidaya tanaman pangan, dan pengolahan makanan awetan nabati</v>
      </c>
      <c r="K19" s="19">
        <f t="shared" si="4"/>
        <v>84.5</v>
      </c>
      <c r="L19" s="19" t="str">
        <f t="shared" si="5"/>
        <v>A</v>
      </c>
      <c r="M19" s="19">
        <f t="shared" si="6"/>
        <v>84.5</v>
      </c>
      <c r="N19" s="19" t="str">
        <f t="shared" si="7"/>
        <v>A</v>
      </c>
      <c r="O19" s="35">
        <v>1</v>
      </c>
      <c r="P19" s="19" t="str">
        <f t="shared" si="8"/>
        <v>Sangat terampil membuat kerajinan non benda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80</v>
      </c>
      <c r="V19" s="1">
        <v>88</v>
      </c>
      <c r="W19" s="1">
        <v>88</v>
      </c>
      <c r="X19" s="1">
        <v>89</v>
      </c>
      <c r="Y19" s="1">
        <v>89</v>
      </c>
      <c r="Z19" s="1"/>
      <c r="AA19" s="1"/>
      <c r="AB19" s="1"/>
      <c r="AC19" s="1"/>
      <c r="AD19" s="1"/>
      <c r="AE19" s="18"/>
      <c r="AF19" s="1">
        <v>85</v>
      </c>
      <c r="AG19" s="1">
        <v>84</v>
      </c>
      <c r="AH19" s="1">
        <v>85</v>
      </c>
      <c r="AI19" s="1">
        <v>84</v>
      </c>
      <c r="AJ19" s="1">
        <v>85</v>
      </c>
      <c r="AK19" s="1">
        <v>84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198</v>
      </c>
      <c r="FI19" s="41" t="s">
        <v>199</v>
      </c>
      <c r="FJ19" s="39">
        <v>13444</v>
      </c>
      <c r="FK19" s="39">
        <v>13454</v>
      </c>
    </row>
    <row r="20" spans="1:167" x14ac:dyDescent="0.25">
      <c r="A20" s="19">
        <v>10</v>
      </c>
      <c r="B20" s="19">
        <v>48850</v>
      </c>
      <c r="C20" s="19" t="s">
        <v>72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3</v>
      </c>
      <c r="P20" s="19" t="str">
        <f t="shared" si="8"/>
        <v>sangat terampil dalam menyusun rancangan usaha pengolahan makanan awetan nabati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75</v>
      </c>
      <c r="V20" s="1">
        <v>82</v>
      </c>
      <c r="W20" s="1">
        <v>72</v>
      </c>
      <c r="X20" s="1">
        <v>86</v>
      </c>
      <c r="Y20" s="1">
        <v>82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>
        <v>85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48865</v>
      </c>
      <c r="C21" s="19" t="s">
        <v>73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Sangat terampil membuat kerajinan non benda</v>
      </c>
      <c r="Q21" s="19" t="str">
        <f t="shared" si="9"/>
        <v>A</v>
      </c>
      <c r="R21" s="19" t="str">
        <f t="shared" si="10"/>
        <v>A</v>
      </c>
      <c r="S21" s="18"/>
      <c r="T21" s="1">
        <v>75</v>
      </c>
      <c r="U21" s="1">
        <v>76</v>
      </c>
      <c r="V21" s="1">
        <v>83</v>
      </c>
      <c r="W21" s="1">
        <v>81</v>
      </c>
      <c r="X21" s="1">
        <v>83</v>
      </c>
      <c r="Y21" s="1">
        <v>83</v>
      </c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85</v>
      </c>
      <c r="AK21" s="1">
        <v>85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13445</v>
      </c>
      <c r="FK21" s="39">
        <v>13455</v>
      </c>
    </row>
    <row r="22" spans="1:167" x14ac:dyDescent="0.25">
      <c r="A22" s="19">
        <v>12</v>
      </c>
      <c r="B22" s="19">
        <v>48880</v>
      </c>
      <c r="C22" s="19" t="s">
        <v>74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2" s="19">
        <f t="shared" si="4"/>
        <v>85.5</v>
      </c>
      <c r="L22" s="19" t="str">
        <f t="shared" si="5"/>
        <v>A</v>
      </c>
      <c r="M22" s="19">
        <f t="shared" si="6"/>
        <v>85.5</v>
      </c>
      <c r="N22" s="19" t="str">
        <f t="shared" si="7"/>
        <v>A</v>
      </c>
      <c r="O22" s="35">
        <v>4</v>
      </c>
      <c r="P22" s="19" t="str">
        <f t="shared" si="8"/>
        <v>sangat terampil menyajikan hasil penelusuran informasi tentang usaha budidaya tanaman pangan</v>
      </c>
      <c r="Q22" s="19" t="str">
        <f t="shared" si="9"/>
        <v>A</v>
      </c>
      <c r="R22" s="19" t="str">
        <f t="shared" si="10"/>
        <v>A</v>
      </c>
      <c r="S22" s="18"/>
      <c r="T22" s="1">
        <v>76</v>
      </c>
      <c r="U22" s="1">
        <v>76</v>
      </c>
      <c r="V22" s="1">
        <v>86</v>
      </c>
      <c r="W22" s="1">
        <v>76</v>
      </c>
      <c r="X22" s="1">
        <v>86</v>
      </c>
      <c r="Y22" s="1">
        <v>86</v>
      </c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85</v>
      </c>
      <c r="AI22" s="1">
        <v>86</v>
      </c>
      <c r="AJ22" s="1">
        <v>85</v>
      </c>
      <c r="AK22" s="1">
        <v>86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48895</v>
      </c>
      <c r="C23" s="19" t="s">
        <v>75</v>
      </c>
      <c r="D23" s="18"/>
      <c r="E23" s="19">
        <f t="shared" si="0"/>
        <v>88</v>
      </c>
      <c r="F23" s="19" t="str">
        <f t="shared" si="1"/>
        <v>A</v>
      </c>
      <c r="G23" s="19">
        <f>IF((COUNTA(T12:AC12)&gt;0),(ROUND((AVERAGE(T23:AD23)),0)),"")</f>
        <v>88</v>
      </c>
      <c r="H23" s="19" t="str">
        <f t="shared" si="2"/>
        <v>A</v>
      </c>
      <c r="I23" s="35">
        <v>1</v>
      </c>
      <c r="J23" s="19" t="str">
        <f t="shared" si="3"/>
        <v>Memiliki kemampuan dalam menganalisis sisem produksi kerajinan non benda, teknik transportasi, produksi budidaya tanaman pangan, dan pengolahan makanan awetan nabati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Sangat terampil membuat kerajinan non benda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80</v>
      </c>
      <c r="V23" s="1">
        <v>96</v>
      </c>
      <c r="W23" s="1">
        <v>80</v>
      </c>
      <c r="X23" s="1">
        <v>96</v>
      </c>
      <c r="Y23" s="1">
        <v>96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>
        <v>85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13446</v>
      </c>
      <c r="FK23" s="39">
        <v>13456</v>
      </c>
    </row>
    <row r="24" spans="1:167" x14ac:dyDescent="0.25">
      <c r="A24" s="19">
        <v>14</v>
      </c>
      <c r="B24" s="19">
        <v>48910</v>
      </c>
      <c r="C24" s="19" t="s">
        <v>76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dalam menganalisis sisem produksi kerajinan non benda, teknik transportasi, produksi budidaya tanaman pangan, dan pengolahan makanan awetan nabati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4</v>
      </c>
      <c r="P24" s="19" t="str">
        <f t="shared" si="8"/>
        <v>sangat terampil menyajikan hasil penelusuran informasi tentang usaha budidaya tanaman pangan</v>
      </c>
      <c r="Q24" s="19" t="str">
        <f t="shared" si="9"/>
        <v>A</v>
      </c>
      <c r="R24" s="19" t="str">
        <f t="shared" si="10"/>
        <v>A</v>
      </c>
      <c r="S24" s="18"/>
      <c r="T24" s="1">
        <v>88</v>
      </c>
      <c r="U24" s="1">
        <v>88</v>
      </c>
      <c r="V24" s="1">
        <v>83</v>
      </c>
      <c r="W24" s="1">
        <v>88</v>
      </c>
      <c r="X24" s="1">
        <v>83</v>
      </c>
      <c r="Y24" s="1">
        <v>83</v>
      </c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>
        <v>85</v>
      </c>
      <c r="AK24" s="1">
        <v>85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48925</v>
      </c>
      <c r="C25" s="19" t="s">
        <v>77</v>
      </c>
      <c r="D25" s="18"/>
      <c r="E25" s="19">
        <f t="shared" si="0"/>
        <v>89</v>
      </c>
      <c r="F25" s="19" t="str">
        <f t="shared" si="1"/>
        <v>A</v>
      </c>
      <c r="G25" s="19">
        <f>IF((COUNTA(T12:AC12)&gt;0),(ROUND((AVERAGE(T25:AD25)),0)),"")</f>
        <v>89</v>
      </c>
      <c r="H25" s="19" t="str">
        <f t="shared" si="2"/>
        <v>A</v>
      </c>
      <c r="I25" s="35">
        <v>1</v>
      </c>
      <c r="J25" s="19" t="str">
        <f t="shared" si="3"/>
        <v>Memiliki kemampuan dalam menganalisis sisem produksi kerajinan non benda, teknik transportasi, produksi budidaya tanaman pangan, dan pengolahan makanan awetan nabati</v>
      </c>
      <c r="K25" s="19">
        <f t="shared" si="4"/>
        <v>84.5</v>
      </c>
      <c r="L25" s="19" t="str">
        <f t="shared" si="5"/>
        <v>A</v>
      </c>
      <c r="M25" s="19">
        <f t="shared" si="6"/>
        <v>84.5</v>
      </c>
      <c r="N25" s="19" t="str">
        <f t="shared" si="7"/>
        <v>A</v>
      </c>
      <c r="O25" s="35">
        <v>1</v>
      </c>
      <c r="P25" s="19" t="str">
        <f t="shared" si="8"/>
        <v>Sangat terampil membuat kerajinan non benda</v>
      </c>
      <c r="Q25" s="19" t="str">
        <f t="shared" si="9"/>
        <v>A</v>
      </c>
      <c r="R25" s="19" t="str">
        <f t="shared" si="10"/>
        <v>A</v>
      </c>
      <c r="S25" s="18"/>
      <c r="T25" s="1">
        <v>88</v>
      </c>
      <c r="U25" s="1">
        <v>88</v>
      </c>
      <c r="V25" s="1">
        <v>80</v>
      </c>
      <c r="W25" s="1">
        <v>88</v>
      </c>
      <c r="X25" s="1">
        <v>94</v>
      </c>
      <c r="Y25" s="1">
        <v>94</v>
      </c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>
        <v>85</v>
      </c>
      <c r="AI25" s="1">
        <v>84</v>
      </c>
      <c r="AJ25" s="1">
        <v>85</v>
      </c>
      <c r="AK25" s="1">
        <v>84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13447</v>
      </c>
      <c r="FK25" s="39">
        <v>13457</v>
      </c>
    </row>
    <row r="26" spans="1:167" x14ac:dyDescent="0.25">
      <c r="A26" s="19">
        <v>16</v>
      </c>
      <c r="B26" s="19">
        <v>48940</v>
      </c>
      <c r="C26" s="19" t="s">
        <v>79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menganalisis sisem produksi kerajinan non benda, teknik transportasi, produksi budidaya tanaman pangan, dan pengolahan makanan awetan nabati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3</v>
      </c>
      <c r="P26" s="19" t="str">
        <f t="shared" si="8"/>
        <v>sangat terampil dalam menyusun rancangan usaha pengolahan makanan awetan nabati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80</v>
      </c>
      <c r="V26" s="1">
        <v>80</v>
      </c>
      <c r="W26" s="1">
        <v>80</v>
      </c>
      <c r="X26" s="1">
        <v>88</v>
      </c>
      <c r="Y26" s="1">
        <v>99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>
        <v>85</v>
      </c>
      <c r="AK26" s="1">
        <v>85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48955</v>
      </c>
      <c r="C27" s="19" t="s">
        <v>80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1</v>
      </c>
      <c r="J27" s="19" t="str">
        <f t="shared" si="3"/>
        <v>Memiliki kemampuan dalam menganalisis sisem produksi kerajinan non benda, teknik transportasi, produksi budidaya tanaman pangan, dan pengolahan makanan awetan nabati</v>
      </c>
      <c r="K27" s="19">
        <f t="shared" si="4"/>
        <v>85.5</v>
      </c>
      <c r="L27" s="19" t="str">
        <f t="shared" si="5"/>
        <v>A</v>
      </c>
      <c r="M27" s="19">
        <f t="shared" si="6"/>
        <v>85.5</v>
      </c>
      <c r="N27" s="19" t="str">
        <f t="shared" si="7"/>
        <v>A</v>
      </c>
      <c r="O27" s="35">
        <v>1</v>
      </c>
      <c r="P27" s="19" t="str">
        <f t="shared" si="8"/>
        <v>Sangat terampil membuat kerajinan non benda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80</v>
      </c>
      <c r="V27" s="1">
        <v>93</v>
      </c>
      <c r="W27" s="1">
        <v>84</v>
      </c>
      <c r="X27" s="1">
        <v>93</v>
      </c>
      <c r="Y27" s="1">
        <v>93</v>
      </c>
      <c r="Z27" s="1"/>
      <c r="AA27" s="1"/>
      <c r="AB27" s="1"/>
      <c r="AC27" s="1"/>
      <c r="AD27" s="1"/>
      <c r="AE27" s="18"/>
      <c r="AF27" s="1">
        <v>85</v>
      </c>
      <c r="AG27" s="1">
        <v>86</v>
      </c>
      <c r="AH27" s="1">
        <v>85</v>
      </c>
      <c r="AI27" s="1">
        <v>86</v>
      </c>
      <c r="AJ27" s="1">
        <v>85</v>
      </c>
      <c r="AK27" s="1">
        <v>86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13448</v>
      </c>
      <c r="FK27" s="39">
        <v>13458</v>
      </c>
    </row>
    <row r="28" spans="1:167" x14ac:dyDescent="0.25">
      <c r="A28" s="19">
        <v>18</v>
      </c>
      <c r="B28" s="19">
        <v>48970</v>
      </c>
      <c r="C28" s="19" t="s">
        <v>81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dalam menganalisis sisem produksi kerajinan non benda, teknik transportasi, produksi budidaya tanaman pangan, dan pengolahan makanan awetan nabati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terampil membuat kerajinan non benda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80</v>
      </c>
      <c r="V28" s="1">
        <v>96</v>
      </c>
      <c r="W28" s="1">
        <v>80</v>
      </c>
      <c r="X28" s="1">
        <v>96</v>
      </c>
      <c r="Y28" s="1">
        <v>96</v>
      </c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48985</v>
      </c>
      <c r="C29" s="19" t="s">
        <v>82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>Memiliki kemampuan dalam menganalisis sisem produksi kerajinan non benda, teknik transportasi, produksi budidaya tanaman pangan, dan pengolahan makanan awetan nabati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4</v>
      </c>
      <c r="P29" s="19" t="str">
        <f t="shared" si="8"/>
        <v>sangat terampil menyajikan hasil penelusuran informasi tentang usaha budidaya tanaman pangan</v>
      </c>
      <c r="Q29" s="19" t="str">
        <f t="shared" si="9"/>
        <v>A</v>
      </c>
      <c r="R29" s="19" t="str">
        <f t="shared" si="10"/>
        <v>A</v>
      </c>
      <c r="S29" s="18"/>
      <c r="T29" s="1">
        <v>90</v>
      </c>
      <c r="U29" s="1">
        <v>90</v>
      </c>
      <c r="V29" s="1">
        <v>84</v>
      </c>
      <c r="W29" s="1">
        <v>90</v>
      </c>
      <c r="X29" s="1">
        <v>84</v>
      </c>
      <c r="Y29" s="1">
        <v>84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>
        <v>85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13449</v>
      </c>
      <c r="FK29" s="39">
        <v>13459</v>
      </c>
    </row>
    <row r="30" spans="1:167" x14ac:dyDescent="0.25">
      <c r="A30" s="19">
        <v>20</v>
      </c>
      <c r="B30" s="19">
        <v>49000</v>
      </c>
      <c r="C30" s="19" t="s">
        <v>83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>Memiliki kemampuan dalam menganalisis sisem produksi kerajinan non benda, teknik transportasi, produksi budidaya tanaman pangan, dan pengolahan makanan awetan nabati</v>
      </c>
      <c r="K30" s="19">
        <f t="shared" si="4"/>
        <v>84.5</v>
      </c>
      <c r="L30" s="19" t="str">
        <f t="shared" si="5"/>
        <v>A</v>
      </c>
      <c r="M30" s="19">
        <f t="shared" si="6"/>
        <v>84.5</v>
      </c>
      <c r="N30" s="19" t="str">
        <f t="shared" si="7"/>
        <v>A</v>
      </c>
      <c r="O30" s="35">
        <v>1</v>
      </c>
      <c r="P30" s="19" t="str">
        <f t="shared" si="8"/>
        <v>Sangat terampil membuat kerajinan non benda</v>
      </c>
      <c r="Q30" s="19" t="str">
        <f t="shared" si="9"/>
        <v>A</v>
      </c>
      <c r="R30" s="19" t="str">
        <f t="shared" si="10"/>
        <v>A</v>
      </c>
      <c r="S30" s="18"/>
      <c r="T30" s="1">
        <v>84</v>
      </c>
      <c r="U30" s="1">
        <v>84</v>
      </c>
      <c r="V30" s="1">
        <v>92</v>
      </c>
      <c r="W30" s="1">
        <v>84</v>
      </c>
      <c r="X30" s="1">
        <v>92</v>
      </c>
      <c r="Y30" s="1">
        <v>92</v>
      </c>
      <c r="Z30" s="1"/>
      <c r="AA30" s="1"/>
      <c r="AB30" s="1"/>
      <c r="AC30" s="1"/>
      <c r="AD30" s="1"/>
      <c r="AE30" s="18"/>
      <c r="AF30" s="1">
        <v>85</v>
      </c>
      <c r="AG30" s="1">
        <v>84</v>
      </c>
      <c r="AH30" s="1">
        <v>85</v>
      </c>
      <c r="AI30" s="1">
        <v>84</v>
      </c>
      <c r="AJ30" s="1">
        <v>85</v>
      </c>
      <c r="AK30" s="1">
        <v>84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49015</v>
      </c>
      <c r="C31" s="19" t="s">
        <v>84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menganalisis sisem produksi kerajinan non benda, teknik transportasi, produksi budidaya tanaman pangan, dan pengolahan makanan awetan nabati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2</v>
      </c>
      <c r="P31" s="19" t="str">
        <f t="shared" si="8"/>
        <v>sangat terampil membuat analisis produk rekayasa sistem rekayasa produk transportasi dan logistik</v>
      </c>
      <c r="Q31" s="19" t="str">
        <f t="shared" si="9"/>
        <v>A</v>
      </c>
      <c r="R31" s="19" t="str">
        <f t="shared" si="10"/>
        <v>A</v>
      </c>
      <c r="S31" s="18"/>
      <c r="T31" s="1">
        <v>74</v>
      </c>
      <c r="U31" s="1">
        <v>74</v>
      </c>
      <c r="V31" s="1">
        <v>96</v>
      </c>
      <c r="W31" s="1">
        <v>74</v>
      </c>
      <c r="X31" s="1">
        <v>96</v>
      </c>
      <c r="Y31" s="1">
        <v>96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13450</v>
      </c>
      <c r="FK31" s="39">
        <v>13460</v>
      </c>
    </row>
    <row r="32" spans="1:167" x14ac:dyDescent="0.25">
      <c r="A32" s="19">
        <v>22</v>
      </c>
      <c r="B32" s="19">
        <v>49030</v>
      </c>
      <c r="C32" s="19" t="s">
        <v>85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2" s="19">
        <f t="shared" si="4"/>
        <v>85.5</v>
      </c>
      <c r="L32" s="19" t="str">
        <f t="shared" si="5"/>
        <v>A</v>
      </c>
      <c r="M32" s="19">
        <f t="shared" si="6"/>
        <v>85.5</v>
      </c>
      <c r="N32" s="19" t="str">
        <f t="shared" si="7"/>
        <v>A</v>
      </c>
      <c r="O32" s="35">
        <v>1</v>
      </c>
      <c r="P32" s="19" t="str">
        <f t="shared" si="8"/>
        <v>Sangat terampil membuat kerajinan non benda</v>
      </c>
      <c r="Q32" s="19" t="str">
        <f t="shared" si="9"/>
        <v>A</v>
      </c>
      <c r="R32" s="19" t="str">
        <f t="shared" si="10"/>
        <v>A</v>
      </c>
      <c r="S32" s="18"/>
      <c r="T32" s="1">
        <v>82</v>
      </c>
      <c r="U32" s="1">
        <v>82</v>
      </c>
      <c r="V32" s="1">
        <v>84</v>
      </c>
      <c r="W32" s="1">
        <v>82</v>
      </c>
      <c r="X32" s="1">
        <v>84</v>
      </c>
      <c r="Y32" s="1">
        <v>84</v>
      </c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85</v>
      </c>
      <c r="AI32" s="1">
        <v>86</v>
      </c>
      <c r="AJ32" s="1">
        <v>85</v>
      </c>
      <c r="AK32" s="1">
        <v>86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49045</v>
      </c>
      <c r="C33" s="19" t="s">
        <v>86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dalam menganalisis sisem produksi kerajinan non benda, teknik transportasi, produksi budidaya tanaman pangan, dan pengolahan makanan awetan nabati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3</v>
      </c>
      <c r="P33" s="19" t="str">
        <f t="shared" si="8"/>
        <v>sangat terampil dalam menyusun rancangan usaha pengolahan makanan awetan nabati</v>
      </c>
      <c r="Q33" s="19" t="str">
        <f t="shared" si="9"/>
        <v>A</v>
      </c>
      <c r="R33" s="19" t="str">
        <f t="shared" si="10"/>
        <v>A</v>
      </c>
      <c r="S33" s="18"/>
      <c r="T33" s="1">
        <v>98</v>
      </c>
      <c r="U33" s="1">
        <v>98</v>
      </c>
      <c r="V33" s="1">
        <v>76</v>
      </c>
      <c r="W33" s="1">
        <v>98</v>
      </c>
      <c r="X33" s="1">
        <v>76</v>
      </c>
      <c r="Y33" s="1">
        <v>76</v>
      </c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49060</v>
      </c>
      <c r="C34" s="19" t="s">
        <v>87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1</v>
      </c>
      <c r="J34" s="19" t="str">
        <f t="shared" si="3"/>
        <v>Memiliki kemampuan dalam menganalisis sisem produksi kerajinan non benda, teknik transportasi, produksi budidaya tanaman pangan, dan pengolahan makanan awetan nabati</v>
      </c>
      <c r="K34" s="19">
        <f t="shared" si="4"/>
        <v>84.5</v>
      </c>
      <c r="L34" s="19" t="str">
        <f t="shared" si="5"/>
        <v>A</v>
      </c>
      <c r="M34" s="19">
        <f t="shared" si="6"/>
        <v>84.5</v>
      </c>
      <c r="N34" s="19" t="str">
        <f t="shared" si="7"/>
        <v>A</v>
      </c>
      <c r="O34" s="35">
        <v>1</v>
      </c>
      <c r="P34" s="19" t="str">
        <f t="shared" si="8"/>
        <v>Sangat terampil membuat kerajinan non benda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80</v>
      </c>
      <c r="V34" s="1">
        <v>90</v>
      </c>
      <c r="W34" s="1">
        <v>94</v>
      </c>
      <c r="X34" s="1">
        <v>90</v>
      </c>
      <c r="Y34" s="1">
        <v>90</v>
      </c>
      <c r="Z34" s="1"/>
      <c r="AA34" s="1"/>
      <c r="AB34" s="1"/>
      <c r="AC34" s="1"/>
      <c r="AD34" s="1"/>
      <c r="AE34" s="18"/>
      <c r="AF34" s="1">
        <v>85</v>
      </c>
      <c r="AG34" s="1">
        <v>84</v>
      </c>
      <c r="AH34" s="1">
        <v>85</v>
      </c>
      <c r="AI34" s="1">
        <v>84</v>
      </c>
      <c r="AJ34" s="1">
        <v>85</v>
      </c>
      <c r="AK34" s="1">
        <v>84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49075</v>
      </c>
      <c r="C35" s="19" t="s">
        <v>88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dalam menganalisis sisem produksi kerajinan non benda, teknik transportasi, produksi budidaya tanaman pangan, dan pengolahan makanan awetan nabati</v>
      </c>
      <c r="K35" s="19">
        <f t="shared" si="4"/>
        <v>85.5</v>
      </c>
      <c r="L35" s="19" t="str">
        <f t="shared" si="5"/>
        <v>A</v>
      </c>
      <c r="M35" s="19">
        <f t="shared" si="6"/>
        <v>85.5</v>
      </c>
      <c r="N35" s="19" t="str">
        <f t="shared" si="7"/>
        <v>A</v>
      </c>
      <c r="O35" s="35">
        <v>1</v>
      </c>
      <c r="P35" s="19" t="str">
        <f t="shared" si="8"/>
        <v>Sangat terampil membuat kerajinan non benda</v>
      </c>
      <c r="Q35" s="19" t="str">
        <f t="shared" si="9"/>
        <v>A</v>
      </c>
      <c r="R35" s="19" t="str">
        <f t="shared" si="10"/>
        <v>A</v>
      </c>
      <c r="S35" s="18"/>
      <c r="T35" s="1">
        <v>94</v>
      </c>
      <c r="U35" s="1">
        <v>80</v>
      </c>
      <c r="V35" s="1">
        <v>80</v>
      </c>
      <c r="W35" s="1">
        <v>80</v>
      </c>
      <c r="X35" s="1">
        <v>94</v>
      </c>
      <c r="Y35" s="1">
        <v>94</v>
      </c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>
        <v>85</v>
      </c>
      <c r="AI35" s="1">
        <v>86</v>
      </c>
      <c r="AJ35" s="1">
        <v>85</v>
      </c>
      <c r="AK35" s="1">
        <v>86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49090</v>
      </c>
      <c r="C36" s="19" t="s">
        <v>89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4</v>
      </c>
      <c r="P36" s="19" t="str">
        <f t="shared" si="8"/>
        <v>sangat terampil menyajikan hasil penelusuran informasi tentang usaha budidaya tanaman pangan</v>
      </c>
      <c r="Q36" s="19" t="str">
        <f t="shared" si="9"/>
        <v>A</v>
      </c>
      <c r="R36" s="19" t="str">
        <f t="shared" si="10"/>
        <v>A</v>
      </c>
      <c r="S36" s="18"/>
      <c r="T36" s="1">
        <v>84</v>
      </c>
      <c r="U36" s="1">
        <v>84</v>
      </c>
      <c r="V36" s="1">
        <v>73</v>
      </c>
      <c r="W36" s="1">
        <v>84</v>
      </c>
      <c r="X36" s="1">
        <v>73</v>
      </c>
      <c r="Y36" s="1">
        <v>73</v>
      </c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85</v>
      </c>
      <c r="AK36" s="1">
        <v>85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49105</v>
      </c>
      <c r="C37" s="19" t="s">
        <v>90</v>
      </c>
      <c r="D37" s="18"/>
      <c r="E37" s="19">
        <f t="shared" si="0"/>
        <v>88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1</v>
      </c>
      <c r="J37" s="19" t="str">
        <f t="shared" si="3"/>
        <v>Memiliki kemampuan dalam menganalisis sisem produksi kerajinan non benda, teknik transportasi, produksi budidaya tanaman pangan, dan pengolahan makanan awetan nabati</v>
      </c>
      <c r="K37" s="19">
        <f t="shared" si="4"/>
        <v>88</v>
      </c>
      <c r="L37" s="19" t="str">
        <f t="shared" si="5"/>
        <v>A</v>
      </c>
      <c r="M37" s="19">
        <f t="shared" si="6"/>
        <v>88</v>
      </c>
      <c r="N37" s="19" t="str">
        <f t="shared" si="7"/>
        <v>A</v>
      </c>
      <c r="O37" s="35">
        <v>1</v>
      </c>
      <c r="P37" s="19" t="str">
        <f t="shared" si="8"/>
        <v>Sangat terampil membuat kerajinan non benda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80</v>
      </c>
      <c r="V37" s="1">
        <v>80</v>
      </c>
      <c r="W37" s="1">
        <v>88</v>
      </c>
      <c r="X37" s="1">
        <v>99</v>
      </c>
      <c r="Y37" s="1">
        <v>99</v>
      </c>
      <c r="Z37" s="1"/>
      <c r="AA37" s="1"/>
      <c r="AB37" s="1"/>
      <c r="AC37" s="1"/>
      <c r="AD37" s="1"/>
      <c r="AE37" s="18"/>
      <c r="AF37" s="1">
        <v>88</v>
      </c>
      <c r="AG37" s="1">
        <v>89</v>
      </c>
      <c r="AH37" s="1">
        <v>89</v>
      </c>
      <c r="AI37" s="1">
        <v>87</v>
      </c>
      <c r="AJ37" s="1">
        <v>88</v>
      </c>
      <c r="AK37" s="1">
        <v>87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49120</v>
      </c>
      <c r="C38" s="19" t="s">
        <v>91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dalam menganalisis sisem produksi kerajinan non benda, teknik transportasi, produksi budidaya tanaman pangan, dan pengolahan makanan awetan nabati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Sangat terampil membuat kerajinan non benda</v>
      </c>
      <c r="Q38" s="19" t="str">
        <f t="shared" si="9"/>
        <v>A</v>
      </c>
      <c r="R38" s="19" t="str">
        <f t="shared" si="10"/>
        <v>A</v>
      </c>
      <c r="S38" s="18"/>
      <c r="T38" s="1">
        <v>82</v>
      </c>
      <c r="U38" s="1">
        <v>82</v>
      </c>
      <c r="V38" s="1">
        <v>91</v>
      </c>
      <c r="W38" s="1">
        <v>82</v>
      </c>
      <c r="X38" s="1">
        <v>91</v>
      </c>
      <c r="Y38" s="1">
        <v>91</v>
      </c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>
        <v>85</v>
      </c>
      <c r="AK38" s="1">
        <v>85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49135</v>
      </c>
      <c r="C39" s="19" t="s">
        <v>92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>Memiliki kemampuan dalam menganalisis sisem produksi kerajinan non benda, teknik transportasi, produksi budidaya tanaman pangan, dan pengolahan makanan awetan nabati</v>
      </c>
      <c r="K39" s="19">
        <f t="shared" si="4"/>
        <v>84.5</v>
      </c>
      <c r="L39" s="19" t="str">
        <f t="shared" si="5"/>
        <v>A</v>
      </c>
      <c r="M39" s="19">
        <f t="shared" si="6"/>
        <v>84.5</v>
      </c>
      <c r="N39" s="19" t="str">
        <f t="shared" si="7"/>
        <v>A</v>
      </c>
      <c r="O39" s="35">
        <v>3</v>
      </c>
      <c r="P39" s="19" t="str">
        <f t="shared" si="8"/>
        <v>sangat terampil dalam menyusun rancangan usaha pengolahan makanan awetan nabati</v>
      </c>
      <c r="Q39" s="19" t="str">
        <f t="shared" si="9"/>
        <v>A</v>
      </c>
      <c r="R39" s="19" t="str">
        <f t="shared" si="10"/>
        <v>A</v>
      </c>
      <c r="S39" s="18"/>
      <c r="T39" s="1">
        <v>84</v>
      </c>
      <c r="U39" s="1">
        <v>84</v>
      </c>
      <c r="V39" s="1">
        <v>80</v>
      </c>
      <c r="W39" s="1">
        <v>80</v>
      </c>
      <c r="X39" s="1">
        <v>97</v>
      </c>
      <c r="Y39" s="1">
        <v>97</v>
      </c>
      <c r="Z39" s="1"/>
      <c r="AA39" s="1"/>
      <c r="AB39" s="1"/>
      <c r="AC39" s="1"/>
      <c r="AD39" s="1"/>
      <c r="AE39" s="18"/>
      <c r="AF39" s="1">
        <v>85</v>
      </c>
      <c r="AG39" s="1">
        <v>84</v>
      </c>
      <c r="AH39" s="1">
        <v>85</v>
      </c>
      <c r="AI39" s="1">
        <v>84</v>
      </c>
      <c r="AJ39" s="1">
        <v>85</v>
      </c>
      <c r="AK39" s="1">
        <v>84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49150</v>
      </c>
      <c r="C40" s="19" t="s">
        <v>93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1</v>
      </c>
      <c r="J40" s="19" t="str">
        <f t="shared" si="3"/>
        <v>Memiliki kemampuan dalam menganalisis sisem produksi kerajinan non benda, teknik transportasi, produksi budidaya tanaman pangan, dan pengolahan makanan awetan nabati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Sangat terampil membuat kerajinan non benda</v>
      </c>
      <c r="Q40" s="19" t="str">
        <f t="shared" si="9"/>
        <v>A</v>
      </c>
      <c r="R40" s="19" t="str">
        <f t="shared" si="10"/>
        <v>A</v>
      </c>
      <c r="S40" s="18"/>
      <c r="T40" s="1">
        <v>84</v>
      </c>
      <c r="U40" s="1">
        <v>84</v>
      </c>
      <c r="V40" s="1">
        <v>80</v>
      </c>
      <c r="W40" s="1">
        <v>84</v>
      </c>
      <c r="X40" s="1">
        <v>95</v>
      </c>
      <c r="Y40" s="1">
        <v>95</v>
      </c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>
        <v>85</v>
      </c>
      <c r="AK40" s="1">
        <v>85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49165</v>
      </c>
      <c r="C41" s="19" t="s">
        <v>94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1</v>
      </c>
      <c r="J41" s="19" t="str">
        <f t="shared" si="3"/>
        <v>Memiliki kemampuan dalam menganalisis sisem produksi kerajinan non benda, teknik transportasi, produksi budidaya tanaman pangan, dan pengolahan makanan awetan nabati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Sangat terampil membuat kerajinan non benda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80</v>
      </c>
      <c r="V41" s="1">
        <v>95</v>
      </c>
      <c r="W41" s="1">
        <v>80</v>
      </c>
      <c r="X41" s="1">
        <v>88</v>
      </c>
      <c r="Y41" s="1">
        <v>95</v>
      </c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85</v>
      </c>
      <c r="AK41" s="1">
        <v>85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49180</v>
      </c>
      <c r="C42" s="19" t="s">
        <v>95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1</v>
      </c>
      <c r="J42" s="19" t="str">
        <f t="shared" si="3"/>
        <v>Memiliki kemampuan dalam menganalisis sisem produksi kerajinan non benda, teknik transportasi, produksi budidaya tanaman pangan, dan pengolahan makanan awetan nabati</v>
      </c>
      <c r="K42" s="19">
        <f t="shared" si="4"/>
        <v>85.5</v>
      </c>
      <c r="L42" s="19" t="str">
        <f t="shared" si="5"/>
        <v>A</v>
      </c>
      <c r="M42" s="19">
        <f t="shared" si="6"/>
        <v>85.5</v>
      </c>
      <c r="N42" s="19" t="str">
        <f t="shared" si="7"/>
        <v>A</v>
      </c>
      <c r="O42" s="35">
        <v>4</v>
      </c>
      <c r="P42" s="19" t="str">
        <f t="shared" si="8"/>
        <v>sangat terampil menyajikan hasil penelusuran informasi tentang usaha budidaya tanaman pangan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80</v>
      </c>
      <c r="V42" s="1">
        <v>80</v>
      </c>
      <c r="W42" s="1">
        <v>96</v>
      </c>
      <c r="X42" s="1">
        <v>93</v>
      </c>
      <c r="Y42" s="1">
        <v>93</v>
      </c>
      <c r="Z42" s="1"/>
      <c r="AA42" s="1"/>
      <c r="AB42" s="1"/>
      <c r="AC42" s="1"/>
      <c r="AD42" s="1"/>
      <c r="AE42" s="18"/>
      <c r="AF42" s="1">
        <v>85</v>
      </c>
      <c r="AG42" s="1">
        <v>86</v>
      </c>
      <c r="AH42" s="1">
        <v>85</v>
      </c>
      <c r="AI42" s="1">
        <v>86</v>
      </c>
      <c r="AJ42" s="1">
        <v>85</v>
      </c>
      <c r="AK42" s="1">
        <v>86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49195</v>
      </c>
      <c r="C43" s="19" t="s">
        <v>96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kemampuan dalam menganalisis sisem produksi kerajinan non benda, teknik transportasi, produksi budidaya tanaman pangan, dan pengolahan makanan awetan nabati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Sangat terampil membuat kerajinan non benda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80</v>
      </c>
      <c r="V43" s="1">
        <v>80</v>
      </c>
      <c r="W43" s="1">
        <v>86</v>
      </c>
      <c r="X43" s="1">
        <v>95</v>
      </c>
      <c r="Y43" s="1">
        <v>95</v>
      </c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>
        <v>85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49210</v>
      </c>
      <c r="C44" s="19" t="s">
        <v>97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1</v>
      </c>
      <c r="J44" s="19" t="str">
        <f t="shared" si="3"/>
        <v>Memiliki kemampuan dalam menganalisis sisem produksi kerajinan non benda, teknik transportasi, produksi budidaya tanaman pangan, dan pengolahan makanan awetan nabati</v>
      </c>
      <c r="K44" s="19">
        <f t="shared" si="4"/>
        <v>84.5</v>
      </c>
      <c r="L44" s="19" t="str">
        <f t="shared" si="5"/>
        <v>A</v>
      </c>
      <c r="M44" s="19">
        <f t="shared" si="6"/>
        <v>84.5</v>
      </c>
      <c r="N44" s="19" t="str">
        <f t="shared" si="7"/>
        <v>A</v>
      </c>
      <c r="O44" s="35">
        <v>1</v>
      </c>
      <c r="P44" s="19" t="str">
        <f t="shared" si="8"/>
        <v>Sangat terampil membuat kerajinan non benda</v>
      </c>
      <c r="Q44" s="19" t="str">
        <f t="shared" si="9"/>
        <v>A</v>
      </c>
      <c r="R44" s="19" t="str">
        <f t="shared" si="10"/>
        <v>A</v>
      </c>
      <c r="S44" s="18"/>
      <c r="T44" s="1">
        <v>88</v>
      </c>
      <c r="U44" s="1">
        <v>80</v>
      </c>
      <c r="V44" s="1">
        <v>80</v>
      </c>
      <c r="W44" s="1">
        <v>80</v>
      </c>
      <c r="X44" s="1">
        <v>98</v>
      </c>
      <c r="Y44" s="1">
        <v>98</v>
      </c>
      <c r="Z44" s="1"/>
      <c r="AA44" s="1"/>
      <c r="AB44" s="1"/>
      <c r="AC44" s="1"/>
      <c r="AD44" s="1"/>
      <c r="AE44" s="18"/>
      <c r="AF44" s="1">
        <v>85</v>
      </c>
      <c r="AG44" s="1">
        <v>84</v>
      </c>
      <c r="AH44" s="1">
        <v>85</v>
      </c>
      <c r="AI44" s="1">
        <v>84</v>
      </c>
      <c r="AJ44" s="1">
        <v>85</v>
      </c>
      <c r="AK44" s="1">
        <v>84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49225</v>
      </c>
      <c r="C45" s="19" t="s">
        <v>98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dalam menganalisis sisem produksi kerajinan non benda, teknik transportasi, produksi budidaya tanaman pangan, dan pengolahan makanan awetan nabati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2</v>
      </c>
      <c r="P45" s="19" t="str">
        <f t="shared" si="8"/>
        <v>sangat terampil membuat analisis produk rekayasa sistem rekayasa produk transportasi dan logistik</v>
      </c>
      <c r="Q45" s="19" t="str">
        <f t="shared" si="9"/>
        <v>A</v>
      </c>
      <c r="R45" s="19" t="str">
        <f t="shared" si="10"/>
        <v>A</v>
      </c>
      <c r="S45" s="18"/>
      <c r="T45" s="1">
        <v>72</v>
      </c>
      <c r="U45" s="1">
        <v>72</v>
      </c>
      <c r="V45" s="1">
        <v>98</v>
      </c>
      <c r="W45" s="1">
        <v>72</v>
      </c>
      <c r="X45" s="1">
        <v>98</v>
      </c>
      <c r="Y45" s="1">
        <v>98</v>
      </c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>
        <v>85</v>
      </c>
      <c r="AK45" s="1">
        <v>85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49240</v>
      </c>
      <c r="C46" s="19" t="s">
        <v>99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dalam menganalisis sisem produksi kerajinan non benda, teknik transportasi, produksi budidaya tanaman pangan, dan pengolahan makanan awetan nabati</v>
      </c>
      <c r="K46" s="19">
        <f t="shared" si="4"/>
        <v>85.5</v>
      </c>
      <c r="L46" s="19" t="str">
        <f t="shared" si="5"/>
        <v>A</v>
      </c>
      <c r="M46" s="19">
        <f t="shared" si="6"/>
        <v>85.5</v>
      </c>
      <c r="N46" s="19" t="str">
        <f t="shared" si="7"/>
        <v>A</v>
      </c>
      <c r="O46" s="35">
        <v>1</v>
      </c>
      <c r="P46" s="19" t="str">
        <f t="shared" si="8"/>
        <v>Sangat terampil membuat kerajinan non benda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80</v>
      </c>
      <c r="V46" s="1">
        <v>92</v>
      </c>
      <c r="W46" s="1">
        <v>80</v>
      </c>
      <c r="X46" s="1">
        <v>92</v>
      </c>
      <c r="Y46" s="1">
        <v>92</v>
      </c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>
        <v>85</v>
      </c>
      <c r="AI46" s="1">
        <v>86</v>
      </c>
      <c r="AJ46" s="1">
        <v>85</v>
      </c>
      <c r="AK46" s="1">
        <v>86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49255</v>
      </c>
      <c r="C47" s="19" t="s">
        <v>100</v>
      </c>
      <c r="D47" s="18"/>
      <c r="E47" s="19">
        <f t="shared" si="0"/>
        <v>84</v>
      </c>
      <c r="F47" s="19" t="str">
        <f t="shared" si="1"/>
        <v>B</v>
      </c>
      <c r="G47" s="19">
        <f>IF((COUNTA(T12:AC12)&gt;0),(ROUND((AVERAGE(T47:AD47)),0)),"")</f>
        <v>84</v>
      </c>
      <c r="H47" s="19" t="str">
        <f t="shared" si="2"/>
        <v>B</v>
      </c>
      <c r="I47" s="35">
        <v>2</v>
      </c>
      <c r="J4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7" s="19">
        <f t="shared" si="4"/>
        <v>85</v>
      </c>
      <c r="L47" s="19" t="str">
        <f t="shared" si="5"/>
        <v>A</v>
      </c>
      <c r="M47" s="19">
        <f t="shared" si="6"/>
        <v>85</v>
      </c>
      <c r="N47" s="19" t="str">
        <f t="shared" si="7"/>
        <v>A</v>
      </c>
      <c r="O47" s="35">
        <v>4</v>
      </c>
      <c r="P47" s="19" t="str">
        <f t="shared" si="8"/>
        <v>sangat terampil menyajikan hasil penelusuran informasi tentang usaha budidaya tanaman pangan</v>
      </c>
      <c r="Q47" s="19" t="str">
        <f t="shared" si="9"/>
        <v>A</v>
      </c>
      <c r="R47" s="19" t="str">
        <f t="shared" si="10"/>
        <v>A</v>
      </c>
      <c r="S47" s="18"/>
      <c r="T47" s="1">
        <v>90</v>
      </c>
      <c r="U47" s="1">
        <v>90</v>
      </c>
      <c r="V47" s="1">
        <v>78</v>
      </c>
      <c r="W47" s="1">
        <v>90</v>
      </c>
      <c r="X47" s="1">
        <v>78</v>
      </c>
      <c r="Y47" s="1">
        <v>78</v>
      </c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85</v>
      </c>
      <c r="AI47" s="1">
        <v>85</v>
      </c>
      <c r="AJ47" s="1">
        <v>85</v>
      </c>
      <c r="AK47" s="1">
        <v>85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49270</v>
      </c>
      <c r="C48" s="19" t="s">
        <v>101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2</v>
      </c>
      <c r="J48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8" s="19">
        <f t="shared" si="4"/>
        <v>85</v>
      </c>
      <c r="L48" s="19" t="str">
        <f t="shared" si="5"/>
        <v>A</v>
      </c>
      <c r="M48" s="19">
        <f t="shared" si="6"/>
        <v>85</v>
      </c>
      <c r="N48" s="19" t="str">
        <f t="shared" si="7"/>
        <v>A</v>
      </c>
      <c r="O48" s="35">
        <v>1</v>
      </c>
      <c r="P48" s="19" t="str">
        <f t="shared" si="8"/>
        <v>Sangat terampil membuat kerajinan non benda</v>
      </c>
      <c r="Q48" s="19" t="str">
        <f t="shared" si="9"/>
        <v>A</v>
      </c>
      <c r="R48" s="19" t="str">
        <f t="shared" si="10"/>
        <v>A</v>
      </c>
      <c r="S48" s="18"/>
      <c r="T48" s="1">
        <v>74</v>
      </c>
      <c r="U48" s="1">
        <v>74</v>
      </c>
      <c r="V48" s="1">
        <v>77</v>
      </c>
      <c r="W48" s="1">
        <v>74</v>
      </c>
      <c r="X48" s="1">
        <v>77</v>
      </c>
      <c r="Y48" s="1">
        <v>77</v>
      </c>
      <c r="Z48" s="1"/>
      <c r="AA48" s="1"/>
      <c r="AB48" s="1"/>
      <c r="AC48" s="1"/>
      <c r="AD48" s="1"/>
      <c r="AE48" s="18"/>
      <c r="AF48" s="1">
        <v>85</v>
      </c>
      <c r="AG48" s="1">
        <v>85</v>
      </c>
      <c r="AH48" s="1">
        <v>85</v>
      </c>
      <c r="AI48" s="1">
        <v>85</v>
      </c>
      <c r="AJ48" s="1">
        <v>85</v>
      </c>
      <c r="AK48" s="1">
        <v>85</v>
      </c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E41" activePane="bottomRight" state="frozen"/>
      <selection pane="topRight"/>
      <selection pane="bottomLeft"/>
      <selection pane="bottomRight" activeCell="U42" sqref="U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49285</v>
      </c>
      <c r="C11" s="19" t="s">
        <v>116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 non benda, produksi budidaya tanaman pangan, dan pengolahan makanan awetan nabati. namun perlu peningkatan pemahaman masalah sistem teknik transportasi</v>
      </c>
      <c r="K11" s="19">
        <f t="shared" ref="K11:K50" si="4">IF((COUNTA(AF11:AN11)&gt;0),AVERAGE(AF11:AN11),"")</f>
        <v>85.5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analisis produk rekayasa sistem rekayasa produk transportasi dan logistik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72</v>
      </c>
      <c r="U11" s="1">
        <v>84</v>
      </c>
      <c r="V11" s="1">
        <v>76</v>
      </c>
      <c r="W11" s="1">
        <v>80</v>
      </c>
      <c r="X11" s="1">
        <v>84</v>
      </c>
      <c r="Y11" s="1">
        <v>84</v>
      </c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>
        <v>85</v>
      </c>
      <c r="AI11" s="1">
        <v>86</v>
      </c>
      <c r="AJ11" s="1">
        <v>85</v>
      </c>
      <c r="AK11" s="1">
        <v>86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49300</v>
      </c>
      <c r="C12" s="19" t="s">
        <v>117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Sangat terampil membuat kerajinan non benda</v>
      </c>
      <c r="Q12" s="19" t="str">
        <f t="shared" si="9"/>
        <v>A</v>
      </c>
      <c r="R12" s="19" t="str">
        <f t="shared" si="10"/>
        <v>A</v>
      </c>
      <c r="S12" s="18"/>
      <c r="T12" s="1">
        <v>74</v>
      </c>
      <c r="U12" s="1">
        <v>89</v>
      </c>
      <c r="V12" s="1">
        <v>74</v>
      </c>
      <c r="W12" s="1">
        <v>74</v>
      </c>
      <c r="X12" s="1">
        <v>89</v>
      </c>
      <c r="Y12" s="1">
        <v>89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>
        <v>85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49315</v>
      </c>
      <c r="C13" s="19" t="s">
        <v>118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3" s="19">
        <f t="shared" si="4"/>
        <v>84.5</v>
      </c>
      <c r="L13" s="19" t="str">
        <f t="shared" si="5"/>
        <v>A</v>
      </c>
      <c r="M13" s="19">
        <f t="shared" si="6"/>
        <v>84.5</v>
      </c>
      <c r="N13" s="19" t="str">
        <f t="shared" si="7"/>
        <v>A</v>
      </c>
      <c r="O13" s="35">
        <v>3</v>
      </c>
      <c r="P13" s="19" t="str">
        <f t="shared" si="8"/>
        <v>sangat terampil dalam menyusun rancangan usaha pengolahan makanan awetan nabati</v>
      </c>
      <c r="Q13" s="19" t="str">
        <f t="shared" si="9"/>
        <v>A</v>
      </c>
      <c r="R13" s="19" t="str">
        <f t="shared" si="10"/>
        <v>A</v>
      </c>
      <c r="S13" s="18"/>
      <c r="T13" s="1">
        <v>70</v>
      </c>
      <c r="U13" s="1">
        <v>92</v>
      </c>
      <c r="V13" s="1">
        <v>70</v>
      </c>
      <c r="W13" s="1">
        <v>70</v>
      </c>
      <c r="X13" s="1">
        <v>92</v>
      </c>
      <c r="Y13" s="1">
        <v>92</v>
      </c>
      <c r="Z13" s="1"/>
      <c r="AA13" s="1"/>
      <c r="AB13" s="1"/>
      <c r="AC13" s="1"/>
      <c r="AD13" s="1"/>
      <c r="AE13" s="18"/>
      <c r="AF13" s="1">
        <v>85</v>
      </c>
      <c r="AG13" s="1">
        <v>84</v>
      </c>
      <c r="AH13" s="1">
        <v>85</v>
      </c>
      <c r="AI13" s="1">
        <v>84</v>
      </c>
      <c r="AJ13" s="1">
        <v>85</v>
      </c>
      <c r="AK13" s="1">
        <v>84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193</v>
      </c>
      <c r="FJ13" s="39">
        <v>13461</v>
      </c>
      <c r="FK13" s="39">
        <v>13471</v>
      </c>
    </row>
    <row r="14" spans="1:167" x14ac:dyDescent="0.25">
      <c r="A14" s="19">
        <v>4</v>
      </c>
      <c r="B14" s="19">
        <v>49330</v>
      </c>
      <c r="C14" s="19" t="s">
        <v>119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membuat kerajinan non benda</v>
      </c>
      <c r="Q14" s="19" t="str">
        <f t="shared" si="9"/>
        <v>A</v>
      </c>
      <c r="R14" s="19" t="str">
        <f t="shared" si="10"/>
        <v>A</v>
      </c>
      <c r="S14" s="18"/>
      <c r="T14" s="1">
        <v>72</v>
      </c>
      <c r="U14" s="1">
        <v>88</v>
      </c>
      <c r="V14" s="1">
        <v>72</v>
      </c>
      <c r="W14" s="1">
        <v>72</v>
      </c>
      <c r="X14" s="1">
        <v>88</v>
      </c>
      <c r="Y14" s="1">
        <v>88</v>
      </c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85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49345</v>
      </c>
      <c r="C15" s="19" t="s">
        <v>120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5" s="19">
        <f t="shared" si="4"/>
        <v>85.5</v>
      </c>
      <c r="L15" s="19" t="str">
        <f t="shared" si="5"/>
        <v>A</v>
      </c>
      <c r="M15" s="19">
        <f t="shared" si="6"/>
        <v>85.5</v>
      </c>
      <c r="N15" s="19" t="str">
        <f t="shared" si="7"/>
        <v>A</v>
      </c>
      <c r="O15" s="35">
        <v>4</v>
      </c>
      <c r="P15" s="19" t="str">
        <f t="shared" si="8"/>
        <v>sangat terampil menyajikan hasil penelusuran informasi tentang usaha budidaya tanaman pangan</v>
      </c>
      <c r="Q15" s="19" t="str">
        <f t="shared" si="9"/>
        <v>A</v>
      </c>
      <c r="R15" s="19" t="str">
        <f t="shared" si="10"/>
        <v>A</v>
      </c>
      <c r="S15" s="18"/>
      <c r="T15" s="1">
        <v>72</v>
      </c>
      <c r="U15" s="1">
        <v>91</v>
      </c>
      <c r="V15" s="1">
        <v>72</v>
      </c>
      <c r="W15" s="1">
        <v>72</v>
      </c>
      <c r="X15" s="1">
        <v>91</v>
      </c>
      <c r="Y15" s="1">
        <v>91</v>
      </c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85</v>
      </c>
      <c r="AI15" s="1">
        <v>86</v>
      </c>
      <c r="AJ15" s="1">
        <v>85</v>
      </c>
      <c r="AK15" s="1">
        <v>86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194</v>
      </c>
      <c r="FI15" s="41" t="s">
        <v>195</v>
      </c>
      <c r="FJ15" s="39">
        <v>13462</v>
      </c>
      <c r="FK15" s="39">
        <v>13472</v>
      </c>
    </row>
    <row r="16" spans="1:167" x14ac:dyDescent="0.25">
      <c r="A16" s="19">
        <v>6</v>
      </c>
      <c r="B16" s="19">
        <v>49360</v>
      </c>
      <c r="C16" s="19" t="s">
        <v>121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Sangat terampil membuat kerajinan non benda</v>
      </c>
      <c r="Q16" s="19" t="str">
        <f t="shared" si="9"/>
        <v>A</v>
      </c>
      <c r="R16" s="19" t="str">
        <f t="shared" si="10"/>
        <v>A</v>
      </c>
      <c r="S16" s="18"/>
      <c r="T16" s="1">
        <v>76</v>
      </c>
      <c r="U16" s="1">
        <v>83</v>
      </c>
      <c r="V16" s="1">
        <v>76</v>
      </c>
      <c r="W16" s="1">
        <v>76</v>
      </c>
      <c r="X16" s="1">
        <v>83</v>
      </c>
      <c r="Y16" s="1">
        <v>83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>
        <v>85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49375</v>
      </c>
      <c r="C17" s="19" t="s">
        <v>122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Sangat terampil membuat kerajinan non benda</v>
      </c>
      <c r="Q17" s="19" t="str">
        <f t="shared" si="9"/>
        <v>A</v>
      </c>
      <c r="R17" s="19" t="str">
        <f t="shared" si="10"/>
        <v>A</v>
      </c>
      <c r="S17" s="18"/>
      <c r="T17" s="1">
        <v>77</v>
      </c>
      <c r="U17" s="1">
        <v>70</v>
      </c>
      <c r="V17" s="1">
        <v>81</v>
      </c>
      <c r="W17" s="1">
        <v>89</v>
      </c>
      <c r="X17" s="1">
        <v>88</v>
      </c>
      <c r="Y17" s="1">
        <v>76</v>
      </c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>
        <v>85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196</v>
      </c>
      <c r="FI17" s="41" t="s">
        <v>197</v>
      </c>
      <c r="FJ17" s="39">
        <v>13463</v>
      </c>
      <c r="FK17" s="39">
        <v>13473</v>
      </c>
    </row>
    <row r="18" spans="1:167" x14ac:dyDescent="0.25">
      <c r="A18" s="19">
        <v>8</v>
      </c>
      <c r="B18" s="19">
        <v>49390</v>
      </c>
      <c r="C18" s="19" t="s">
        <v>123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8" s="19">
        <f t="shared" si="4"/>
        <v>84.5</v>
      </c>
      <c r="L18" s="19" t="str">
        <f t="shared" si="5"/>
        <v>A</v>
      </c>
      <c r="M18" s="19">
        <f t="shared" si="6"/>
        <v>84.5</v>
      </c>
      <c r="N18" s="19" t="str">
        <f t="shared" si="7"/>
        <v>A</v>
      </c>
      <c r="O18" s="35">
        <v>3</v>
      </c>
      <c r="P18" s="19" t="str">
        <f t="shared" si="8"/>
        <v>sangat terampil dalam menyusun rancangan usaha pengolahan makanan awetan nabati</v>
      </c>
      <c r="Q18" s="19" t="str">
        <f t="shared" si="9"/>
        <v>A</v>
      </c>
      <c r="R18" s="19" t="str">
        <f t="shared" si="10"/>
        <v>A</v>
      </c>
      <c r="S18" s="18"/>
      <c r="T18" s="1">
        <v>84</v>
      </c>
      <c r="U18" s="1">
        <v>82</v>
      </c>
      <c r="V18" s="1">
        <v>84</v>
      </c>
      <c r="W18" s="1">
        <v>84</v>
      </c>
      <c r="X18" s="1">
        <v>82</v>
      </c>
      <c r="Y18" s="1">
        <v>82</v>
      </c>
      <c r="Z18" s="1"/>
      <c r="AA18" s="1"/>
      <c r="AB18" s="1"/>
      <c r="AC18" s="1"/>
      <c r="AD18" s="1"/>
      <c r="AE18" s="18"/>
      <c r="AF18" s="1">
        <v>85</v>
      </c>
      <c r="AG18" s="1">
        <v>84</v>
      </c>
      <c r="AH18" s="1">
        <v>85</v>
      </c>
      <c r="AI18" s="1">
        <v>84</v>
      </c>
      <c r="AJ18" s="1">
        <v>85</v>
      </c>
      <c r="AK18" s="1">
        <v>84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49405</v>
      </c>
      <c r="C19" s="19" t="s">
        <v>124</v>
      </c>
      <c r="D19" s="18"/>
      <c r="E19" s="19">
        <f t="shared" si="0"/>
        <v>89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1</v>
      </c>
      <c r="J19" s="19" t="str">
        <f t="shared" si="3"/>
        <v>Memiliki kemampuan dalam menganalisis sisem produksi kerajinan non benda, teknik transportasi, produksi budidaya tanaman pangan, dan pengolahan makanan awetan nabati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Sangat terampil membuat kerajinan non benda</v>
      </c>
      <c r="Q19" s="19" t="str">
        <f t="shared" si="9"/>
        <v>A</v>
      </c>
      <c r="R19" s="19" t="str">
        <f t="shared" si="10"/>
        <v>A</v>
      </c>
      <c r="S19" s="18"/>
      <c r="T19" s="1">
        <v>78</v>
      </c>
      <c r="U19" s="1">
        <v>100</v>
      </c>
      <c r="V19" s="1">
        <v>78</v>
      </c>
      <c r="W19" s="1">
        <v>78</v>
      </c>
      <c r="X19" s="1">
        <v>100</v>
      </c>
      <c r="Y19" s="1">
        <v>100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85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198</v>
      </c>
      <c r="FI19" s="41" t="s">
        <v>199</v>
      </c>
      <c r="FJ19" s="39">
        <v>13464</v>
      </c>
      <c r="FK19" s="39">
        <v>13474</v>
      </c>
    </row>
    <row r="20" spans="1:167" x14ac:dyDescent="0.25">
      <c r="A20" s="19">
        <v>10</v>
      </c>
      <c r="B20" s="19">
        <v>49420</v>
      </c>
      <c r="C20" s="19" t="s">
        <v>125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0" s="19">
        <f t="shared" si="4"/>
        <v>85.5</v>
      </c>
      <c r="L20" s="19" t="str">
        <f t="shared" si="5"/>
        <v>A</v>
      </c>
      <c r="M20" s="19">
        <f t="shared" si="6"/>
        <v>85.5</v>
      </c>
      <c r="N20" s="19" t="str">
        <f t="shared" si="7"/>
        <v>A</v>
      </c>
      <c r="O20" s="35">
        <v>2</v>
      </c>
      <c r="P20" s="19" t="str">
        <f t="shared" si="8"/>
        <v>sangat terampil membuat analisis produk rekayasa sistem rekayasa produk transportasi dan logistik</v>
      </c>
      <c r="Q20" s="19" t="str">
        <f t="shared" si="9"/>
        <v>A</v>
      </c>
      <c r="R20" s="19" t="str">
        <f t="shared" si="10"/>
        <v>A</v>
      </c>
      <c r="S20" s="18"/>
      <c r="T20" s="1">
        <v>76</v>
      </c>
      <c r="U20" s="1">
        <v>91</v>
      </c>
      <c r="V20" s="1">
        <v>76</v>
      </c>
      <c r="W20" s="1">
        <v>76</v>
      </c>
      <c r="X20" s="1">
        <v>91</v>
      </c>
      <c r="Y20" s="1">
        <v>91</v>
      </c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>
        <v>85</v>
      </c>
      <c r="AI20" s="1">
        <v>86</v>
      </c>
      <c r="AJ20" s="1">
        <v>85</v>
      </c>
      <c r="AK20" s="1">
        <v>86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49435</v>
      </c>
      <c r="C21" s="19" t="s">
        <v>126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Sangat terampil membuat kerajinan non benda</v>
      </c>
      <c r="Q21" s="19" t="str">
        <f t="shared" si="9"/>
        <v>A</v>
      </c>
      <c r="R21" s="19" t="str">
        <f t="shared" si="10"/>
        <v>A</v>
      </c>
      <c r="S21" s="18"/>
      <c r="T21" s="1">
        <v>76</v>
      </c>
      <c r="U21" s="1">
        <v>87</v>
      </c>
      <c r="V21" s="1">
        <v>70</v>
      </c>
      <c r="W21" s="1">
        <v>70</v>
      </c>
      <c r="X21" s="1">
        <v>87</v>
      </c>
      <c r="Y21" s="1">
        <v>87</v>
      </c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85</v>
      </c>
      <c r="AK21" s="1">
        <v>85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13465</v>
      </c>
      <c r="FK21" s="39">
        <v>13475</v>
      </c>
    </row>
    <row r="22" spans="1:167" x14ac:dyDescent="0.25">
      <c r="A22" s="19">
        <v>12</v>
      </c>
      <c r="B22" s="19">
        <v>49450</v>
      </c>
      <c r="C22" s="19" t="s">
        <v>127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Sangat terampil membuat kerajinan non benda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82</v>
      </c>
      <c r="V22" s="1">
        <v>80</v>
      </c>
      <c r="W22" s="1">
        <v>80</v>
      </c>
      <c r="X22" s="1">
        <v>82</v>
      </c>
      <c r="Y22" s="1">
        <v>82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85</v>
      </c>
      <c r="AK22" s="1">
        <v>85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49465</v>
      </c>
      <c r="C23" s="19" t="s">
        <v>128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3" s="19">
        <f t="shared" si="4"/>
        <v>84.5</v>
      </c>
      <c r="L23" s="19" t="str">
        <f t="shared" si="5"/>
        <v>A</v>
      </c>
      <c r="M23" s="19">
        <f t="shared" si="6"/>
        <v>84.5</v>
      </c>
      <c r="N23" s="19" t="str">
        <f t="shared" si="7"/>
        <v>A</v>
      </c>
      <c r="O23" s="35">
        <v>4</v>
      </c>
      <c r="P23" s="19" t="str">
        <f t="shared" si="8"/>
        <v>sangat terampil menyajikan hasil penelusuran informasi tentang usaha budidaya tanaman pangan</v>
      </c>
      <c r="Q23" s="19" t="str">
        <f t="shared" si="9"/>
        <v>A</v>
      </c>
      <c r="R23" s="19" t="str">
        <f t="shared" si="10"/>
        <v>A</v>
      </c>
      <c r="S23" s="18"/>
      <c r="T23" s="1">
        <v>84</v>
      </c>
      <c r="U23" s="1">
        <v>84</v>
      </c>
      <c r="V23" s="1">
        <v>84</v>
      </c>
      <c r="W23" s="1">
        <v>84</v>
      </c>
      <c r="X23" s="1">
        <v>84</v>
      </c>
      <c r="Y23" s="1">
        <v>84</v>
      </c>
      <c r="Z23" s="1"/>
      <c r="AA23" s="1"/>
      <c r="AB23" s="1"/>
      <c r="AC23" s="1"/>
      <c r="AD23" s="1"/>
      <c r="AE23" s="18"/>
      <c r="AF23" s="1">
        <v>85</v>
      </c>
      <c r="AG23" s="1">
        <v>84</v>
      </c>
      <c r="AH23" s="1">
        <v>85</v>
      </c>
      <c r="AI23" s="1">
        <v>84</v>
      </c>
      <c r="AJ23" s="1">
        <v>85</v>
      </c>
      <c r="AK23" s="1">
        <v>84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13466</v>
      </c>
      <c r="FK23" s="39">
        <v>13476</v>
      </c>
    </row>
    <row r="24" spans="1:167" x14ac:dyDescent="0.25">
      <c r="A24" s="19">
        <v>14</v>
      </c>
      <c r="B24" s="19">
        <v>49480</v>
      </c>
      <c r="C24" s="19" t="s">
        <v>129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Sangat terampil membuat kerajinan non benda</v>
      </c>
      <c r="Q24" s="19" t="str">
        <f t="shared" si="9"/>
        <v>A</v>
      </c>
      <c r="R24" s="19" t="str">
        <f t="shared" si="10"/>
        <v>A</v>
      </c>
      <c r="S24" s="18"/>
      <c r="T24" s="1">
        <v>70</v>
      </c>
      <c r="U24" s="1">
        <v>89</v>
      </c>
      <c r="V24" s="1">
        <v>70</v>
      </c>
      <c r="W24" s="1">
        <v>70</v>
      </c>
      <c r="X24" s="1">
        <v>89</v>
      </c>
      <c r="Y24" s="1">
        <v>89</v>
      </c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>
        <v>85</v>
      </c>
      <c r="AK24" s="1">
        <v>85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49495</v>
      </c>
      <c r="C25" s="19" t="s">
        <v>130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Sangat terampil membuat kerajinan non benda</v>
      </c>
      <c r="Q25" s="19" t="str">
        <f t="shared" si="9"/>
        <v>A</v>
      </c>
      <c r="R25" s="19" t="str">
        <f t="shared" si="10"/>
        <v>A</v>
      </c>
      <c r="S25" s="18"/>
      <c r="T25" s="1">
        <v>88</v>
      </c>
      <c r="U25" s="1">
        <v>76</v>
      </c>
      <c r="V25" s="1">
        <v>80</v>
      </c>
      <c r="W25" s="1">
        <v>79</v>
      </c>
      <c r="X25" s="1">
        <v>77</v>
      </c>
      <c r="Y25" s="1">
        <v>79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85</v>
      </c>
      <c r="AK25" s="1">
        <v>85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13467</v>
      </c>
      <c r="FK25" s="39">
        <v>13477</v>
      </c>
    </row>
    <row r="26" spans="1:167" x14ac:dyDescent="0.25">
      <c r="A26" s="19">
        <v>16</v>
      </c>
      <c r="B26" s="19">
        <v>49510</v>
      </c>
      <c r="C26" s="19" t="s">
        <v>131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6" s="19">
        <f t="shared" si="4"/>
        <v>85.5</v>
      </c>
      <c r="L26" s="19" t="str">
        <f t="shared" si="5"/>
        <v>A</v>
      </c>
      <c r="M26" s="19">
        <f t="shared" si="6"/>
        <v>85.5</v>
      </c>
      <c r="N26" s="19" t="str">
        <f t="shared" si="7"/>
        <v>A</v>
      </c>
      <c r="O26" s="35">
        <v>3</v>
      </c>
      <c r="P26" s="19" t="str">
        <f t="shared" si="8"/>
        <v>sangat terampil dalam menyusun rancangan usaha pengolahan makanan awetan nabati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77</v>
      </c>
      <c r="V26" s="1">
        <v>82</v>
      </c>
      <c r="W26" s="1">
        <v>82</v>
      </c>
      <c r="X26" s="1">
        <v>78</v>
      </c>
      <c r="Y26" s="1">
        <v>79</v>
      </c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85</v>
      </c>
      <c r="AI26" s="1">
        <v>86</v>
      </c>
      <c r="AJ26" s="1">
        <v>85</v>
      </c>
      <c r="AK26" s="1">
        <v>86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49525</v>
      </c>
      <c r="C27" s="19" t="s">
        <v>132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Sangat terampil membuat kerajinan non benda</v>
      </c>
      <c r="Q27" s="19" t="str">
        <f t="shared" si="9"/>
        <v>A</v>
      </c>
      <c r="R27" s="19" t="str">
        <f t="shared" si="10"/>
        <v>A</v>
      </c>
      <c r="S27" s="18"/>
      <c r="T27" s="1">
        <v>70</v>
      </c>
      <c r="U27" s="1">
        <v>89</v>
      </c>
      <c r="V27" s="1">
        <v>70</v>
      </c>
      <c r="W27" s="1">
        <v>70</v>
      </c>
      <c r="X27" s="1">
        <v>89</v>
      </c>
      <c r="Y27" s="1">
        <v>89</v>
      </c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>
        <v>85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13468</v>
      </c>
      <c r="FK27" s="39">
        <v>13478</v>
      </c>
    </row>
    <row r="28" spans="1:167" x14ac:dyDescent="0.25">
      <c r="A28" s="19">
        <v>18</v>
      </c>
      <c r="B28" s="19">
        <v>49540</v>
      </c>
      <c r="C28" s="19" t="s">
        <v>133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dalam menganalisis sisem produksi kerajinan non benda, teknik transportasi, produksi budidaya tanaman pangan, dan pengolahan makanan awetan nabati</v>
      </c>
      <c r="K28" s="19">
        <f t="shared" si="4"/>
        <v>85.5</v>
      </c>
      <c r="L28" s="19" t="str">
        <f t="shared" si="5"/>
        <v>A</v>
      </c>
      <c r="M28" s="19">
        <f t="shared" si="6"/>
        <v>85.5</v>
      </c>
      <c r="N28" s="19" t="str">
        <f t="shared" si="7"/>
        <v>A</v>
      </c>
      <c r="O28" s="35">
        <v>1</v>
      </c>
      <c r="P28" s="19" t="str">
        <f t="shared" si="8"/>
        <v>Sangat terampil membuat kerajinan non benda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89</v>
      </c>
      <c r="V28" s="1">
        <v>80</v>
      </c>
      <c r="W28" s="1">
        <v>80</v>
      </c>
      <c r="X28" s="1">
        <v>89</v>
      </c>
      <c r="Y28" s="1">
        <v>89</v>
      </c>
      <c r="Z28" s="1"/>
      <c r="AA28" s="1"/>
      <c r="AB28" s="1"/>
      <c r="AC28" s="1"/>
      <c r="AD28" s="1"/>
      <c r="AE28" s="18"/>
      <c r="AF28" s="1">
        <v>85</v>
      </c>
      <c r="AG28" s="1">
        <v>86</v>
      </c>
      <c r="AH28" s="1">
        <v>85</v>
      </c>
      <c r="AI28" s="1">
        <v>86</v>
      </c>
      <c r="AJ28" s="1">
        <v>85</v>
      </c>
      <c r="AK28" s="1">
        <v>86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49555</v>
      </c>
      <c r="C29" s="19" t="s">
        <v>134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9" s="19">
        <f t="shared" si="4"/>
        <v>84.5</v>
      </c>
      <c r="L29" s="19" t="str">
        <f t="shared" si="5"/>
        <v>A</v>
      </c>
      <c r="M29" s="19">
        <f t="shared" si="6"/>
        <v>84.5</v>
      </c>
      <c r="N29" s="19" t="str">
        <f t="shared" si="7"/>
        <v>A</v>
      </c>
      <c r="O29" s="35">
        <v>2</v>
      </c>
      <c r="P29" s="19" t="str">
        <f t="shared" si="8"/>
        <v>sangat terampil membuat analisis produk rekayasa sistem rekayasa produk transportasi dan logistik</v>
      </c>
      <c r="Q29" s="19" t="str">
        <f t="shared" si="9"/>
        <v>A</v>
      </c>
      <c r="R29" s="19" t="str">
        <f t="shared" si="10"/>
        <v>A</v>
      </c>
      <c r="S29" s="18"/>
      <c r="T29" s="1">
        <v>75</v>
      </c>
      <c r="U29" s="1">
        <v>82</v>
      </c>
      <c r="V29" s="1">
        <v>76</v>
      </c>
      <c r="W29" s="1">
        <v>80</v>
      </c>
      <c r="X29" s="1">
        <v>82</v>
      </c>
      <c r="Y29" s="1">
        <v>82</v>
      </c>
      <c r="Z29" s="1"/>
      <c r="AA29" s="1"/>
      <c r="AB29" s="1"/>
      <c r="AC29" s="1"/>
      <c r="AD29" s="1"/>
      <c r="AE29" s="18"/>
      <c r="AF29" s="1">
        <v>85</v>
      </c>
      <c r="AG29" s="1">
        <v>84</v>
      </c>
      <c r="AH29" s="1">
        <v>85</v>
      </c>
      <c r="AI29" s="1">
        <v>84</v>
      </c>
      <c r="AJ29" s="1">
        <v>85</v>
      </c>
      <c r="AK29" s="1">
        <v>84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13469</v>
      </c>
      <c r="FK29" s="39">
        <v>13479</v>
      </c>
    </row>
    <row r="30" spans="1:167" x14ac:dyDescent="0.25">
      <c r="A30" s="19">
        <v>20</v>
      </c>
      <c r="B30" s="19">
        <v>49570</v>
      </c>
      <c r="C30" s="19" t="s">
        <v>135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Sangat terampil membuat kerajinan non benda</v>
      </c>
      <c r="Q30" s="19" t="str">
        <f t="shared" si="9"/>
        <v>A</v>
      </c>
      <c r="R30" s="19" t="str">
        <f t="shared" si="10"/>
        <v>A</v>
      </c>
      <c r="S30" s="18"/>
      <c r="T30" s="1">
        <v>86</v>
      </c>
      <c r="U30" s="1">
        <v>82</v>
      </c>
      <c r="V30" s="1">
        <v>86</v>
      </c>
      <c r="W30" s="1">
        <v>86</v>
      </c>
      <c r="X30" s="1">
        <v>82</v>
      </c>
      <c r="Y30" s="1">
        <v>82</v>
      </c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85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49585</v>
      </c>
      <c r="C31" s="19" t="s">
        <v>136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Sangat terampil membuat kerajinan non benda</v>
      </c>
      <c r="Q31" s="19" t="str">
        <f t="shared" si="9"/>
        <v>A</v>
      </c>
      <c r="R31" s="19" t="str">
        <f t="shared" si="10"/>
        <v>A</v>
      </c>
      <c r="S31" s="18"/>
      <c r="T31" s="1">
        <v>70</v>
      </c>
      <c r="U31" s="1">
        <v>98</v>
      </c>
      <c r="V31" s="1">
        <v>70</v>
      </c>
      <c r="W31" s="1">
        <v>70</v>
      </c>
      <c r="X31" s="1">
        <v>98</v>
      </c>
      <c r="Y31" s="1">
        <v>98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13470</v>
      </c>
      <c r="FK31" s="39">
        <v>13480</v>
      </c>
    </row>
    <row r="32" spans="1:167" x14ac:dyDescent="0.25">
      <c r="A32" s="19">
        <v>22</v>
      </c>
      <c r="B32" s="19">
        <v>49600</v>
      </c>
      <c r="C32" s="19" t="s">
        <v>137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2" s="19">
        <f t="shared" si="4"/>
        <v>85.5</v>
      </c>
      <c r="L32" s="19" t="str">
        <f t="shared" si="5"/>
        <v>A</v>
      </c>
      <c r="M32" s="19">
        <f t="shared" si="6"/>
        <v>85.5</v>
      </c>
      <c r="N32" s="19" t="str">
        <f t="shared" si="7"/>
        <v>A</v>
      </c>
      <c r="O32" s="35">
        <v>4</v>
      </c>
      <c r="P32" s="19" t="str">
        <f t="shared" si="8"/>
        <v>sangat terampil menyajikan hasil penelusuran informasi tentang usaha budidaya tanaman pangan</v>
      </c>
      <c r="Q32" s="19" t="str">
        <f t="shared" si="9"/>
        <v>A</v>
      </c>
      <c r="R32" s="19" t="str">
        <f t="shared" si="10"/>
        <v>A</v>
      </c>
      <c r="S32" s="18"/>
      <c r="T32" s="1">
        <v>86</v>
      </c>
      <c r="U32" s="1">
        <v>76</v>
      </c>
      <c r="V32" s="1">
        <v>86</v>
      </c>
      <c r="W32" s="1">
        <v>86</v>
      </c>
      <c r="X32" s="1">
        <v>76</v>
      </c>
      <c r="Y32" s="1">
        <v>76</v>
      </c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85</v>
      </c>
      <c r="AI32" s="1">
        <v>86</v>
      </c>
      <c r="AJ32" s="1">
        <v>85</v>
      </c>
      <c r="AK32" s="1">
        <v>86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49615</v>
      </c>
      <c r="C33" s="19" t="s">
        <v>138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dalam menganalisis sisem produksi kerajinan non benda, teknik transportasi, produksi budidaya tanaman pangan, dan pengolahan makanan awetan nabati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Sangat terampil membuat kerajinan non benda</v>
      </c>
      <c r="Q33" s="19" t="str">
        <f t="shared" si="9"/>
        <v>A</v>
      </c>
      <c r="R33" s="19" t="str">
        <f t="shared" si="10"/>
        <v>A</v>
      </c>
      <c r="S33" s="18"/>
      <c r="T33" s="1">
        <v>72</v>
      </c>
      <c r="U33" s="1">
        <v>98</v>
      </c>
      <c r="V33" s="1">
        <v>72</v>
      </c>
      <c r="W33" s="1">
        <v>72</v>
      </c>
      <c r="X33" s="1">
        <v>98</v>
      </c>
      <c r="Y33" s="1">
        <v>98</v>
      </c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49630</v>
      </c>
      <c r="C34" s="19" t="s">
        <v>139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4" s="19">
        <f t="shared" si="4"/>
        <v>85.5</v>
      </c>
      <c r="L34" s="19" t="str">
        <f t="shared" si="5"/>
        <v>A</v>
      </c>
      <c r="M34" s="19">
        <f t="shared" si="6"/>
        <v>85.5</v>
      </c>
      <c r="N34" s="19" t="str">
        <f t="shared" si="7"/>
        <v>A</v>
      </c>
      <c r="O34" s="35">
        <v>1</v>
      </c>
      <c r="P34" s="19" t="str">
        <f t="shared" si="8"/>
        <v>Sangat terampil membuat kerajinan non benda</v>
      </c>
      <c r="Q34" s="19" t="str">
        <f t="shared" si="9"/>
        <v>A</v>
      </c>
      <c r="R34" s="19" t="str">
        <f t="shared" si="10"/>
        <v>A</v>
      </c>
      <c r="S34" s="18"/>
      <c r="T34" s="1">
        <v>76</v>
      </c>
      <c r="U34" s="1">
        <v>81</v>
      </c>
      <c r="V34" s="1">
        <v>80</v>
      </c>
      <c r="W34" s="1">
        <v>78</v>
      </c>
      <c r="X34" s="1">
        <v>81</v>
      </c>
      <c r="Y34" s="1">
        <v>81</v>
      </c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85</v>
      </c>
      <c r="AI34" s="1">
        <v>86</v>
      </c>
      <c r="AJ34" s="1">
        <v>85</v>
      </c>
      <c r="AK34" s="1">
        <v>86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49645</v>
      </c>
      <c r="C35" s="19" t="s">
        <v>140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3</v>
      </c>
      <c r="P35" s="19" t="str">
        <f t="shared" si="8"/>
        <v>sangat terampil dalam menyusun rancangan usaha pengolahan makanan awetan nabati</v>
      </c>
      <c r="Q35" s="19" t="str">
        <f t="shared" si="9"/>
        <v>A</v>
      </c>
      <c r="R35" s="19" t="str">
        <f t="shared" si="10"/>
        <v>A</v>
      </c>
      <c r="S35" s="18"/>
      <c r="T35" s="1">
        <v>70</v>
      </c>
      <c r="U35" s="1">
        <v>94</v>
      </c>
      <c r="V35" s="1">
        <v>70</v>
      </c>
      <c r="W35" s="1">
        <v>70</v>
      </c>
      <c r="X35" s="1">
        <v>94</v>
      </c>
      <c r="Y35" s="1">
        <v>94</v>
      </c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>
        <v>85</v>
      </c>
      <c r="AK35" s="1">
        <v>85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49660</v>
      </c>
      <c r="C36" s="19" t="s">
        <v>141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6" s="19">
        <f t="shared" si="4"/>
        <v>85.5</v>
      </c>
      <c r="L36" s="19" t="str">
        <f t="shared" si="5"/>
        <v>A</v>
      </c>
      <c r="M36" s="19">
        <f t="shared" si="6"/>
        <v>85.5</v>
      </c>
      <c r="N36" s="19" t="str">
        <f t="shared" si="7"/>
        <v>A</v>
      </c>
      <c r="O36" s="35">
        <v>1</v>
      </c>
      <c r="P36" s="19" t="str">
        <f t="shared" si="8"/>
        <v>Sangat terampil membuat kerajinan non benda</v>
      </c>
      <c r="Q36" s="19" t="str">
        <f t="shared" si="9"/>
        <v>A</v>
      </c>
      <c r="R36" s="19" t="str">
        <f t="shared" si="10"/>
        <v>A</v>
      </c>
      <c r="S36" s="18"/>
      <c r="T36" s="1">
        <v>76</v>
      </c>
      <c r="U36" s="1">
        <v>84</v>
      </c>
      <c r="V36" s="1">
        <v>76</v>
      </c>
      <c r="W36" s="1">
        <v>76</v>
      </c>
      <c r="X36" s="1">
        <v>84</v>
      </c>
      <c r="Y36" s="1">
        <v>84</v>
      </c>
      <c r="Z36" s="1"/>
      <c r="AA36" s="1"/>
      <c r="AB36" s="1"/>
      <c r="AC36" s="1"/>
      <c r="AD36" s="1"/>
      <c r="AE36" s="18"/>
      <c r="AF36" s="1">
        <v>85</v>
      </c>
      <c r="AG36" s="1">
        <v>86</v>
      </c>
      <c r="AH36" s="1">
        <v>85</v>
      </c>
      <c r="AI36" s="1">
        <v>86</v>
      </c>
      <c r="AJ36" s="1">
        <v>85</v>
      </c>
      <c r="AK36" s="1">
        <v>86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49675</v>
      </c>
      <c r="C37" s="19" t="s">
        <v>142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Sangat terampil membuat kerajinan non benda</v>
      </c>
      <c r="Q37" s="19" t="str">
        <f t="shared" si="9"/>
        <v>A</v>
      </c>
      <c r="R37" s="19" t="str">
        <f t="shared" si="10"/>
        <v>A</v>
      </c>
      <c r="S37" s="18"/>
      <c r="T37" s="1">
        <v>84</v>
      </c>
      <c r="U37" s="1">
        <v>79</v>
      </c>
      <c r="V37" s="1">
        <v>84</v>
      </c>
      <c r="W37" s="1">
        <v>84</v>
      </c>
      <c r="X37" s="1">
        <v>79</v>
      </c>
      <c r="Y37" s="1">
        <v>79</v>
      </c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>
        <v>85</v>
      </c>
      <c r="AK37" s="1">
        <v>85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49690</v>
      </c>
      <c r="C38" s="19" t="s">
        <v>143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4</v>
      </c>
      <c r="P38" s="19" t="str">
        <f t="shared" si="8"/>
        <v>sangat terampil menyajikan hasil penelusuran informasi tentang usaha budidaya tanaman pangan</v>
      </c>
      <c r="Q38" s="19" t="str">
        <f t="shared" si="9"/>
        <v>A</v>
      </c>
      <c r="R38" s="19" t="str">
        <f t="shared" si="10"/>
        <v>A</v>
      </c>
      <c r="S38" s="18"/>
      <c r="T38" s="1">
        <v>70</v>
      </c>
      <c r="U38" s="1">
        <v>86</v>
      </c>
      <c r="V38" s="1">
        <v>70</v>
      </c>
      <c r="W38" s="1">
        <v>80</v>
      </c>
      <c r="X38" s="1">
        <v>86</v>
      </c>
      <c r="Y38" s="1">
        <v>86</v>
      </c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>
        <v>85</v>
      </c>
      <c r="AK38" s="1">
        <v>85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49705</v>
      </c>
      <c r="C39" s="19" t="s">
        <v>144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membuat kerajinan non benda</v>
      </c>
      <c r="Q39" s="19" t="str">
        <f t="shared" si="9"/>
        <v>A</v>
      </c>
      <c r="R39" s="19" t="str">
        <f t="shared" si="10"/>
        <v>A</v>
      </c>
      <c r="S39" s="18"/>
      <c r="T39" s="1">
        <v>74</v>
      </c>
      <c r="U39" s="1">
        <v>88</v>
      </c>
      <c r="V39" s="1">
        <v>74</v>
      </c>
      <c r="W39" s="1">
        <v>74</v>
      </c>
      <c r="X39" s="1">
        <v>88</v>
      </c>
      <c r="Y39" s="1">
        <v>88</v>
      </c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49720</v>
      </c>
      <c r="C40" s="19" t="s">
        <v>145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0" s="19">
        <f t="shared" si="4"/>
        <v>85.5</v>
      </c>
      <c r="L40" s="19" t="str">
        <f t="shared" si="5"/>
        <v>A</v>
      </c>
      <c r="M40" s="19">
        <f t="shared" si="6"/>
        <v>85.5</v>
      </c>
      <c r="N40" s="19" t="str">
        <f t="shared" si="7"/>
        <v>A</v>
      </c>
      <c r="O40" s="35">
        <v>1</v>
      </c>
      <c r="P40" s="19" t="str">
        <f t="shared" si="8"/>
        <v>Sangat terampil membuat kerajinan non benda</v>
      </c>
      <c r="Q40" s="19" t="str">
        <f t="shared" si="9"/>
        <v>A</v>
      </c>
      <c r="R40" s="19" t="str">
        <f t="shared" si="10"/>
        <v>A</v>
      </c>
      <c r="S40" s="18"/>
      <c r="T40" s="1">
        <v>70</v>
      </c>
      <c r="U40" s="1">
        <v>88</v>
      </c>
      <c r="V40" s="1">
        <v>75</v>
      </c>
      <c r="W40" s="1">
        <v>70</v>
      </c>
      <c r="X40" s="1">
        <v>88</v>
      </c>
      <c r="Y40" s="1">
        <v>88</v>
      </c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1">
        <v>85</v>
      </c>
      <c r="AI40" s="1">
        <v>86</v>
      </c>
      <c r="AJ40" s="1">
        <v>85</v>
      </c>
      <c r="AK40" s="1">
        <v>86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49735</v>
      </c>
      <c r="C41" s="19" t="s">
        <v>146</v>
      </c>
      <c r="D41" s="18"/>
      <c r="E41" s="19">
        <f t="shared" si="0"/>
        <v>87</v>
      </c>
      <c r="F41" s="19" t="str">
        <f t="shared" si="1"/>
        <v>A</v>
      </c>
      <c r="G41" s="19">
        <f>IF((COUNTA(T12:AC12)&gt;0),(ROUND((AVERAGE(T41:AD41)),0)),"")</f>
        <v>87</v>
      </c>
      <c r="H41" s="19" t="str">
        <f t="shared" si="2"/>
        <v>A</v>
      </c>
      <c r="I41" s="35">
        <v>1</v>
      </c>
      <c r="J41" s="19" t="str">
        <f t="shared" si="3"/>
        <v>Memiliki kemampuan dalam menganalisis sisem produksi kerajinan non benda, teknik transportasi, produksi budidaya tanaman pangan, dan pengolahan makanan awetan nabati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4</v>
      </c>
      <c r="P41" s="19" t="str">
        <f t="shared" si="8"/>
        <v>sangat terampil menyajikan hasil penelusuran informasi tentang usaha budidaya tanaman pangan</v>
      </c>
      <c r="Q41" s="19" t="str">
        <f t="shared" si="9"/>
        <v>A</v>
      </c>
      <c r="R41" s="19" t="str">
        <f t="shared" si="10"/>
        <v>A</v>
      </c>
      <c r="S41" s="18"/>
      <c r="T41" s="1">
        <v>82</v>
      </c>
      <c r="U41" s="1">
        <v>80</v>
      </c>
      <c r="V41" s="1">
        <v>80</v>
      </c>
      <c r="W41" s="1">
        <v>82</v>
      </c>
      <c r="X41" s="1">
        <v>100</v>
      </c>
      <c r="Y41" s="1">
        <v>100</v>
      </c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85</v>
      </c>
      <c r="AK41" s="1">
        <v>85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49765</v>
      </c>
      <c r="C42" s="19" t="s">
        <v>147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2" s="19">
        <f t="shared" si="4"/>
        <v>84.5</v>
      </c>
      <c r="L42" s="19" t="str">
        <f t="shared" si="5"/>
        <v>A</v>
      </c>
      <c r="M42" s="19">
        <f t="shared" si="6"/>
        <v>84.5</v>
      </c>
      <c r="N42" s="19" t="str">
        <f t="shared" si="7"/>
        <v>A</v>
      </c>
      <c r="O42" s="35">
        <v>1</v>
      </c>
      <c r="P42" s="19" t="str">
        <f t="shared" si="8"/>
        <v>Sangat terampil membuat kerajinan non benda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83</v>
      </c>
      <c r="V42" s="1">
        <v>80</v>
      </c>
      <c r="W42" s="1">
        <v>80</v>
      </c>
      <c r="X42" s="1">
        <v>83</v>
      </c>
      <c r="Y42" s="1">
        <v>83</v>
      </c>
      <c r="Z42" s="1"/>
      <c r="AA42" s="1"/>
      <c r="AB42" s="1"/>
      <c r="AC42" s="1"/>
      <c r="AD42" s="1"/>
      <c r="AE42" s="18"/>
      <c r="AF42" s="1">
        <v>85</v>
      </c>
      <c r="AG42" s="1">
        <v>84</v>
      </c>
      <c r="AH42" s="1">
        <v>85</v>
      </c>
      <c r="AI42" s="1">
        <v>84</v>
      </c>
      <c r="AJ42" s="1">
        <v>85</v>
      </c>
      <c r="AK42" s="1">
        <v>84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49750</v>
      </c>
      <c r="C43" s="19" t="s">
        <v>148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3</v>
      </c>
      <c r="P43" s="19" t="str">
        <f t="shared" si="8"/>
        <v>sangat terampil dalam menyusun rancangan usaha pengolahan makanan awetan nabati</v>
      </c>
      <c r="Q43" s="19" t="str">
        <f t="shared" si="9"/>
        <v>A</v>
      </c>
      <c r="R43" s="19" t="str">
        <f t="shared" si="10"/>
        <v>A</v>
      </c>
      <c r="S43" s="18"/>
      <c r="T43" s="1">
        <v>70</v>
      </c>
      <c r="U43" s="1">
        <v>93</v>
      </c>
      <c r="V43" s="1">
        <v>70</v>
      </c>
      <c r="W43" s="1">
        <v>70</v>
      </c>
      <c r="X43" s="1">
        <v>93</v>
      </c>
      <c r="Y43" s="1">
        <v>93</v>
      </c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>
        <v>85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49780</v>
      </c>
      <c r="C44" s="19" t="s">
        <v>149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4" s="19">
        <f t="shared" si="4"/>
        <v>85.5</v>
      </c>
      <c r="L44" s="19" t="str">
        <f t="shared" si="5"/>
        <v>A</v>
      </c>
      <c r="M44" s="19">
        <f t="shared" si="6"/>
        <v>85.5</v>
      </c>
      <c r="N44" s="19" t="str">
        <f t="shared" si="7"/>
        <v>A</v>
      </c>
      <c r="O44" s="35">
        <v>1</v>
      </c>
      <c r="P44" s="19" t="str">
        <f t="shared" si="8"/>
        <v>Sangat terampil membuat kerajinan non benda</v>
      </c>
      <c r="Q44" s="19" t="str">
        <f t="shared" si="9"/>
        <v>A</v>
      </c>
      <c r="R44" s="19" t="str">
        <f t="shared" si="10"/>
        <v>A</v>
      </c>
      <c r="S44" s="18"/>
      <c r="T44" s="1">
        <v>78</v>
      </c>
      <c r="U44" s="1">
        <v>80</v>
      </c>
      <c r="V44" s="1">
        <v>78</v>
      </c>
      <c r="W44" s="1">
        <v>78</v>
      </c>
      <c r="X44" s="1">
        <v>85</v>
      </c>
      <c r="Y44" s="1">
        <v>80</v>
      </c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85</v>
      </c>
      <c r="AI44" s="1">
        <v>86</v>
      </c>
      <c r="AJ44" s="1">
        <v>85</v>
      </c>
      <c r="AK44" s="1">
        <v>86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49795</v>
      </c>
      <c r="C45" s="19" t="s">
        <v>150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2</v>
      </c>
      <c r="P45" s="19" t="str">
        <f t="shared" si="8"/>
        <v>sangat terampil membuat analisis produk rekayasa sistem rekayasa produk transportasi dan logistik</v>
      </c>
      <c r="Q45" s="19" t="str">
        <f t="shared" si="9"/>
        <v>A</v>
      </c>
      <c r="R45" s="19" t="str">
        <f t="shared" si="10"/>
        <v>A</v>
      </c>
      <c r="S45" s="18"/>
      <c r="T45" s="1">
        <v>74</v>
      </c>
      <c r="U45" s="1">
        <v>77</v>
      </c>
      <c r="V45" s="1">
        <v>86</v>
      </c>
      <c r="W45" s="1">
        <v>85</v>
      </c>
      <c r="X45" s="1">
        <v>80</v>
      </c>
      <c r="Y45" s="1">
        <v>77</v>
      </c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>
        <v>85</v>
      </c>
      <c r="AK45" s="1">
        <v>85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49810</v>
      </c>
      <c r="C46" s="19" t="s">
        <v>151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6" s="19">
        <f t="shared" si="4"/>
        <v>84.5</v>
      </c>
      <c r="L46" s="19" t="str">
        <f t="shared" si="5"/>
        <v>A</v>
      </c>
      <c r="M46" s="19">
        <f t="shared" si="6"/>
        <v>84.5</v>
      </c>
      <c r="N46" s="19" t="str">
        <f t="shared" si="7"/>
        <v>A</v>
      </c>
      <c r="O46" s="35">
        <v>3</v>
      </c>
      <c r="P46" s="19" t="str">
        <f t="shared" si="8"/>
        <v>sangat terampil dalam menyusun rancangan usaha pengolahan makanan awetan nabati</v>
      </c>
      <c r="Q46" s="19" t="str">
        <f t="shared" si="9"/>
        <v>A</v>
      </c>
      <c r="R46" s="19" t="str">
        <f t="shared" si="10"/>
        <v>A</v>
      </c>
      <c r="S46" s="18"/>
      <c r="T46" s="1">
        <v>87</v>
      </c>
      <c r="U46" s="1">
        <v>81</v>
      </c>
      <c r="V46" s="1">
        <v>76</v>
      </c>
      <c r="W46" s="1">
        <v>76</v>
      </c>
      <c r="X46" s="1">
        <v>81</v>
      </c>
      <c r="Y46" s="1">
        <v>81</v>
      </c>
      <c r="Z46" s="1"/>
      <c r="AA46" s="1"/>
      <c r="AB46" s="1"/>
      <c r="AC46" s="1"/>
      <c r="AD46" s="1"/>
      <c r="AE46" s="18"/>
      <c r="AF46" s="1">
        <v>85</v>
      </c>
      <c r="AG46" s="1">
        <v>84</v>
      </c>
      <c r="AH46" s="1">
        <v>85</v>
      </c>
      <c r="AI46" s="1">
        <v>84</v>
      </c>
      <c r="AJ46" s="1">
        <v>85</v>
      </c>
      <c r="AK46" s="1">
        <v>84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49825</v>
      </c>
      <c r="C47" s="19" t="s">
        <v>152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7" s="19">
        <f t="shared" si="4"/>
        <v>85</v>
      </c>
      <c r="L47" s="19" t="str">
        <f t="shared" si="5"/>
        <v>A</v>
      </c>
      <c r="M47" s="19">
        <f t="shared" si="6"/>
        <v>85</v>
      </c>
      <c r="N47" s="19" t="str">
        <f t="shared" si="7"/>
        <v>A</v>
      </c>
      <c r="O47" s="35">
        <v>1</v>
      </c>
      <c r="P47" s="19" t="str">
        <f t="shared" si="8"/>
        <v>Sangat terampil membuat kerajinan non benda</v>
      </c>
      <c r="Q47" s="19" t="str">
        <f t="shared" si="9"/>
        <v>A</v>
      </c>
      <c r="R47" s="19" t="str">
        <f t="shared" si="10"/>
        <v>A</v>
      </c>
      <c r="S47" s="18"/>
      <c r="T47" s="1">
        <v>80</v>
      </c>
      <c r="U47" s="1">
        <v>82</v>
      </c>
      <c r="V47" s="1">
        <v>80</v>
      </c>
      <c r="W47" s="1">
        <v>80</v>
      </c>
      <c r="X47" s="1">
        <v>85</v>
      </c>
      <c r="Y47" s="1">
        <v>70</v>
      </c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85</v>
      </c>
      <c r="AI47" s="1">
        <v>85</v>
      </c>
      <c r="AJ47" s="1">
        <v>85</v>
      </c>
      <c r="AK47" s="1">
        <v>85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49840</v>
      </c>
      <c r="C48" s="19" t="s">
        <v>153</v>
      </c>
      <c r="D48" s="18"/>
      <c r="E48" s="19">
        <f t="shared" si="0"/>
        <v>82</v>
      </c>
      <c r="F48" s="19" t="str">
        <f t="shared" si="1"/>
        <v>B</v>
      </c>
      <c r="G48" s="19">
        <f>IF((COUNTA(T12:AC12)&gt;0),(ROUND((AVERAGE(T48:AD48)),0)),"")</f>
        <v>82</v>
      </c>
      <c r="H48" s="19" t="str">
        <f t="shared" si="2"/>
        <v>B</v>
      </c>
      <c r="I48" s="35">
        <v>2</v>
      </c>
      <c r="J48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8" s="19">
        <f t="shared" si="4"/>
        <v>84.5</v>
      </c>
      <c r="L48" s="19" t="str">
        <f t="shared" si="5"/>
        <v>A</v>
      </c>
      <c r="M48" s="19">
        <f t="shared" si="6"/>
        <v>84.5</v>
      </c>
      <c r="N48" s="19" t="str">
        <f t="shared" si="7"/>
        <v>A</v>
      </c>
      <c r="O48" s="35">
        <v>4</v>
      </c>
      <c r="P48" s="19" t="str">
        <f t="shared" si="8"/>
        <v>sangat terampil menyajikan hasil penelusuran informasi tentang usaha budidaya tanaman pangan</v>
      </c>
      <c r="Q48" s="19" t="str">
        <f t="shared" si="9"/>
        <v>A</v>
      </c>
      <c r="R48" s="19" t="str">
        <f t="shared" si="10"/>
        <v>A</v>
      </c>
      <c r="S48" s="18"/>
      <c r="T48" s="1">
        <v>84</v>
      </c>
      <c r="U48" s="1">
        <v>79</v>
      </c>
      <c r="V48" s="1">
        <v>84</v>
      </c>
      <c r="W48" s="1">
        <v>84</v>
      </c>
      <c r="X48" s="1">
        <v>79</v>
      </c>
      <c r="Y48" s="1">
        <v>79</v>
      </c>
      <c r="Z48" s="1"/>
      <c r="AA48" s="1"/>
      <c r="AB48" s="1"/>
      <c r="AC48" s="1"/>
      <c r="AD48" s="1"/>
      <c r="AE48" s="18"/>
      <c r="AF48" s="1">
        <v>85</v>
      </c>
      <c r="AG48" s="1">
        <v>84</v>
      </c>
      <c r="AH48" s="1">
        <v>85</v>
      </c>
      <c r="AI48" s="1">
        <v>84</v>
      </c>
      <c r="AJ48" s="1">
        <v>85</v>
      </c>
      <c r="AK48" s="1">
        <v>84</v>
      </c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048" yWindow="634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0" zoomScaleNormal="80" workbookViewId="0">
      <pane xSplit="3" ySplit="10" topLeftCell="D26" activePane="bottomRight" state="frozen"/>
      <selection pane="topRight"/>
      <selection pane="bottomLeft"/>
      <selection pane="bottomRight" activeCell="U43" sqref="U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9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49855</v>
      </c>
      <c r="C11" s="19" t="s">
        <v>155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 non benda, produksi budidaya tanaman pangan, dan pengolahan makanan awetan nabati. namun perlu peningkatan pemahaman masalah sistem teknik transportasi</v>
      </c>
      <c r="K11" s="19">
        <f t="shared" ref="K11:K50" si="4">IF((COUNTA(AF11:AN11)&gt;0),AVERAGE(AF11:AN11),"")</f>
        <v>85.5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hasil penelusuran informasi tentang usaha budidaya tanaman pangan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70</v>
      </c>
      <c r="U11" s="1">
        <v>78</v>
      </c>
      <c r="V11" s="1">
        <v>87</v>
      </c>
      <c r="W11" s="1">
        <v>81</v>
      </c>
      <c r="X11" s="1">
        <v>77</v>
      </c>
      <c r="Y11" s="1">
        <v>85</v>
      </c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>
        <v>85</v>
      </c>
      <c r="AI11" s="1">
        <v>86</v>
      </c>
      <c r="AJ11" s="1">
        <v>85</v>
      </c>
      <c r="AK11" s="1">
        <v>86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49870</v>
      </c>
      <c r="C12" s="19" t="s">
        <v>156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2</v>
      </c>
      <c r="J1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Sangat terampil membuat kerajinan non benda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80</v>
      </c>
      <c r="V12" s="1">
        <v>78</v>
      </c>
      <c r="W12" s="1">
        <v>84</v>
      </c>
      <c r="X12" s="1">
        <v>80</v>
      </c>
      <c r="Y12" s="1">
        <v>81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>
        <v>85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49885</v>
      </c>
      <c r="C13" s="19" t="s">
        <v>157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3" s="19">
        <f t="shared" si="4"/>
        <v>84.5</v>
      </c>
      <c r="L13" s="19" t="str">
        <f t="shared" si="5"/>
        <v>A</v>
      </c>
      <c r="M13" s="19">
        <f t="shared" si="6"/>
        <v>84.5</v>
      </c>
      <c r="N13" s="19" t="str">
        <f t="shared" si="7"/>
        <v>A</v>
      </c>
      <c r="O13" s="35">
        <v>4</v>
      </c>
      <c r="P13" s="19" t="str">
        <f t="shared" si="8"/>
        <v>sangat terampil menyajikan hasil penelusuran informasi tentang usaha budidaya tanaman pangan</v>
      </c>
      <c r="Q13" s="19" t="str">
        <f t="shared" si="9"/>
        <v>A</v>
      </c>
      <c r="R13" s="19" t="str">
        <f t="shared" si="10"/>
        <v>A</v>
      </c>
      <c r="S13" s="18"/>
      <c r="T13" s="1">
        <v>70</v>
      </c>
      <c r="U13" s="1">
        <v>70</v>
      </c>
      <c r="V13" s="1">
        <v>97</v>
      </c>
      <c r="W13" s="1">
        <v>70</v>
      </c>
      <c r="X13" s="1">
        <v>97</v>
      </c>
      <c r="Y13" s="1">
        <v>97</v>
      </c>
      <c r="Z13" s="1"/>
      <c r="AA13" s="1"/>
      <c r="AB13" s="1"/>
      <c r="AC13" s="1"/>
      <c r="AD13" s="1"/>
      <c r="AE13" s="18"/>
      <c r="AF13" s="1">
        <v>85</v>
      </c>
      <c r="AG13" s="1">
        <v>84</v>
      </c>
      <c r="AH13" s="1">
        <v>85</v>
      </c>
      <c r="AI13" s="1">
        <v>84</v>
      </c>
      <c r="AJ13" s="1">
        <v>85</v>
      </c>
      <c r="AK13" s="1">
        <v>84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193</v>
      </c>
      <c r="FJ13" s="39">
        <v>13481</v>
      </c>
      <c r="FK13" s="39">
        <v>13491</v>
      </c>
    </row>
    <row r="14" spans="1:167" x14ac:dyDescent="0.25">
      <c r="A14" s="19">
        <v>4</v>
      </c>
      <c r="B14" s="19">
        <v>49900</v>
      </c>
      <c r="C14" s="19" t="s">
        <v>158</v>
      </c>
      <c r="D14" s="18"/>
      <c r="E14" s="19">
        <f t="shared" si="0"/>
        <v>90</v>
      </c>
      <c r="F14" s="19" t="str">
        <f t="shared" si="1"/>
        <v>A</v>
      </c>
      <c r="G14" s="19">
        <f>IF((COUNTA(T12:AC12)&gt;0),(ROUND((AVERAGE(T14:AD14)),0)),"")</f>
        <v>90</v>
      </c>
      <c r="H14" s="19" t="str">
        <f t="shared" si="2"/>
        <v>A</v>
      </c>
      <c r="I14" s="35">
        <v>1</v>
      </c>
      <c r="J14" s="19" t="str">
        <f t="shared" si="3"/>
        <v>Memiliki kemampuan dalam menganalisis sisem produksi kerajinan non benda, teknik transportasi, produksi budidaya tanaman pangan, dan pengolahan makanan awetan nabati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membuat kerajinan non benda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90</v>
      </c>
      <c r="V14" s="1">
        <v>89</v>
      </c>
      <c r="W14" s="1">
        <v>90</v>
      </c>
      <c r="X14" s="1">
        <v>89</v>
      </c>
      <c r="Y14" s="1">
        <v>89</v>
      </c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85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49915</v>
      </c>
      <c r="C15" s="19" t="s">
        <v>159</v>
      </c>
      <c r="D15" s="18"/>
      <c r="E15" s="19">
        <f t="shared" si="0"/>
        <v>91</v>
      </c>
      <c r="F15" s="19" t="str">
        <f t="shared" si="1"/>
        <v>A</v>
      </c>
      <c r="G15" s="19">
        <f>IF((COUNTA(T12:AC12)&gt;0),(ROUND((AVERAGE(T15:AD15)),0)),"")</f>
        <v>91</v>
      </c>
      <c r="H15" s="19" t="str">
        <f t="shared" si="2"/>
        <v>A</v>
      </c>
      <c r="I15" s="35">
        <v>1</v>
      </c>
      <c r="J15" s="19" t="str">
        <f t="shared" si="3"/>
        <v>Memiliki kemampuan dalam menganalisis sisem produksi kerajinan non benda, teknik transportasi, produksi budidaya tanaman pangan, dan pengolahan makanan awetan nabati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Sangat terampil membuat kerajinan non benda</v>
      </c>
      <c r="Q15" s="19" t="str">
        <f t="shared" si="9"/>
        <v>A</v>
      </c>
      <c r="R15" s="19" t="str">
        <f t="shared" si="10"/>
        <v>A</v>
      </c>
      <c r="S15" s="18"/>
      <c r="T15" s="1">
        <v>86</v>
      </c>
      <c r="U15" s="1">
        <v>86</v>
      </c>
      <c r="V15" s="1">
        <v>96</v>
      </c>
      <c r="W15" s="1">
        <v>86</v>
      </c>
      <c r="X15" s="1">
        <v>96</v>
      </c>
      <c r="Y15" s="1">
        <v>96</v>
      </c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194</v>
      </c>
      <c r="FI15" s="41" t="s">
        <v>195</v>
      </c>
      <c r="FJ15" s="39">
        <v>13482</v>
      </c>
      <c r="FK15" s="39">
        <v>13492</v>
      </c>
    </row>
    <row r="16" spans="1:167" x14ac:dyDescent="0.25">
      <c r="A16" s="19">
        <v>6</v>
      </c>
      <c r="B16" s="19">
        <v>49930</v>
      </c>
      <c r="C16" s="19" t="s">
        <v>160</v>
      </c>
      <c r="D16" s="18"/>
      <c r="E16" s="19">
        <f t="shared" si="0"/>
        <v>94</v>
      </c>
      <c r="F16" s="19" t="str">
        <f t="shared" si="1"/>
        <v>A</v>
      </c>
      <c r="G16" s="19">
        <f>IF((COUNTA(T12:AC12)&gt;0),(ROUND((AVERAGE(T16:AD16)),0)),"")</f>
        <v>94</v>
      </c>
      <c r="H16" s="19" t="str">
        <f t="shared" si="2"/>
        <v>A</v>
      </c>
      <c r="I16" s="35">
        <v>1</v>
      </c>
      <c r="J16" s="19" t="str">
        <f t="shared" si="3"/>
        <v>Memiliki kemampuan dalam menganalisis sisem produksi kerajinan non benda, teknik transportasi, produksi budidaya tanaman pangan, dan pengolahan makanan awetan nabati</v>
      </c>
      <c r="K16" s="19">
        <f t="shared" si="4"/>
        <v>85.5</v>
      </c>
      <c r="L16" s="19" t="str">
        <f t="shared" si="5"/>
        <v>A</v>
      </c>
      <c r="M16" s="19">
        <f t="shared" si="6"/>
        <v>85.5</v>
      </c>
      <c r="N16" s="19" t="str">
        <f t="shared" si="7"/>
        <v>A</v>
      </c>
      <c r="O16" s="35">
        <v>4</v>
      </c>
      <c r="P16" s="19" t="str">
        <f t="shared" si="8"/>
        <v>sangat terampil menyajikan hasil penelusuran informasi tentang usaha budidaya tanaman pangan</v>
      </c>
      <c r="Q16" s="19" t="str">
        <f t="shared" si="9"/>
        <v>A</v>
      </c>
      <c r="R16" s="19" t="str">
        <f t="shared" si="10"/>
        <v>A</v>
      </c>
      <c r="S16" s="18"/>
      <c r="T16" s="1">
        <v>92</v>
      </c>
      <c r="U16" s="1">
        <v>92</v>
      </c>
      <c r="V16" s="1">
        <v>95</v>
      </c>
      <c r="W16" s="1">
        <v>92</v>
      </c>
      <c r="X16" s="1">
        <v>95</v>
      </c>
      <c r="Y16" s="1">
        <v>95</v>
      </c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>
        <v>85</v>
      </c>
      <c r="AI16" s="1">
        <v>86</v>
      </c>
      <c r="AJ16" s="1">
        <v>85</v>
      </c>
      <c r="AK16" s="1">
        <v>86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49945</v>
      </c>
      <c r="C17" s="19" t="s">
        <v>161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>Memiliki kemampuan dalam menganalisis sisem produksi kerajinan non benda, teknik transportasi, produksi budidaya tanaman pangan, dan pengolahan makanan awetan nabati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Sangat terampil membuat kerajinan non benda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80</v>
      </c>
      <c r="V17" s="1">
        <v>80</v>
      </c>
      <c r="W17" s="1">
        <v>88</v>
      </c>
      <c r="X17" s="1">
        <v>98</v>
      </c>
      <c r="Y17" s="1">
        <v>98</v>
      </c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>
        <v>85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196</v>
      </c>
      <c r="FI17" s="41" t="s">
        <v>197</v>
      </c>
      <c r="FJ17" s="39">
        <v>13483</v>
      </c>
      <c r="FK17" s="39">
        <v>13493</v>
      </c>
    </row>
    <row r="18" spans="1:167" x14ac:dyDescent="0.25">
      <c r="A18" s="19">
        <v>8</v>
      </c>
      <c r="B18" s="19">
        <v>49960</v>
      </c>
      <c r="C18" s="19" t="s">
        <v>162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3</v>
      </c>
      <c r="P18" s="19" t="str">
        <f t="shared" si="8"/>
        <v>sangat terampil dalam menyusun rancangan usaha pengolahan makanan awetan nabati</v>
      </c>
      <c r="Q18" s="19" t="str">
        <f t="shared" si="9"/>
        <v>A</v>
      </c>
      <c r="R18" s="19" t="str">
        <f t="shared" si="10"/>
        <v>A</v>
      </c>
      <c r="S18" s="18"/>
      <c r="T18" s="1">
        <v>70</v>
      </c>
      <c r="U18" s="1">
        <v>70</v>
      </c>
      <c r="V18" s="1">
        <v>97</v>
      </c>
      <c r="W18" s="1">
        <v>70</v>
      </c>
      <c r="X18" s="1">
        <v>97</v>
      </c>
      <c r="Y18" s="1">
        <v>97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>
        <v>85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49975</v>
      </c>
      <c r="C19" s="19" t="s">
        <v>163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dalam menganalisis sisem produksi kerajinan non benda, teknik transportasi, produksi budidaya tanaman pangan, dan pengolahan makanan awetan nabati</v>
      </c>
      <c r="K19" s="19">
        <f t="shared" si="4"/>
        <v>84.5</v>
      </c>
      <c r="L19" s="19" t="str">
        <f t="shared" si="5"/>
        <v>A</v>
      </c>
      <c r="M19" s="19">
        <f t="shared" si="6"/>
        <v>84.5</v>
      </c>
      <c r="N19" s="19" t="str">
        <f t="shared" si="7"/>
        <v>A</v>
      </c>
      <c r="O19" s="35">
        <v>1</v>
      </c>
      <c r="P19" s="19" t="str">
        <f t="shared" si="8"/>
        <v>Sangat terampil membuat kerajinan non benda</v>
      </c>
      <c r="Q19" s="19" t="str">
        <f t="shared" si="9"/>
        <v>A</v>
      </c>
      <c r="R19" s="19" t="str">
        <f t="shared" si="10"/>
        <v>A</v>
      </c>
      <c r="S19" s="18"/>
      <c r="T19" s="1">
        <v>88</v>
      </c>
      <c r="U19" s="1">
        <v>88</v>
      </c>
      <c r="V19" s="1">
        <v>86</v>
      </c>
      <c r="W19" s="1">
        <v>88</v>
      </c>
      <c r="X19" s="1">
        <v>86</v>
      </c>
      <c r="Y19" s="1">
        <v>86</v>
      </c>
      <c r="Z19" s="1"/>
      <c r="AA19" s="1"/>
      <c r="AB19" s="1"/>
      <c r="AC19" s="1"/>
      <c r="AD19" s="1"/>
      <c r="AE19" s="18"/>
      <c r="AF19" s="1">
        <v>85</v>
      </c>
      <c r="AG19" s="1">
        <v>84</v>
      </c>
      <c r="AH19" s="1">
        <v>85</v>
      </c>
      <c r="AI19" s="1">
        <v>84</v>
      </c>
      <c r="AJ19" s="1">
        <v>85</v>
      </c>
      <c r="AK19" s="1">
        <v>84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198</v>
      </c>
      <c r="FI19" s="41" t="s">
        <v>199</v>
      </c>
      <c r="FJ19" s="39">
        <v>13484</v>
      </c>
      <c r="FK19" s="39">
        <v>13494</v>
      </c>
    </row>
    <row r="20" spans="1:167" x14ac:dyDescent="0.25">
      <c r="A20" s="19">
        <v>10</v>
      </c>
      <c r="B20" s="19">
        <v>49990</v>
      </c>
      <c r="C20" s="19" t="s">
        <v>164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Sangat terampil membuat kerajinan non benda</v>
      </c>
      <c r="Q20" s="19" t="str">
        <f t="shared" si="9"/>
        <v>A</v>
      </c>
      <c r="R20" s="19" t="str">
        <f t="shared" si="10"/>
        <v>A</v>
      </c>
      <c r="S20" s="18"/>
      <c r="T20" s="1">
        <v>70</v>
      </c>
      <c r="U20" s="1">
        <v>70</v>
      </c>
      <c r="V20" s="1">
        <v>95</v>
      </c>
      <c r="W20" s="1">
        <v>70</v>
      </c>
      <c r="X20" s="1">
        <v>95</v>
      </c>
      <c r="Y20" s="1">
        <v>95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>
        <v>85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50005</v>
      </c>
      <c r="C21" s="19" t="s">
        <v>165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dalam menganalisis sisem produksi kerajinan non benda, teknik transportasi, produksi budidaya tanaman pangan, dan pengolahan makanan awetan nabati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4</v>
      </c>
      <c r="P21" s="19" t="str">
        <f t="shared" si="8"/>
        <v>sangat terampil menyajikan hasil penelusuran informasi tentang usaha budidaya tanaman pangan</v>
      </c>
      <c r="Q21" s="19" t="str">
        <f t="shared" si="9"/>
        <v>A</v>
      </c>
      <c r="R21" s="19" t="str">
        <f t="shared" si="10"/>
        <v>A</v>
      </c>
      <c r="S21" s="18"/>
      <c r="T21" s="1">
        <v>74</v>
      </c>
      <c r="U21" s="1">
        <v>74</v>
      </c>
      <c r="V21" s="1">
        <v>95</v>
      </c>
      <c r="W21" s="1">
        <v>74</v>
      </c>
      <c r="X21" s="1">
        <v>95</v>
      </c>
      <c r="Y21" s="1">
        <v>95</v>
      </c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85</v>
      </c>
      <c r="AK21" s="1">
        <v>85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13485</v>
      </c>
      <c r="FK21" s="39">
        <v>13495</v>
      </c>
    </row>
    <row r="22" spans="1:167" x14ac:dyDescent="0.25">
      <c r="A22" s="19">
        <v>12</v>
      </c>
      <c r="B22" s="19">
        <v>50020</v>
      </c>
      <c r="C22" s="19" t="s">
        <v>166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>Memiliki kemampuan dalam menganalisis sisem produksi kerajinan non benda, teknik transportasi, produksi budidaya tanaman pangan, dan pengolahan makanan awetan nabati</v>
      </c>
      <c r="K22" s="19">
        <f t="shared" si="4"/>
        <v>85.5</v>
      </c>
      <c r="L22" s="19" t="str">
        <f t="shared" si="5"/>
        <v>A</v>
      </c>
      <c r="M22" s="19">
        <f t="shared" si="6"/>
        <v>85.5</v>
      </c>
      <c r="N22" s="19" t="str">
        <f t="shared" si="7"/>
        <v>A</v>
      </c>
      <c r="O22" s="35">
        <v>1</v>
      </c>
      <c r="P22" s="19" t="str">
        <f t="shared" si="8"/>
        <v>Sangat terampil membuat kerajinan non benda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80</v>
      </c>
      <c r="V22" s="1">
        <v>92</v>
      </c>
      <c r="W22" s="1">
        <v>88</v>
      </c>
      <c r="X22" s="1">
        <v>92</v>
      </c>
      <c r="Y22" s="1">
        <v>92</v>
      </c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85</v>
      </c>
      <c r="AI22" s="1">
        <v>86</v>
      </c>
      <c r="AJ22" s="1">
        <v>85</v>
      </c>
      <c r="AK22" s="1">
        <v>86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50035</v>
      </c>
      <c r="C23" s="19" t="s">
        <v>167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3</v>
      </c>
      <c r="P23" s="19" t="str">
        <f t="shared" si="8"/>
        <v>sangat terampil dalam menyusun rancangan usaha pengolahan makanan awetan nabati</v>
      </c>
      <c r="Q23" s="19" t="str">
        <f t="shared" si="9"/>
        <v>A</v>
      </c>
      <c r="R23" s="19" t="str">
        <f t="shared" si="10"/>
        <v>A</v>
      </c>
      <c r="S23" s="18"/>
      <c r="T23" s="1">
        <v>70</v>
      </c>
      <c r="U23" s="1">
        <v>70</v>
      </c>
      <c r="V23" s="1">
        <v>90</v>
      </c>
      <c r="W23" s="1">
        <v>70</v>
      </c>
      <c r="X23" s="1">
        <v>90</v>
      </c>
      <c r="Y23" s="1">
        <v>90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>
        <v>85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13486</v>
      </c>
      <c r="FK23" s="39">
        <v>13496</v>
      </c>
    </row>
    <row r="24" spans="1:167" x14ac:dyDescent="0.25">
      <c r="A24" s="19">
        <v>14</v>
      </c>
      <c r="B24" s="19">
        <v>50050</v>
      </c>
      <c r="C24" s="19" t="s">
        <v>168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Sangat terampil membuat kerajinan non benda</v>
      </c>
      <c r="Q24" s="19" t="str">
        <f t="shared" si="9"/>
        <v>A</v>
      </c>
      <c r="R24" s="19" t="str">
        <f t="shared" si="10"/>
        <v>A</v>
      </c>
      <c r="S24" s="18"/>
      <c r="T24" s="1">
        <v>77</v>
      </c>
      <c r="U24" s="1">
        <v>82</v>
      </c>
      <c r="V24" s="1">
        <v>84</v>
      </c>
      <c r="W24" s="1">
        <v>70</v>
      </c>
      <c r="X24" s="1">
        <v>84</v>
      </c>
      <c r="Y24" s="1">
        <v>84</v>
      </c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>
        <v>85</v>
      </c>
      <c r="AK24" s="1">
        <v>85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50065</v>
      </c>
      <c r="C25" s="19" t="s">
        <v>169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Memiliki kemampuan dalam menganalisis sisem produksi kerajinan non benda, teknik transportasi, produksi budidaya tanaman pangan, dan pengolahan makanan awetan nabati</v>
      </c>
      <c r="K25" s="19">
        <f t="shared" si="4"/>
        <v>84.5</v>
      </c>
      <c r="L25" s="19" t="str">
        <f t="shared" si="5"/>
        <v>A</v>
      </c>
      <c r="M25" s="19">
        <f t="shared" si="6"/>
        <v>84.5</v>
      </c>
      <c r="N25" s="19" t="str">
        <f t="shared" si="7"/>
        <v>A</v>
      </c>
      <c r="O25" s="35">
        <v>4</v>
      </c>
      <c r="P25" s="19" t="str">
        <f t="shared" si="8"/>
        <v>sangat terampil menyajikan hasil penelusuran informasi tentang usaha budidaya tanaman pangan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80</v>
      </c>
      <c r="V25" s="1">
        <v>80</v>
      </c>
      <c r="W25" s="1">
        <v>92</v>
      </c>
      <c r="X25" s="1">
        <v>95</v>
      </c>
      <c r="Y25" s="1">
        <v>95</v>
      </c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>
        <v>85</v>
      </c>
      <c r="AI25" s="1">
        <v>84</v>
      </c>
      <c r="AJ25" s="1">
        <v>85</v>
      </c>
      <c r="AK25" s="1">
        <v>84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13487</v>
      </c>
      <c r="FK25" s="39">
        <v>13497</v>
      </c>
    </row>
    <row r="26" spans="1:167" x14ac:dyDescent="0.25">
      <c r="A26" s="19">
        <v>16</v>
      </c>
      <c r="B26" s="19">
        <v>50080</v>
      </c>
      <c r="C26" s="19" t="s">
        <v>170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dalam menganalisis sisem produksi kerajinan non benda, teknik transportasi, produksi budidaya tanaman pangan, dan pengolahan makanan awetan nabati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Sangat terampil membuat kerajinan non benda</v>
      </c>
      <c r="Q26" s="19" t="str">
        <f t="shared" si="9"/>
        <v>A</v>
      </c>
      <c r="R26" s="19" t="str">
        <f t="shared" si="10"/>
        <v>A</v>
      </c>
      <c r="S26" s="18"/>
      <c r="T26" s="1">
        <v>74</v>
      </c>
      <c r="U26" s="1">
        <v>74</v>
      </c>
      <c r="V26" s="1">
        <v>98</v>
      </c>
      <c r="W26" s="1">
        <v>74</v>
      </c>
      <c r="X26" s="1">
        <v>98</v>
      </c>
      <c r="Y26" s="1">
        <v>98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>
        <v>85</v>
      </c>
      <c r="AK26" s="1">
        <v>85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50095</v>
      </c>
      <c r="C27" s="19" t="s">
        <v>171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2</v>
      </c>
      <c r="J2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7" s="19">
        <f t="shared" si="4"/>
        <v>85.5</v>
      </c>
      <c r="L27" s="19" t="str">
        <f t="shared" si="5"/>
        <v>A</v>
      </c>
      <c r="M27" s="19">
        <f t="shared" si="6"/>
        <v>85.5</v>
      </c>
      <c r="N27" s="19" t="str">
        <f t="shared" si="7"/>
        <v>A</v>
      </c>
      <c r="O27" s="35">
        <v>3</v>
      </c>
      <c r="P27" s="19" t="str">
        <f t="shared" si="8"/>
        <v>sangat terampil dalam menyusun rancangan usaha pengolahan makanan awetan nabati</v>
      </c>
      <c r="Q27" s="19" t="str">
        <f t="shared" si="9"/>
        <v>A</v>
      </c>
      <c r="R27" s="19" t="str">
        <f t="shared" si="10"/>
        <v>A</v>
      </c>
      <c r="S27" s="18"/>
      <c r="T27" s="1">
        <v>77</v>
      </c>
      <c r="U27" s="1">
        <v>75</v>
      </c>
      <c r="V27" s="1">
        <v>87</v>
      </c>
      <c r="W27" s="1">
        <v>76</v>
      </c>
      <c r="X27" s="1">
        <v>85</v>
      </c>
      <c r="Y27" s="1">
        <v>85</v>
      </c>
      <c r="Z27" s="1"/>
      <c r="AA27" s="1"/>
      <c r="AB27" s="1"/>
      <c r="AC27" s="1"/>
      <c r="AD27" s="1"/>
      <c r="AE27" s="18"/>
      <c r="AF27" s="1">
        <v>85</v>
      </c>
      <c r="AG27" s="1">
        <v>86</v>
      </c>
      <c r="AH27" s="1">
        <v>85</v>
      </c>
      <c r="AI27" s="1">
        <v>86</v>
      </c>
      <c r="AJ27" s="1">
        <v>85</v>
      </c>
      <c r="AK27" s="1">
        <v>86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13488</v>
      </c>
      <c r="FK27" s="39">
        <v>13498</v>
      </c>
    </row>
    <row r="28" spans="1:167" x14ac:dyDescent="0.25">
      <c r="A28" s="19">
        <v>18</v>
      </c>
      <c r="B28" s="19">
        <v>50110</v>
      </c>
      <c r="C28" s="19" t="s">
        <v>172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dalam menganalisis sisem produksi kerajinan non benda, teknik transportasi, produksi budidaya tanaman pangan, dan pengolahan makanan awetan nabati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terampil membuat kerajinan non benda</v>
      </c>
      <c r="Q28" s="19" t="str">
        <f t="shared" si="9"/>
        <v>A</v>
      </c>
      <c r="R28" s="19" t="str">
        <f t="shared" si="10"/>
        <v>A</v>
      </c>
      <c r="S28" s="18"/>
      <c r="T28" s="1">
        <v>92</v>
      </c>
      <c r="U28" s="1">
        <v>92</v>
      </c>
      <c r="V28" s="1">
        <v>80</v>
      </c>
      <c r="W28" s="1">
        <v>92</v>
      </c>
      <c r="X28" s="1">
        <v>80</v>
      </c>
      <c r="Y28" s="1">
        <v>80</v>
      </c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50125</v>
      </c>
      <c r="C29" s="19" t="s">
        <v>173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dalam menganalisis sisem produksi kerajinan non benda, teknik transportasi, produksi budidaya tanaman pangan, dan pengolahan makanan awetan nabati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Sangat terampil membuat kerajinan non benda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80</v>
      </c>
      <c r="V29" s="1">
        <v>80</v>
      </c>
      <c r="W29" s="1">
        <v>80</v>
      </c>
      <c r="X29" s="1">
        <v>97</v>
      </c>
      <c r="Y29" s="1">
        <v>97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>
        <v>85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13489</v>
      </c>
      <c r="FK29" s="39">
        <v>13499</v>
      </c>
    </row>
    <row r="30" spans="1:167" x14ac:dyDescent="0.25">
      <c r="A30" s="19">
        <v>20</v>
      </c>
      <c r="B30" s="19">
        <v>50140</v>
      </c>
      <c r="C30" s="19" t="s">
        <v>174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0" s="19">
        <f t="shared" si="4"/>
        <v>84.5</v>
      </c>
      <c r="L30" s="19" t="str">
        <f t="shared" si="5"/>
        <v>A</v>
      </c>
      <c r="M30" s="19">
        <f t="shared" si="6"/>
        <v>84.5</v>
      </c>
      <c r="N30" s="19" t="str">
        <f t="shared" si="7"/>
        <v>A</v>
      </c>
      <c r="O30" s="35">
        <v>4</v>
      </c>
      <c r="P30" s="19" t="str">
        <f t="shared" si="8"/>
        <v>sangat terampil menyajikan hasil penelusuran informasi tentang usaha budidaya tanaman pangan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82</v>
      </c>
      <c r="V30" s="1">
        <v>84</v>
      </c>
      <c r="W30" s="1">
        <v>84</v>
      </c>
      <c r="X30" s="1">
        <v>79</v>
      </c>
      <c r="Y30" s="1">
        <v>79</v>
      </c>
      <c r="Z30" s="1"/>
      <c r="AA30" s="1"/>
      <c r="AB30" s="1"/>
      <c r="AC30" s="1"/>
      <c r="AD30" s="1"/>
      <c r="AE30" s="18"/>
      <c r="AF30" s="1">
        <v>85</v>
      </c>
      <c r="AG30" s="1">
        <v>84</v>
      </c>
      <c r="AH30" s="1">
        <v>85</v>
      </c>
      <c r="AI30" s="1">
        <v>84</v>
      </c>
      <c r="AJ30" s="1">
        <v>85</v>
      </c>
      <c r="AK30" s="1">
        <v>84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50155</v>
      </c>
      <c r="C31" s="19" t="s">
        <v>175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1</v>
      </c>
      <c r="J31" s="19" t="str">
        <f t="shared" si="3"/>
        <v>Memiliki kemampuan dalam menganalisis sisem produksi kerajinan non benda, teknik transportasi, produksi budidaya tanaman pangan, dan pengolahan makanan awetan nabati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Sangat terampil membuat kerajinan non benda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80</v>
      </c>
      <c r="V31" s="1">
        <v>92</v>
      </c>
      <c r="W31" s="1">
        <v>84</v>
      </c>
      <c r="X31" s="1">
        <v>92</v>
      </c>
      <c r="Y31" s="1">
        <v>92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13490</v>
      </c>
      <c r="FK31" s="39">
        <v>13500</v>
      </c>
    </row>
    <row r="32" spans="1:167" x14ac:dyDescent="0.25">
      <c r="A32" s="19">
        <v>22</v>
      </c>
      <c r="B32" s="19">
        <v>50170</v>
      </c>
      <c r="C32" s="19" t="s">
        <v>176</v>
      </c>
      <c r="D32" s="18"/>
      <c r="E32" s="19">
        <f t="shared" si="0"/>
        <v>87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1</v>
      </c>
      <c r="J32" s="19" t="str">
        <f t="shared" si="3"/>
        <v>Memiliki kemampuan dalam menganalisis sisem produksi kerajinan non benda, teknik transportasi, produksi budidaya tanaman pangan, dan pengolahan makanan awetan nabati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Sangat terampil membuat kerajinan non benda</v>
      </c>
      <c r="Q32" s="19" t="str">
        <f t="shared" si="9"/>
        <v>A</v>
      </c>
      <c r="R32" s="19" t="str">
        <f t="shared" si="10"/>
        <v>A</v>
      </c>
      <c r="S32" s="18"/>
      <c r="T32" s="1">
        <v>86</v>
      </c>
      <c r="U32" s="1">
        <v>86</v>
      </c>
      <c r="V32" s="1">
        <v>88</v>
      </c>
      <c r="W32" s="1">
        <v>86</v>
      </c>
      <c r="X32" s="1">
        <v>88</v>
      </c>
      <c r="Y32" s="1">
        <v>88</v>
      </c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>
        <v>85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50185</v>
      </c>
      <c r="C33" s="19" t="s">
        <v>177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3</v>
      </c>
      <c r="P33" s="19" t="str">
        <f t="shared" si="8"/>
        <v>sangat terampil dalam menyusun rancangan usaha pengolahan makanan awetan nabati</v>
      </c>
      <c r="Q33" s="19" t="str">
        <f t="shared" si="9"/>
        <v>A</v>
      </c>
      <c r="R33" s="19" t="str">
        <f t="shared" si="10"/>
        <v>A</v>
      </c>
      <c r="S33" s="18"/>
      <c r="T33" s="1">
        <v>78</v>
      </c>
      <c r="U33" s="1">
        <v>78</v>
      </c>
      <c r="V33" s="1">
        <v>84</v>
      </c>
      <c r="W33" s="1">
        <v>78</v>
      </c>
      <c r="X33" s="1">
        <v>89</v>
      </c>
      <c r="Y33" s="1">
        <v>82</v>
      </c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50200</v>
      </c>
      <c r="C34" s="19" t="s">
        <v>178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1</v>
      </c>
      <c r="J34" s="19" t="str">
        <f t="shared" si="3"/>
        <v>Memiliki kemampuan dalam menganalisis sisem produksi kerajinan non benda, teknik transportasi, produksi budidaya tanaman pangan, dan pengolahan makanan awetan nabati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Sangat terampil membuat kerajinan non benda</v>
      </c>
      <c r="Q34" s="19" t="str">
        <f t="shared" si="9"/>
        <v>A</v>
      </c>
      <c r="R34" s="19" t="str">
        <f t="shared" si="10"/>
        <v>A</v>
      </c>
      <c r="S34" s="18"/>
      <c r="T34" s="1">
        <v>84</v>
      </c>
      <c r="U34" s="1">
        <v>84</v>
      </c>
      <c r="V34" s="1">
        <v>89</v>
      </c>
      <c r="W34" s="1">
        <v>84</v>
      </c>
      <c r="X34" s="1">
        <v>89</v>
      </c>
      <c r="Y34" s="1">
        <v>89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>
        <v>85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50215</v>
      </c>
      <c r="C35" s="19" t="s">
        <v>179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5" s="19">
        <f t="shared" si="4"/>
        <v>84.5</v>
      </c>
      <c r="L35" s="19" t="str">
        <f t="shared" si="5"/>
        <v>A</v>
      </c>
      <c r="M35" s="19">
        <f t="shared" si="6"/>
        <v>84.5</v>
      </c>
      <c r="N35" s="19" t="str">
        <f t="shared" si="7"/>
        <v>A</v>
      </c>
      <c r="O35" s="35">
        <v>4</v>
      </c>
      <c r="P35" s="19" t="str">
        <f t="shared" si="8"/>
        <v>sangat terampil menyajikan hasil penelusuran informasi tentang usaha budidaya tanaman pangan</v>
      </c>
      <c r="Q35" s="19" t="str">
        <f t="shared" si="9"/>
        <v>A</v>
      </c>
      <c r="R35" s="19" t="str">
        <f t="shared" si="10"/>
        <v>A</v>
      </c>
      <c r="S35" s="18"/>
      <c r="T35" s="1">
        <v>78</v>
      </c>
      <c r="U35" s="1">
        <v>78</v>
      </c>
      <c r="V35" s="1">
        <v>90</v>
      </c>
      <c r="W35" s="1">
        <v>78</v>
      </c>
      <c r="X35" s="1">
        <v>90</v>
      </c>
      <c r="Y35" s="1">
        <v>90</v>
      </c>
      <c r="Z35" s="1"/>
      <c r="AA35" s="1"/>
      <c r="AB35" s="1"/>
      <c r="AC35" s="1"/>
      <c r="AD35" s="1"/>
      <c r="AE35" s="18"/>
      <c r="AF35" s="1">
        <v>85</v>
      </c>
      <c r="AG35" s="1">
        <v>84</v>
      </c>
      <c r="AH35" s="1">
        <v>85</v>
      </c>
      <c r="AI35" s="1">
        <v>84</v>
      </c>
      <c r="AJ35" s="1">
        <v>85</v>
      </c>
      <c r="AK35" s="1">
        <v>84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50230</v>
      </c>
      <c r="C36" s="19" t="s">
        <v>180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Memiliki kemampuan dalam menganalisis sisem produksi kerajinan non benda, teknik transportasi, produksi budidaya tanaman pangan, dan pengolahan makanan awetan nabati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Sangat terampil membuat kerajinan non benda</v>
      </c>
      <c r="Q36" s="19" t="str">
        <f t="shared" si="9"/>
        <v>A</v>
      </c>
      <c r="R36" s="19" t="str">
        <f t="shared" si="10"/>
        <v>A</v>
      </c>
      <c r="S36" s="18"/>
      <c r="T36" s="1">
        <v>90</v>
      </c>
      <c r="U36" s="1">
        <v>90</v>
      </c>
      <c r="V36" s="1">
        <v>85</v>
      </c>
      <c r="W36" s="1">
        <v>90</v>
      </c>
      <c r="X36" s="1">
        <v>85</v>
      </c>
      <c r="Y36" s="1">
        <v>85</v>
      </c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85</v>
      </c>
      <c r="AK36" s="1">
        <v>85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50245</v>
      </c>
      <c r="C37" s="19" t="s">
        <v>181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menganalisis sisem produksi kerajinan non benda, teknik transportasi, produksi budidaya tanaman pangan, dan pengolahan makanan awetan nabati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Sangat terampil membuat kerajinan non benda</v>
      </c>
      <c r="Q37" s="19" t="str">
        <f t="shared" si="9"/>
        <v>A</v>
      </c>
      <c r="R37" s="19" t="str">
        <f t="shared" si="10"/>
        <v>A</v>
      </c>
      <c r="S37" s="18"/>
      <c r="T37" s="1">
        <v>84</v>
      </c>
      <c r="U37" s="1">
        <v>84</v>
      </c>
      <c r="V37" s="1">
        <v>85</v>
      </c>
      <c r="W37" s="1">
        <v>84</v>
      </c>
      <c r="X37" s="1">
        <v>85</v>
      </c>
      <c r="Y37" s="1">
        <v>85</v>
      </c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>
        <v>85</v>
      </c>
      <c r="AK37" s="1">
        <v>85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50260</v>
      </c>
      <c r="C38" s="19" t="s">
        <v>182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dalam menganalisis sisem produksi kerajinan non benda, teknik transportasi, produksi budidaya tanaman pangan, dan pengolahan makanan awetan nabati</v>
      </c>
      <c r="K38" s="19">
        <f t="shared" si="4"/>
        <v>85.5</v>
      </c>
      <c r="L38" s="19" t="str">
        <f t="shared" si="5"/>
        <v>A</v>
      </c>
      <c r="M38" s="19">
        <f t="shared" si="6"/>
        <v>85.5</v>
      </c>
      <c r="N38" s="19" t="str">
        <f t="shared" si="7"/>
        <v>A</v>
      </c>
      <c r="O38" s="35">
        <v>3</v>
      </c>
      <c r="P38" s="19" t="str">
        <f t="shared" si="8"/>
        <v>sangat terampil dalam menyusun rancangan usaha pengolahan makanan awetan nabati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80</v>
      </c>
      <c r="V38" s="1">
        <v>80</v>
      </c>
      <c r="W38" s="1">
        <v>94</v>
      </c>
      <c r="X38" s="1">
        <v>95</v>
      </c>
      <c r="Y38" s="1">
        <v>95</v>
      </c>
      <c r="Z38" s="1"/>
      <c r="AA38" s="1"/>
      <c r="AB38" s="1"/>
      <c r="AC38" s="1"/>
      <c r="AD38" s="1"/>
      <c r="AE38" s="18"/>
      <c r="AF38" s="1">
        <v>85</v>
      </c>
      <c r="AG38" s="1">
        <v>86</v>
      </c>
      <c r="AH38" s="1">
        <v>85</v>
      </c>
      <c r="AI38" s="1">
        <v>86</v>
      </c>
      <c r="AJ38" s="1">
        <v>85</v>
      </c>
      <c r="AK38" s="1">
        <v>86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50275</v>
      </c>
      <c r="C39" s="19" t="s">
        <v>183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>Memiliki kemampuan dalam menganalisis sisem produksi kerajinan non benda, teknik transportasi, produksi budidaya tanaman pangan, dan pengolahan makanan awetan nabati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membuat kerajinan non benda</v>
      </c>
      <c r="Q39" s="19" t="str">
        <f t="shared" si="9"/>
        <v>A</v>
      </c>
      <c r="R39" s="19" t="str">
        <f t="shared" si="10"/>
        <v>A</v>
      </c>
      <c r="S39" s="18"/>
      <c r="T39" s="1">
        <v>88</v>
      </c>
      <c r="U39" s="1">
        <v>90</v>
      </c>
      <c r="V39" s="1">
        <v>85</v>
      </c>
      <c r="W39" s="1">
        <v>90</v>
      </c>
      <c r="X39" s="1">
        <v>85</v>
      </c>
      <c r="Y39" s="1">
        <v>85</v>
      </c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50290</v>
      </c>
      <c r="C40" s="19" t="s">
        <v>184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1</v>
      </c>
      <c r="J40" s="19" t="str">
        <f t="shared" si="3"/>
        <v>Memiliki kemampuan dalam menganalisis sisem produksi kerajinan non benda, teknik transportasi, produksi budidaya tanaman pangan, dan pengolahan makanan awetan nabati</v>
      </c>
      <c r="K40" s="19">
        <f t="shared" si="4"/>
        <v>84.5</v>
      </c>
      <c r="L40" s="19" t="str">
        <f t="shared" si="5"/>
        <v>A</v>
      </c>
      <c r="M40" s="19">
        <f t="shared" si="6"/>
        <v>84.5</v>
      </c>
      <c r="N40" s="19" t="str">
        <f t="shared" si="7"/>
        <v>A</v>
      </c>
      <c r="O40" s="35">
        <v>4</v>
      </c>
      <c r="P40" s="19" t="str">
        <f t="shared" si="8"/>
        <v>sangat terampil menyajikan hasil penelusuran informasi tentang usaha budidaya tanaman pangan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80</v>
      </c>
      <c r="V40" s="1">
        <v>94</v>
      </c>
      <c r="W40" s="1">
        <v>82</v>
      </c>
      <c r="X40" s="1">
        <v>94</v>
      </c>
      <c r="Y40" s="1">
        <v>94</v>
      </c>
      <c r="Z40" s="1"/>
      <c r="AA40" s="1"/>
      <c r="AB40" s="1"/>
      <c r="AC40" s="1"/>
      <c r="AD40" s="1"/>
      <c r="AE40" s="18"/>
      <c r="AF40" s="1">
        <v>85</v>
      </c>
      <c r="AG40" s="1">
        <v>84</v>
      </c>
      <c r="AH40" s="1">
        <v>85</v>
      </c>
      <c r="AI40" s="1">
        <v>84</v>
      </c>
      <c r="AJ40" s="1">
        <v>85</v>
      </c>
      <c r="AK40" s="1">
        <v>84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50305</v>
      </c>
      <c r="C41" s="19" t="s">
        <v>185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Sangat terampil membuat kerajinan non benda</v>
      </c>
      <c r="Q41" s="19" t="str">
        <f t="shared" si="9"/>
        <v>A</v>
      </c>
      <c r="R41" s="19" t="str">
        <f t="shared" si="10"/>
        <v>A</v>
      </c>
      <c r="S41" s="18"/>
      <c r="T41" s="1">
        <v>82</v>
      </c>
      <c r="U41" s="1">
        <v>82</v>
      </c>
      <c r="V41" s="1">
        <v>90</v>
      </c>
      <c r="W41" s="1">
        <v>70</v>
      </c>
      <c r="X41" s="1">
        <v>90</v>
      </c>
      <c r="Y41" s="1">
        <v>90</v>
      </c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85</v>
      </c>
      <c r="AK41" s="1">
        <v>85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50320</v>
      </c>
      <c r="C42" s="19" t="s">
        <v>186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2" s="19">
        <f t="shared" si="4"/>
        <v>85.5</v>
      </c>
      <c r="L42" s="19" t="str">
        <f t="shared" si="5"/>
        <v>A</v>
      </c>
      <c r="M42" s="19">
        <f t="shared" si="6"/>
        <v>85.5</v>
      </c>
      <c r="N42" s="19" t="str">
        <f t="shared" si="7"/>
        <v>A</v>
      </c>
      <c r="O42" s="35">
        <v>2</v>
      </c>
      <c r="P42" s="19" t="str">
        <f t="shared" si="8"/>
        <v>sangat terampil membuat analisis produk rekayasa sistem rekayasa produk transportasi dan logistik</v>
      </c>
      <c r="Q42" s="19" t="str">
        <f t="shared" si="9"/>
        <v>A</v>
      </c>
      <c r="R42" s="19" t="str">
        <f t="shared" si="10"/>
        <v>A</v>
      </c>
      <c r="S42" s="18"/>
      <c r="T42" s="1">
        <v>76</v>
      </c>
      <c r="U42" s="1">
        <v>76</v>
      </c>
      <c r="V42" s="1">
        <v>92</v>
      </c>
      <c r="W42" s="1">
        <v>70</v>
      </c>
      <c r="X42" s="1">
        <v>92</v>
      </c>
      <c r="Y42" s="1">
        <v>92</v>
      </c>
      <c r="Z42" s="1"/>
      <c r="AA42" s="1"/>
      <c r="AB42" s="1"/>
      <c r="AC42" s="1"/>
      <c r="AD42" s="1"/>
      <c r="AE42" s="18"/>
      <c r="AF42" s="1">
        <v>85</v>
      </c>
      <c r="AG42" s="1">
        <v>86</v>
      </c>
      <c r="AH42" s="1">
        <v>85</v>
      </c>
      <c r="AI42" s="1">
        <v>86</v>
      </c>
      <c r="AJ42" s="1">
        <v>85</v>
      </c>
      <c r="AK42" s="1">
        <v>86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50335</v>
      </c>
      <c r="C43" s="19" t="s">
        <v>187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Sangat terampil membuat kerajinan non benda</v>
      </c>
      <c r="Q43" s="19" t="str">
        <f t="shared" si="9"/>
        <v>A</v>
      </c>
      <c r="R43" s="19" t="str">
        <f t="shared" si="10"/>
        <v>A</v>
      </c>
      <c r="S43" s="18"/>
      <c r="T43" s="1">
        <v>70</v>
      </c>
      <c r="U43" s="1">
        <v>70</v>
      </c>
      <c r="V43" s="1">
        <v>95</v>
      </c>
      <c r="W43" s="1">
        <v>70</v>
      </c>
      <c r="X43" s="1">
        <v>95</v>
      </c>
      <c r="Y43" s="1">
        <v>95</v>
      </c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>
        <v>85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50350</v>
      </c>
      <c r="C44" s="19" t="s">
        <v>188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2</v>
      </c>
      <c r="P44" s="19" t="str">
        <f t="shared" si="8"/>
        <v>sangat terampil membuat analisis produk rekayasa sistem rekayasa produk transportasi dan logistik</v>
      </c>
      <c r="Q44" s="19" t="str">
        <f t="shared" si="9"/>
        <v>A</v>
      </c>
      <c r="R44" s="19" t="str">
        <f t="shared" si="10"/>
        <v>A</v>
      </c>
      <c r="S44" s="18"/>
      <c r="T44" s="1">
        <v>76</v>
      </c>
      <c r="U44" s="1">
        <v>76</v>
      </c>
      <c r="V44" s="1">
        <v>88</v>
      </c>
      <c r="W44" s="1">
        <v>70</v>
      </c>
      <c r="X44" s="1">
        <v>88</v>
      </c>
      <c r="Y44" s="1">
        <v>88</v>
      </c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85</v>
      </c>
      <c r="AK44" s="1">
        <v>85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50365</v>
      </c>
      <c r="C45" s="19" t="s">
        <v>189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Sangat terampil membuat kerajinan non benda</v>
      </c>
      <c r="Q45" s="19" t="str">
        <f t="shared" si="9"/>
        <v>A</v>
      </c>
      <c r="R45" s="19" t="str">
        <f t="shared" si="10"/>
        <v>A</v>
      </c>
      <c r="S45" s="18"/>
      <c r="T45" s="1">
        <v>77</v>
      </c>
      <c r="U45" s="1">
        <v>86</v>
      </c>
      <c r="V45" s="1">
        <v>87</v>
      </c>
      <c r="W45" s="1">
        <v>70</v>
      </c>
      <c r="X45" s="1">
        <v>85</v>
      </c>
      <c r="Y45" s="1">
        <v>76</v>
      </c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>
        <v>85</v>
      </c>
      <c r="AK45" s="1">
        <v>85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50380</v>
      </c>
      <c r="C46" s="19" t="s">
        <v>190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dalam menganalisis sisem produksi kerajinan non benda, teknik transportasi, produksi budidaya tanaman pangan, dan pengolahan makanan awetan nabati</v>
      </c>
      <c r="K46" s="19">
        <f t="shared" si="4"/>
        <v>85.5</v>
      </c>
      <c r="L46" s="19" t="str">
        <f t="shared" si="5"/>
        <v>A</v>
      </c>
      <c r="M46" s="19">
        <f t="shared" si="6"/>
        <v>85.5</v>
      </c>
      <c r="N46" s="19" t="str">
        <f t="shared" si="7"/>
        <v>A</v>
      </c>
      <c r="O46" s="35">
        <v>2</v>
      </c>
      <c r="P46" s="19" t="str">
        <f t="shared" si="8"/>
        <v>sangat terampil membuat analisis produk rekayasa sistem rekayasa produk transportasi dan logistik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80</v>
      </c>
      <c r="V46" s="1">
        <v>90</v>
      </c>
      <c r="W46" s="1">
        <v>88</v>
      </c>
      <c r="X46" s="1">
        <v>90</v>
      </c>
      <c r="Y46" s="1">
        <v>90</v>
      </c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>
        <v>85</v>
      </c>
      <c r="AI46" s="1">
        <v>86</v>
      </c>
      <c r="AJ46" s="1">
        <v>85</v>
      </c>
      <c r="AK46" s="1">
        <v>86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50395</v>
      </c>
      <c r="C47" s="19" t="s">
        <v>191</v>
      </c>
      <c r="D47" s="18"/>
      <c r="E47" s="19">
        <f t="shared" si="0"/>
        <v>84</v>
      </c>
      <c r="F47" s="19" t="str">
        <f t="shared" si="1"/>
        <v>B</v>
      </c>
      <c r="G47" s="19">
        <f>IF((COUNTA(T12:AC12)&gt;0),(ROUND((AVERAGE(T47:AD47)),0)),"")</f>
        <v>84</v>
      </c>
      <c r="H47" s="19" t="str">
        <f t="shared" si="2"/>
        <v>B</v>
      </c>
      <c r="I47" s="35">
        <v>2</v>
      </c>
      <c r="J4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7" s="19">
        <f t="shared" si="4"/>
        <v>85</v>
      </c>
      <c r="L47" s="19" t="str">
        <f t="shared" si="5"/>
        <v>A</v>
      </c>
      <c r="M47" s="19">
        <f t="shared" si="6"/>
        <v>85</v>
      </c>
      <c r="N47" s="19" t="str">
        <f t="shared" si="7"/>
        <v>A</v>
      </c>
      <c r="O47" s="35">
        <v>3</v>
      </c>
      <c r="P47" s="19" t="str">
        <f t="shared" si="8"/>
        <v>sangat terampil dalam menyusun rancangan usaha pengolahan makanan awetan nabati</v>
      </c>
      <c r="Q47" s="19" t="str">
        <f t="shared" si="9"/>
        <v>A</v>
      </c>
      <c r="R47" s="19" t="str">
        <f t="shared" si="10"/>
        <v>A</v>
      </c>
      <c r="S47" s="18"/>
      <c r="T47" s="1">
        <v>84</v>
      </c>
      <c r="U47" s="1">
        <v>84</v>
      </c>
      <c r="V47" s="1">
        <v>83</v>
      </c>
      <c r="W47" s="1">
        <v>84</v>
      </c>
      <c r="X47" s="1">
        <v>83</v>
      </c>
      <c r="Y47" s="1">
        <v>83</v>
      </c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85</v>
      </c>
      <c r="AI47" s="1">
        <v>85</v>
      </c>
      <c r="AJ47" s="1">
        <v>85</v>
      </c>
      <c r="AK47" s="1">
        <v>85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2017-12-19T11:55:19Z</dcterms:modified>
  <cp:category/>
</cp:coreProperties>
</file>