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4"/>
  </bookViews>
  <sheets>
    <sheet name="XII-IPA 1" sheetId="1" r:id="rId1"/>
    <sheet name="XII-IPA 2" sheetId="2" r:id="rId2"/>
    <sheet name="XII-IPA 3" sheetId="3" r:id="rId3"/>
    <sheet name="XII-IPA 4" sheetId="4" r:id="rId4"/>
    <sheet name="XII-IPA 5" sheetId="5" r:id="rId5"/>
    <sheet name="XII-IPA 6" sheetId="6" r:id="rId6"/>
    <sheet name="XII-IPA 7" sheetId="7" r:id="rId7"/>
  </sheets>
  <calcPr calcId="144525"/>
</workbook>
</file>

<file path=xl/calcChain.xml><?xml version="1.0" encoding="utf-8"?>
<calcChain xmlns="http://schemas.openxmlformats.org/spreadsheetml/2006/main">
  <c r="I55" i="7" l="1"/>
  <c r="AY50" i="7"/>
  <c r="AR50" i="7"/>
  <c r="AH50" i="7"/>
  <c r="AF50" i="7"/>
  <c r="AK50" i="7" s="1"/>
  <c r="AC50" i="7"/>
  <c r="AJ50" i="7" s="1"/>
  <c r="Z50" i="7"/>
  <c r="AI50" i="7" s="1"/>
  <c r="W50" i="7"/>
  <c r="T50" i="7"/>
  <c r="AG50" i="7" s="1"/>
  <c r="AL50" i="7" s="1"/>
  <c r="N50" i="7"/>
  <c r="K50" i="7"/>
  <c r="J50" i="7"/>
  <c r="I50" i="7"/>
  <c r="AY49" i="7"/>
  <c r="AR49" i="7"/>
  <c r="AL49" i="7"/>
  <c r="H49" i="7" s="1"/>
  <c r="E49" i="7" s="1"/>
  <c r="AJ49" i="7"/>
  <c r="AH49" i="7"/>
  <c r="AF49" i="7"/>
  <c r="AK49" i="7" s="1"/>
  <c r="AC49" i="7"/>
  <c r="Z49" i="7"/>
  <c r="AI49" i="7" s="1"/>
  <c r="W49" i="7"/>
  <c r="T49" i="7"/>
  <c r="AG49" i="7" s="1"/>
  <c r="N49" i="7"/>
  <c r="K49" i="7"/>
  <c r="J49" i="7"/>
  <c r="I49" i="7"/>
  <c r="G49" i="7"/>
  <c r="AY48" i="7"/>
  <c r="AR48" i="7"/>
  <c r="AJ48" i="7"/>
  <c r="AH48" i="7"/>
  <c r="AF48" i="7"/>
  <c r="AK48" i="7" s="1"/>
  <c r="AC48" i="7"/>
  <c r="Z48" i="7"/>
  <c r="AI48" i="7" s="1"/>
  <c r="W48" i="7"/>
  <c r="T48" i="7"/>
  <c r="AG48" i="7" s="1"/>
  <c r="N48" i="7"/>
  <c r="K48" i="7"/>
  <c r="AY47" i="7"/>
  <c r="AR47" i="7"/>
  <c r="AL47" i="7"/>
  <c r="AJ47" i="7"/>
  <c r="AH47" i="7"/>
  <c r="AF47" i="7"/>
  <c r="AK47" i="7" s="1"/>
  <c r="AC47" i="7"/>
  <c r="Z47" i="7"/>
  <c r="AI47" i="7" s="1"/>
  <c r="W47" i="7"/>
  <c r="T47" i="7"/>
  <c r="AG47" i="7" s="1"/>
  <c r="N47" i="7"/>
  <c r="K47" i="7"/>
  <c r="AY46" i="7"/>
  <c r="AR46" i="7"/>
  <c r="AJ46" i="7"/>
  <c r="AH46" i="7"/>
  <c r="AF46" i="7"/>
  <c r="AK46" i="7" s="1"/>
  <c r="AC46" i="7"/>
  <c r="Z46" i="7"/>
  <c r="AI46" i="7" s="1"/>
  <c r="W46" i="7"/>
  <c r="T46" i="7"/>
  <c r="AG46" i="7" s="1"/>
  <c r="AL46" i="7" s="1"/>
  <c r="N46" i="7"/>
  <c r="K46" i="7"/>
  <c r="AY45" i="7"/>
  <c r="AR45" i="7"/>
  <c r="AJ45" i="7"/>
  <c r="AH45" i="7"/>
  <c r="AF45" i="7"/>
  <c r="AK45" i="7" s="1"/>
  <c r="AC45" i="7"/>
  <c r="Z45" i="7"/>
  <c r="AI45" i="7" s="1"/>
  <c r="W45" i="7"/>
  <c r="T45" i="7"/>
  <c r="AG45" i="7" s="1"/>
  <c r="AL45" i="7" s="1"/>
  <c r="N45" i="7"/>
  <c r="K45" i="7"/>
  <c r="AY44" i="7"/>
  <c r="AR44" i="7"/>
  <c r="AJ44" i="7"/>
  <c r="AH44" i="7"/>
  <c r="AF44" i="7"/>
  <c r="AK44" i="7" s="1"/>
  <c r="AC44" i="7"/>
  <c r="Z44" i="7"/>
  <c r="AI44" i="7" s="1"/>
  <c r="W44" i="7"/>
  <c r="T44" i="7"/>
  <c r="AG44" i="7" s="1"/>
  <c r="AL44" i="7" s="1"/>
  <c r="N44" i="7"/>
  <c r="K44" i="7"/>
  <c r="AY43" i="7"/>
  <c r="AR43" i="7"/>
  <c r="AL43" i="7"/>
  <c r="AJ43" i="7"/>
  <c r="AH43" i="7"/>
  <c r="AF43" i="7"/>
  <c r="AK43" i="7" s="1"/>
  <c r="AC43" i="7"/>
  <c r="Z43" i="7"/>
  <c r="AI43" i="7" s="1"/>
  <c r="W43" i="7"/>
  <c r="T43" i="7"/>
  <c r="AG43" i="7" s="1"/>
  <c r="N43" i="7"/>
  <c r="K43" i="7"/>
  <c r="AY42" i="7"/>
  <c r="AR42" i="7"/>
  <c r="AJ42" i="7"/>
  <c r="AH42" i="7"/>
  <c r="AF42" i="7"/>
  <c r="AK42" i="7" s="1"/>
  <c r="AC42" i="7"/>
  <c r="Z42" i="7"/>
  <c r="AI42" i="7" s="1"/>
  <c r="W42" i="7"/>
  <c r="T42" i="7"/>
  <c r="AG42" i="7" s="1"/>
  <c r="AL42" i="7" s="1"/>
  <c r="N42" i="7"/>
  <c r="K42" i="7"/>
  <c r="AY41" i="7"/>
  <c r="AR41" i="7"/>
  <c r="AJ41" i="7"/>
  <c r="AH41" i="7"/>
  <c r="AF41" i="7"/>
  <c r="AK41" i="7" s="1"/>
  <c r="AC41" i="7"/>
  <c r="Z41" i="7"/>
  <c r="AI41" i="7" s="1"/>
  <c r="W41" i="7"/>
  <c r="T41" i="7"/>
  <c r="AG41" i="7" s="1"/>
  <c r="N41" i="7"/>
  <c r="K41" i="7"/>
  <c r="AY40" i="7"/>
  <c r="AR40" i="7"/>
  <c r="AJ40" i="7"/>
  <c r="AH40" i="7"/>
  <c r="AF40" i="7"/>
  <c r="AK40" i="7" s="1"/>
  <c r="AC40" i="7"/>
  <c r="Z40" i="7"/>
  <c r="AI40" i="7" s="1"/>
  <c r="W40" i="7"/>
  <c r="T40" i="7"/>
  <c r="AG40" i="7" s="1"/>
  <c r="N40" i="7"/>
  <c r="K40" i="7"/>
  <c r="AY39" i="7"/>
  <c r="AR39" i="7"/>
  <c r="AL39" i="7"/>
  <c r="AJ39" i="7"/>
  <c r="AH39" i="7"/>
  <c r="AF39" i="7"/>
  <c r="AK39" i="7" s="1"/>
  <c r="AC39" i="7"/>
  <c r="Z39" i="7"/>
  <c r="AI39" i="7" s="1"/>
  <c r="W39" i="7"/>
  <c r="T39" i="7"/>
  <c r="AG39" i="7" s="1"/>
  <c r="N39" i="7"/>
  <c r="K39" i="7"/>
  <c r="AY38" i="7"/>
  <c r="AR38" i="7"/>
  <c r="AJ38" i="7"/>
  <c r="AH38" i="7"/>
  <c r="AF38" i="7"/>
  <c r="AK38" i="7" s="1"/>
  <c r="AC38" i="7"/>
  <c r="Z38" i="7"/>
  <c r="AI38" i="7" s="1"/>
  <c r="W38" i="7"/>
  <c r="T38" i="7"/>
  <c r="AG38" i="7" s="1"/>
  <c r="AL38" i="7" s="1"/>
  <c r="N38" i="7"/>
  <c r="K38" i="7"/>
  <c r="AY37" i="7"/>
  <c r="AR37" i="7"/>
  <c r="AJ37" i="7"/>
  <c r="AH37" i="7"/>
  <c r="AF37" i="7"/>
  <c r="AK37" i="7" s="1"/>
  <c r="AC37" i="7"/>
  <c r="Z37" i="7"/>
  <c r="AI37" i="7" s="1"/>
  <c r="W37" i="7"/>
  <c r="T37" i="7"/>
  <c r="AG37" i="7" s="1"/>
  <c r="AL37" i="7" s="1"/>
  <c r="N37" i="7"/>
  <c r="K37" i="7"/>
  <c r="AY36" i="7"/>
  <c r="AR36" i="7"/>
  <c r="AJ36" i="7"/>
  <c r="AH36" i="7"/>
  <c r="AF36" i="7"/>
  <c r="AK36" i="7" s="1"/>
  <c r="AC36" i="7"/>
  <c r="Z36" i="7"/>
  <c r="AI36" i="7" s="1"/>
  <c r="W36" i="7"/>
  <c r="T36" i="7"/>
  <c r="AG36" i="7" s="1"/>
  <c r="AL36" i="7" s="1"/>
  <c r="N36" i="7"/>
  <c r="K36" i="7"/>
  <c r="AY35" i="7"/>
  <c r="AR35" i="7"/>
  <c r="AL35" i="7"/>
  <c r="AJ35" i="7"/>
  <c r="AH35" i="7"/>
  <c r="AF35" i="7"/>
  <c r="AK35" i="7" s="1"/>
  <c r="AC35" i="7"/>
  <c r="Z35" i="7"/>
  <c r="AI35" i="7" s="1"/>
  <c r="W35" i="7"/>
  <c r="T35" i="7"/>
  <c r="AG35" i="7" s="1"/>
  <c r="N35" i="7"/>
  <c r="K35" i="7"/>
  <c r="AY34" i="7"/>
  <c r="AR34" i="7"/>
  <c r="AJ34" i="7"/>
  <c r="AH34" i="7"/>
  <c r="AF34" i="7"/>
  <c r="AK34" i="7" s="1"/>
  <c r="AC34" i="7"/>
  <c r="Z34" i="7"/>
  <c r="AI34" i="7" s="1"/>
  <c r="W34" i="7"/>
  <c r="T34" i="7"/>
  <c r="AG34" i="7" s="1"/>
  <c r="AL34" i="7" s="1"/>
  <c r="N34" i="7"/>
  <c r="K34" i="7"/>
  <c r="AY33" i="7"/>
  <c r="AR33" i="7"/>
  <c r="AJ33" i="7"/>
  <c r="AH33" i="7"/>
  <c r="AF33" i="7"/>
  <c r="AK33" i="7" s="1"/>
  <c r="AC33" i="7"/>
  <c r="Z33" i="7"/>
  <c r="AI33" i="7" s="1"/>
  <c r="W33" i="7"/>
  <c r="T33" i="7"/>
  <c r="AG33" i="7" s="1"/>
  <c r="N33" i="7"/>
  <c r="K33" i="7"/>
  <c r="AY32" i="7"/>
  <c r="AR32" i="7"/>
  <c r="AJ32" i="7"/>
  <c r="AH32" i="7"/>
  <c r="AF32" i="7"/>
  <c r="AK32" i="7" s="1"/>
  <c r="AC32" i="7"/>
  <c r="Z32" i="7"/>
  <c r="AI32" i="7" s="1"/>
  <c r="W32" i="7"/>
  <c r="T32" i="7"/>
  <c r="AG32" i="7" s="1"/>
  <c r="N32" i="7"/>
  <c r="K32" i="7"/>
  <c r="AY31" i="7"/>
  <c r="AR31" i="7"/>
  <c r="AJ31" i="7"/>
  <c r="AH31" i="7"/>
  <c r="AF31" i="7"/>
  <c r="AK31" i="7" s="1"/>
  <c r="AC31" i="7"/>
  <c r="Z31" i="7"/>
  <c r="AI31" i="7" s="1"/>
  <c r="W31" i="7"/>
  <c r="T31" i="7"/>
  <c r="AG31" i="7" s="1"/>
  <c r="AL31" i="7" s="1"/>
  <c r="N31" i="7"/>
  <c r="K31" i="7"/>
  <c r="G31" i="7"/>
  <c r="AY30" i="7"/>
  <c r="AR30" i="7"/>
  <c r="AJ30" i="7"/>
  <c r="AH30" i="7"/>
  <c r="AF30" i="7"/>
  <c r="AK30" i="7" s="1"/>
  <c r="AC30" i="7"/>
  <c r="Z30" i="7"/>
  <c r="AI30" i="7" s="1"/>
  <c r="W30" i="7"/>
  <c r="T30" i="7"/>
  <c r="AG30" i="7" s="1"/>
  <c r="AL30" i="7" s="1"/>
  <c r="N30" i="7"/>
  <c r="K30" i="7"/>
  <c r="AY29" i="7"/>
  <c r="AR29" i="7"/>
  <c r="AJ29" i="7"/>
  <c r="AF29" i="7"/>
  <c r="AK29" i="7" s="1"/>
  <c r="AC29" i="7"/>
  <c r="Z29" i="7"/>
  <c r="AI29" i="7" s="1"/>
  <c r="W29" i="7"/>
  <c r="AH29" i="7" s="1"/>
  <c r="T29" i="7"/>
  <c r="AG29" i="7" s="1"/>
  <c r="AL29" i="7" s="1"/>
  <c r="N29" i="7"/>
  <c r="K29" i="7"/>
  <c r="AY28" i="7"/>
  <c r="AR28" i="7"/>
  <c r="AJ28" i="7"/>
  <c r="AH28" i="7"/>
  <c r="AF28" i="7"/>
  <c r="AK28" i="7" s="1"/>
  <c r="AC28" i="7"/>
  <c r="Z28" i="7"/>
  <c r="AI28" i="7" s="1"/>
  <c r="W28" i="7"/>
  <c r="T28" i="7"/>
  <c r="AG28" i="7" s="1"/>
  <c r="N28" i="7"/>
  <c r="K28" i="7"/>
  <c r="AY27" i="7"/>
  <c r="AR27" i="7"/>
  <c r="AJ27" i="7"/>
  <c r="AH27" i="7"/>
  <c r="AF27" i="7"/>
  <c r="AK27" i="7" s="1"/>
  <c r="AC27" i="7"/>
  <c r="Z27" i="7"/>
  <c r="AI27" i="7" s="1"/>
  <c r="W27" i="7"/>
  <c r="T27" i="7"/>
  <c r="AG27" i="7" s="1"/>
  <c r="AL27" i="7" s="1"/>
  <c r="N27" i="7"/>
  <c r="K27" i="7"/>
  <c r="AY26" i="7"/>
  <c r="AR26" i="7"/>
  <c r="AJ26" i="7"/>
  <c r="AH26" i="7"/>
  <c r="AF26" i="7"/>
  <c r="AK26" i="7" s="1"/>
  <c r="AC26" i="7"/>
  <c r="Z26" i="7"/>
  <c r="AI26" i="7" s="1"/>
  <c r="W26" i="7"/>
  <c r="T26" i="7"/>
  <c r="AG26" i="7" s="1"/>
  <c r="AL26" i="7" s="1"/>
  <c r="N26" i="7"/>
  <c r="K26" i="7"/>
  <c r="AY25" i="7"/>
  <c r="AR25" i="7"/>
  <c r="AJ25" i="7"/>
  <c r="AF25" i="7"/>
  <c r="AK25" i="7" s="1"/>
  <c r="AC25" i="7"/>
  <c r="Z25" i="7"/>
  <c r="AI25" i="7" s="1"/>
  <c r="W25" i="7"/>
  <c r="AH25" i="7" s="1"/>
  <c r="T25" i="7"/>
  <c r="AG25" i="7" s="1"/>
  <c r="AL25" i="7" s="1"/>
  <c r="N25" i="7"/>
  <c r="K25" i="7"/>
  <c r="AY24" i="7"/>
  <c r="AR24" i="7"/>
  <c r="AJ24" i="7"/>
  <c r="AF24" i="7"/>
  <c r="AK24" i="7" s="1"/>
  <c r="AC24" i="7"/>
  <c r="Z24" i="7"/>
  <c r="AI24" i="7" s="1"/>
  <c r="W24" i="7"/>
  <c r="AH24" i="7" s="1"/>
  <c r="T24" i="7"/>
  <c r="AG24" i="7" s="1"/>
  <c r="N24" i="7"/>
  <c r="K24" i="7"/>
  <c r="AY23" i="7"/>
  <c r="AR23" i="7"/>
  <c r="AJ23" i="7"/>
  <c r="AF23" i="7"/>
  <c r="AK23" i="7" s="1"/>
  <c r="AC23" i="7"/>
  <c r="Z23" i="7"/>
  <c r="AI23" i="7" s="1"/>
  <c r="W23" i="7"/>
  <c r="AH23" i="7" s="1"/>
  <c r="T23" i="7"/>
  <c r="AG23" i="7" s="1"/>
  <c r="N23" i="7"/>
  <c r="K23" i="7"/>
  <c r="AY22" i="7"/>
  <c r="AR22" i="7"/>
  <c r="AJ22" i="7"/>
  <c r="AI22" i="7"/>
  <c r="AF22" i="7"/>
  <c r="AK22" i="7" s="1"/>
  <c r="AC22" i="7"/>
  <c r="Z22" i="7"/>
  <c r="W22" i="7"/>
  <c r="AH22" i="7" s="1"/>
  <c r="T22" i="7"/>
  <c r="AG22" i="7" s="1"/>
  <c r="N22" i="7"/>
  <c r="K22" i="7"/>
  <c r="AY21" i="7"/>
  <c r="AR21" i="7"/>
  <c r="AJ21" i="7"/>
  <c r="AI21" i="7"/>
  <c r="AF21" i="7"/>
  <c r="AK21" i="7" s="1"/>
  <c r="AC21" i="7"/>
  <c r="Z21" i="7"/>
  <c r="W21" i="7"/>
  <c r="AH21" i="7" s="1"/>
  <c r="T21" i="7"/>
  <c r="AG21" i="7" s="1"/>
  <c r="N21" i="7"/>
  <c r="K21" i="7"/>
  <c r="AY20" i="7"/>
  <c r="AR20" i="7"/>
  <c r="AJ20" i="7"/>
  <c r="AI20" i="7"/>
  <c r="AF20" i="7"/>
  <c r="AK20" i="7" s="1"/>
  <c r="AC20" i="7"/>
  <c r="Z20" i="7"/>
  <c r="W20" i="7"/>
  <c r="AH20" i="7" s="1"/>
  <c r="T20" i="7"/>
  <c r="AG20" i="7" s="1"/>
  <c r="N20" i="7"/>
  <c r="K20" i="7"/>
  <c r="AY19" i="7"/>
  <c r="AR19" i="7"/>
  <c r="AJ19" i="7"/>
  <c r="AI19" i="7"/>
  <c r="AF19" i="7"/>
  <c r="AK19" i="7" s="1"/>
  <c r="AC19" i="7"/>
  <c r="Z19" i="7"/>
  <c r="W19" i="7"/>
  <c r="AH19" i="7" s="1"/>
  <c r="T19" i="7"/>
  <c r="AG19" i="7" s="1"/>
  <c r="N19" i="7"/>
  <c r="K19" i="7"/>
  <c r="AY18" i="7"/>
  <c r="AR18" i="7"/>
  <c r="AJ18" i="7"/>
  <c r="AI18" i="7"/>
  <c r="AF18" i="7"/>
  <c r="AK18" i="7" s="1"/>
  <c r="AC18" i="7"/>
  <c r="Z18" i="7"/>
  <c r="W18" i="7"/>
  <c r="AH18" i="7" s="1"/>
  <c r="T18" i="7"/>
  <c r="AG18" i="7" s="1"/>
  <c r="N18" i="7"/>
  <c r="K18" i="7"/>
  <c r="AY17" i="7"/>
  <c r="AR17" i="7"/>
  <c r="AJ17" i="7"/>
  <c r="AI17" i="7"/>
  <c r="AF17" i="7"/>
  <c r="AK17" i="7" s="1"/>
  <c r="AC17" i="7"/>
  <c r="Z17" i="7"/>
  <c r="W17" i="7"/>
  <c r="AH17" i="7" s="1"/>
  <c r="T17" i="7"/>
  <c r="AG17" i="7" s="1"/>
  <c r="N17" i="7"/>
  <c r="K17" i="7"/>
  <c r="AY16" i="7"/>
  <c r="AR16" i="7"/>
  <c r="AJ16" i="7"/>
  <c r="AI16" i="7"/>
  <c r="AF16" i="7"/>
  <c r="AK16" i="7" s="1"/>
  <c r="AC16" i="7"/>
  <c r="Z16" i="7"/>
  <c r="W16" i="7"/>
  <c r="AH16" i="7" s="1"/>
  <c r="T16" i="7"/>
  <c r="AG16" i="7" s="1"/>
  <c r="N16" i="7"/>
  <c r="K16" i="7"/>
  <c r="AY15" i="7"/>
  <c r="AR15" i="7"/>
  <c r="AJ15" i="7"/>
  <c r="AI15" i="7"/>
  <c r="AF15" i="7"/>
  <c r="AK15" i="7" s="1"/>
  <c r="AC15" i="7"/>
  <c r="Z15" i="7"/>
  <c r="W15" i="7"/>
  <c r="AH15" i="7" s="1"/>
  <c r="T15" i="7"/>
  <c r="AG15" i="7" s="1"/>
  <c r="N15" i="7"/>
  <c r="K15" i="7"/>
  <c r="AY14" i="7"/>
  <c r="AR14" i="7"/>
  <c r="AJ14" i="7"/>
  <c r="AI14" i="7"/>
  <c r="AF14" i="7"/>
  <c r="AK14" i="7" s="1"/>
  <c r="AC14" i="7"/>
  <c r="Z14" i="7"/>
  <c r="W14" i="7"/>
  <c r="AH14" i="7" s="1"/>
  <c r="T14" i="7"/>
  <c r="AG14" i="7" s="1"/>
  <c r="N14" i="7"/>
  <c r="K14" i="7"/>
  <c r="AY13" i="7"/>
  <c r="AR13" i="7"/>
  <c r="AJ13" i="7"/>
  <c r="AI13" i="7"/>
  <c r="AF13" i="7"/>
  <c r="AK13" i="7" s="1"/>
  <c r="AC13" i="7"/>
  <c r="Z13" i="7"/>
  <c r="W13" i="7"/>
  <c r="AH13" i="7" s="1"/>
  <c r="T13" i="7"/>
  <c r="AG13" i="7" s="1"/>
  <c r="N13" i="7"/>
  <c r="K13" i="7"/>
  <c r="AY12" i="7"/>
  <c r="AR12" i="7"/>
  <c r="AJ12" i="7"/>
  <c r="AI12" i="7"/>
  <c r="AF12" i="7"/>
  <c r="AK12" i="7" s="1"/>
  <c r="AC12" i="7"/>
  <c r="Z12" i="7"/>
  <c r="W12" i="7"/>
  <c r="AH12" i="7" s="1"/>
  <c r="T12" i="7"/>
  <c r="AG12" i="7" s="1"/>
  <c r="N12" i="7"/>
  <c r="K12" i="7"/>
  <c r="AY11" i="7"/>
  <c r="AR11" i="7"/>
  <c r="AJ11" i="7"/>
  <c r="AI11" i="7"/>
  <c r="AF11" i="7"/>
  <c r="AK11" i="7" s="1"/>
  <c r="AC11" i="7"/>
  <c r="Z11" i="7"/>
  <c r="W11" i="7"/>
  <c r="AH11" i="7" s="1"/>
  <c r="T11" i="7"/>
  <c r="AG11" i="7" s="1"/>
  <c r="N11" i="7"/>
  <c r="K11" i="7"/>
  <c r="I55" i="6"/>
  <c r="AY50" i="6"/>
  <c r="AR50" i="6"/>
  <c r="AJ50" i="6"/>
  <c r="AI50" i="6"/>
  <c r="AF50" i="6"/>
  <c r="AK50" i="6" s="1"/>
  <c r="AC50" i="6"/>
  <c r="Z50" i="6"/>
  <c r="W50" i="6"/>
  <c r="AH50" i="6" s="1"/>
  <c r="T50" i="6"/>
  <c r="AG50" i="6" s="1"/>
  <c r="N50" i="6"/>
  <c r="K50" i="6"/>
  <c r="J50" i="6"/>
  <c r="I50" i="6"/>
  <c r="AY49" i="6"/>
  <c r="AR49" i="6"/>
  <c r="AI49" i="6"/>
  <c r="AF49" i="6"/>
  <c r="AK49" i="6" s="1"/>
  <c r="AC49" i="6"/>
  <c r="AJ49" i="6" s="1"/>
  <c r="Z49" i="6"/>
  <c r="W49" i="6"/>
  <c r="AH49" i="6" s="1"/>
  <c r="T49" i="6"/>
  <c r="AG49" i="6" s="1"/>
  <c r="N49" i="6"/>
  <c r="K49" i="6"/>
  <c r="J49" i="6"/>
  <c r="I49" i="6"/>
  <c r="AY48" i="6"/>
  <c r="AR48" i="6"/>
  <c r="AK48" i="6"/>
  <c r="AI48" i="6"/>
  <c r="AF48" i="6"/>
  <c r="AC48" i="6"/>
  <c r="AJ48" i="6" s="1"/>
  <c r="Z48" i="6"/>
  <c r="W48" i="6"/>
  <c r="AH48" i="6" s="1"/>
  <c r="T48" i="6"/>
  <c r="AG48" i="6" s="1"/>
  <c r="N48" i="6"/>
  <c r="K48" i="6"/>
  <c r="AY47" i="6"/>
  <c r="AR47" i="6"/>
  <c r="AI47" i="6"/>
  <c r="AG47" i="6"/>
  <c r="AF47" i="6"/>
  <c r="AK47" i="6" s="1"/>
  <c r="AC47" i="6"/>
  <c r="AJ47" i="6" s="1"/>
  <c r="Z47" i="6"/>
  <c r="W47" i="6"/>
  <c r="AH47" i="6" s="1"/>
  <c r="T47" i="6"/>
  <c r="N47" i="6"/>
  <c r="K47" i="6"/>
  <c r="AY46" i="6"/>
  <c r="AR46" i="6"/>
  <c r="AI46" i="6"/>
  <c r="AG46" i="6"/>
  <c r="AF46" i="6"/>
  <c r="AK46" i="6" s="1"/>
  <c r="AC46" i="6"/>
  <c r="AJ46" i="6" s="1"/>
  <c r="Z46" i="6"/>
  <c r="W46" i="6"/>
  <c r="AH46" i="6" s="1"/>
  <c r="T46" i="6"/>
  <c r="N46" i="6"/>
  <c r="K46" i="6"/>
  <c r="AY45" i="6"/>
  <c r="AR45" i="6"/>
  <c r="AL45" i="6"/>
  <c r="AK45" i="6"/>
  <c r="AH45" i="6"/>
  <c r="AG45" i="6"/>
  <c r="AF45" i="6"/>
  <c r="AC45" i="6"/>
  <c r="AJ45" i="6" s="1"/>
  <c r="Z45" i="6"/>
  <c r="AI45" i="6" s="1"/>
  <c r="W45" i="6"/>
  <c r="T45" i="6"/>
  <c r="N45" i="6"/>
  <c r="K45" i="6"/>
  <c r="G45" i="6"/>
  <c r="AY44" i="6"/>
  <c r="AR44" i="6"/>
  <c r="AK44" i="6"/>
  <c r="AH44" i="6"/>
  <c r="AL44" i="6" s="1"/>
  <c r="AG44" i="6"/>
  <c r="AF44" i="6"/>
  <c r="AC44" i="6"/>
  <c r="AJ44" i="6" s="1"/>
  <c r="Z44" i="6"/>
  <c r="AI44" i="6" s="1"/>
  <c r="W44" i="6"/>
  <c r="T44" i="6"/>
  <c r="N44" i="6"/>
  <c r="K44" i="6"/>
  <c r="AY43" i="6"/>
  <c r="AR43" i="6"/>
  <c r="AL43" i="6"/>
  <c r="AK43" i="6"/>
  <c r="AH43" i="6"/>
  <c r="AG43" i="6"/>
  <c r="AF43" i="6"/>
  <c r="AC43" i="6"/>
  <c r="AJ43" i="6" s="1"/>
  <c r="Z43" i="6"/>
  <c r="AI43" i="6" s="1"/>
  <c r="W43" i="6"/>
  <c r="T43" i="6"/>
  <c r="N43" i="6"/>
  <c r="K43" i="6"/>
  <c r="G43" i="6"/>
  <c r="AY42" i="6"/>
  <c r="AR42" i="6"/>
  <c r="AK42" i="6"/>
  <c r="AH42" i="6"/>
  <c r="AL42" i="6" s="1"/>
  <c r="AG42" i="6"/>
  <c r="AF42" i="6"/>
  <c r="AC42" i="6"/>
  <c r="AJ42" i="6" s="1"/>
  <c r="Z42" i="6"/>
  <c r="AI42" i="6" s="1"/>
  <c r="W42" i="6"/>
  <c r="T42" i="6"/>
  <c r="N42" i="6"/>
  <c r="K42" i="6"/>
  <c r="AY41" i="6"/>
  <c r="AR41" i="6"/>
  <c r="AL41" i="6"/>
  <c r="AK41" i="6"/>
  <c r="AH41" i="6"/>
  <c r="AG41" i="6"/>
  <c r="AF41" i="6"/>
  <c r="AC41" i="6"/>
  <c r="AJ41" i="6" s="1"/>
  <c r="Z41" i="6"/>
  <c r="AI41" i="6" s="1"/>
  <c r="W41" i="6"/>
  <c r="T41" i="6"/>
  <c r="N41" i="6"/>
  <c r="K41" i="6"/>
  <c r="G41" i="6"/>
  <c r="AY40" i="6"/>
  <c r="AR40" i="6"/>
  <c r="AK40" i="6"/>
  <c r="AH40" i="6"/>
  <c r="AL40" i="6" s="1"/>
  <c r="AG40" i="6"/>
  <c r="AF40" i="6"/>
  <c r="AC40" i="6"/>
  <c r="AJ40" i="6" s="1"/>
  <c r="Z40" i="6"/>
  <c r="AI40" i="6" s="1"/>
  <c r="W40" i="6"/>
  <c r="T40" i="6"/>
  <c r="N40" i="6"/>
  <c r="K40" i="6"/>
  <c r="AY39" i="6"/>
  <c r="AR39" i="6"/>
  <c r="AL39" i="6"/>
  <c r="AK39" i="6"/>
  <c r="AH39" i="6"/>
  <c r="AG39" i="6"/>
  <c r="AF39" i="6"/>
  <c r="AC39" i="6"/>
  <c r="AJ39" i="6" s="1"/>
  <c r="Z39" i="6"/>
  <c r="AI39" i="6" s="1"/>
  <c r="W39" i="6"/>
  <c r="T39" i="6"/>
  <c r="N39" i="6"/>
  <c r="K39" i="6"/>
  <c r="G39" i="6"/>
  <c r="AY38" i="6"/>
  <c r="AR38" i="6"/>
  <c r="AK38" i="6"/>
  <c r="AH38" i="6"/>
  <c r="AL38" i="6" s="1"/>
  <c r="AG38" i="6"/>
  <c r="AF38" i="6"/>
  <c r="AC38" i="6"/>
  <c r="AJ38" i="6" s="1"/>
  <c r="Z38" i="6"/>
  <c r="AI38" i="6" s="1"/>
  <c r="W38" i="6"/>
  <c r="T38" i="6"/>
  <c r="N38" i="6"/>
  <c r="K38" i="6"/>
  <c r="AY37" i="6"/>
  <c r="AR37" i="6"/>
  <c r="AL37" i="6"/>
  <c r="AK37" i="6"/>
  <c r="AH37" i="6"/>
  <c r="AG37" i="6"/>
  <c r="AF37" i="6"/>
  <c r="AC37" i="6"/>
  <c r="AJ37" i="6" s="1"/>
  <c r="Z37" i="6"/>
  <c r="AI37" i="6" s="1"/>
  <c r="W37" i="6"/>
  <c r="T37" i="6"/>
  <c r="N37" i="6"/>
  <c r="K37" i="6"/>
  <c r="G37" i="6"/>
  <c r="AY36" i="6"/>
  <c r="AR36" i="6"/>
  <c r="AK36" i="6"/>
  <c r="AH36" i="6"/>
  <c r="AL36" i="6" s="1"/>
  <c r="AG36" i="6"/>
  <c r="AF36" i="6"/>
  <c r="AC36" i="6"/>
  <c r="AJ36" i="6" s="1"/>
  <c r="Z36" i="6"/>
  <c r="AI36" i="6" s="1"/>
  <c r="W36" i="6"/>
  <c r="T36" i="6"/>
  <c r="N36" i="6"/>
  <c r="K36" i="6"/>
  <c r="AY35" i="6"/>
  <c r="AR35" i="6"/>
  <c r="AL35" i="6"/>
  <c r="AK35" i="6"/>
  <c r="AH35" i="6"/>
  <c r="AG35" i="6"/>
  <c r="AF35" i="6"/>
  <c r="AC35" i="6"/>
  <c r="AJ35" i="6" s="1"/>
  <c r="Z35" i="6"/>
  <c r="AI35" i="6" s="1"/>
  <c r="W35" i="6"/>
  <c r="T35" i="6"/>
  <c r="N35" i="6"/>
  <c r="K35" i="6"/>
  <c r="G35" i="6"/>
  <c r="AY34" i="6"/>
  <c r="AR34" i="6"/>
  <c r="AK34" i="6"/>
  <c r="AH34" i="6"/>
  <c r="AL34" i="6" s="1"/>
  <c r="AG34" i="6"/>
  <c r="AF34" i="6"/>
  <c r="AC34" i="6"/>
  <c r="AJ34" i="6" s="1"/>
  <c r="Z34" i="6"/>
  <c r="AI34" i="6" s="1"/>
  <c r="W34" i="6"/>
  <c r="T34" i="6"/>
  <c r="N34" i="6"/>
  <c r="K34" i="6"/>
  <c r="AY33" i="6"/>
  <c r="AR33" i="6"/>
  <c r="AL33" i="6"/>
  <c r="AK33" i="6"/>
  <c r="AH33" i="6"/>
  <c r="AG33" i="6"/>
  <c r="AF33" i="6"/>
  <c r="AC33" i="6"/>
  <c r="AJ33" i="6" s="1"/>
  <c r="Z33" i="6"/>
  <c r="AI33" i="6" s="1"/>
  <c r="W33" i="6"/>
  <c r="T33" i="6"/>
  <c r="N33" i="6"/>
  <c r="K33" i="6"/>
  <c r="G33" i="6"/>
  <c r="AY32" i="6"/>
  <c r="AR32" i="6"/>
  <c r="AK32" i="6"/>
  <c r="AH32" i="6"/>
  <c r="AL32" i="6" s="1"/>
  <c r="AG32" i="6"/>
  <c r="AF32" i="6"/>
  <c r="AC32" i="6"/>
  <c r="AJ32" i="6" s="1"/>
  <c r="Z32" i="6"/>
  <c r="AI32" i="6" s="1"/>
  <c r="W32" i="6"/>
  <c r="T32" i="6"/>
  <c r="N32" i="6"/>
  <c r="K32" i="6"/>
  <c r="AY31" i="6"/>
  <c r="AR31" i="6"/>
  <c r="AL31" i="6"/>
  <c r="AK31" i="6"/>
  <c r="AH31" i="6"/>
  <c r="AG31" i="6"/>
  <c r="AF31" i="6"/>
  <c r="AC31" i="6"/>
  <c r="AJ31" i="6" s="1"/>
  <c r="Z31" i="6"/>
  <c r="AI31" i="6" s="1"/>
  <c r="W31" i="6"/>
  <c r="T31" i="6"/>
  <c r="N31" i="6"/>
  <c r="K31" i="6"/>
  <c r="G31" i="6"/>
  <c r="AY30" i="6"/>
  <c r="AR30" i="6"/>
  <c r="AK30" i="6"/>
  <c r="AH30" i="6"/>
  <c r="AL30" i="6" s="1"/>
  <c r="AG30" i="6"/>
  <c r="AF30" i="6"/>
  <c r="AC30" i="6"/>
  <c r="AJ30" i="6" s="1"/>
  <c r="Z30" i="6"/>
  <c r="AI30" i="6" s="1"/>
  <c r="W30" i="6"/>
  <c r="T30" i="6"/>
  <c r="N30" i="6"/>
  <c r="K30" i="6"/>
  <c r="AY29" i="6"/>
  <c r="AR29" i="6"/>
  <c r="AL29" i="6"/>
  <c r="AK29" i="6"/>
  <c r="AH29" i="6"/>
  <c r="AG29" i="6"/>
  <c r="AF29" i="6"/>
  <c r="AC29" i="6"/>
  <c r="AJ29" i="6" s="1"/>
  <c r="Z29" i="6"/>
  <c r="AI29" i="6" s="1"/>
  <c r="W29" i="6"/>
  <c r="T29" i="6"/>
  <c r="N29" i="6"/>
  <c r="K29" i="6"/>
  <c r="G29" i="6"/>
  <c r="AY28" i="6"/>
  <c r="AR28" i="6"/>
  <c r="AK28" i="6"/>
  <c r="AH28" i="6"/>
  <c r="AL28" i="6" s="1"/>
  <c r="AG28" i="6"/>
  <c r="AF28" i="6"/>
  <c r="AC28" i="6"/>
  <c r="AJ28" i="6" s="1"/>
  <c r="Z28" i="6"/>
  <c r="AI28" i="6" s="1"/>
  <c r="W28" i="6"/>
  <c r="T28" i="6"/>
  <c r="N28" i="6"/>
  <c r="K28" i="6"/>
  <c r="AY27" i="6"/>
  <c r="AR27" i="6"/>
  <c r="AL27" i="6"/>
  <c r="AK27" i="6"/>
  <c r="AH27" i="6"/>
  <c r="AG27" i="6"/>
  <c r="AF27" i="6"/>
  <c r="AC27" i="6"/>
  <c r="AJ27" i="6" s="1"/>
  <c r="Z27" i="6"/>
  <c r="AI27" i="6" s="1"/>
  <c r="W27" i="6"/>
  <c r="T27" i="6"/>
  <c r="N27" i="6"/>
  <c r="K27" i="6"/>
  <c r="G27" i="6"/>
  <c r="AY26" i="6"/>
  <c r="AR26" i="6"/>
  <c r="AK26" i="6"/>
  <c r="AH26" i="6"/>
  <c r="AL26" i="6" s="1"/>
  <c r="AG26" i="6"/>
  <c r="AF26" i="6"/>
  <c r="AC26" i="6"/>
  <c r="AJ26" i="6" s="1"/>
  <c r="Z26" i="6"/>
  <c r="AI26" i="6" s="1"/>
  <c r="W26" i="6"/>
  <c r="T26" i="6"/>
  <c r="N26" i="6"/>
  <c r="K26" i="6"/>
  <c r="AY25" i="6"/>
  <c r="AR25" i="6"/>
  <c r="AK25" i="6"/>
  <c r="AJ25" i="6"/>
  <c r="AH25" i="6"/>
  <c r="AG25" i="6"/>
  <c r="AF25" i="6"/>
  <c r="AC25" i="6"/>
  <c r="Z25" i="6"/>
  <c r="AI25" i="6" s="1"/>
  <c r="W25" i="6"/>
  <c r="T25" i="6"/>
  <c r="N25" i="6"/>
  <c r="K25" i="6"/>
  <c r="AY24" i="6"/>
  <c r="AR24" i="6"/>
  <c r="AL24" i="6"/>
  <c r="AK24" i="6"/>
  <c r="AJ24" i="6"/>
  <c r="AH24" i="6"/>
  <c r="AG24" i="6"/>
  <c r="AF24" i="6"/>
  <c r="AC24" i="6"/>
  <c r="Z24" i="6"/>
  <c r="AI24" i="6" s="1"/>
  <c r="W24" i="6"/>
  <c r="T24" i="6"/>
  <c r="N24" i="6"/>
  <c r="K24" i="6"/>
  <c r="G24" i="6"/>
  <c r="AY23" i="6"/>
  <c r="AR23" i="6"/>
  <c r="AL23" i="6"/>
  <c r="AK23" i="6"/>
  <c r="AJ23" i="6"/>
  <c r="AH23" i="6"/>
  <c r="AG23" i="6"/>
  <c r="AF23" i="6"/>
  <c r="AC23" i="6"/>
  <c r="Z23" i="6"/>
  <c r="AI23" i="6" s="1"/>
  <c r="W23" i="6"/>
  <c r="T23" i="6"/>
  <c r="N23" i="6"/>
  <c r="K23" i="6"/>
  <c r="G23" i="6"/>
  <c r="AY22" i="6"/>
  <c r="AR22" i="6"/>
  <c r="AK22" i="6"/>
  <c r="AJ22" i="6"/>
  <c r="AH22" i="6"/>
  <c r="AL22" i="6" s="1"/>
  <c r="AG22" i="6"/>
  <c r="AF22" i="6"/>
  <c r="AC22" i="6"/>
  <c r="Z22" i="6"/>
  <c r="AI22" i="6" s="1"/>
  <c r="W22" i="6"/>
  <c r="T22" i="6"/>
  <c r="N22" i="6"/>
  <c r="K22" i="6"/>
  <c r="AY21" i="6"/>
  <c r="AR21" i="6"/>
  <c r="AK21" i="6"/>
  <c r="AJ21" i="6"/>
  <c r="AH21" i="6"/>
  <c r="AG21" i="6"/>
  <c r="AF21" i="6"/>
  <c r="AC21" i="6"/>
  <c r="Z21" i="6"/>
  <c r="AI21" i="6" s="1"/>
  <c r="W21" i="6"/>
  <c r="T21" i="6"/>
  <c r="N21" i="6"/>
  <c r="K21" i="6"/>
  <c r="AY20" i="6"/>
  <c r="AR20" i="6"/>
  <c r="AL20" i="6"/>
  <c r="AK20" i="6"/>
  <c r="AJ20" i="6"/>
  <c r="AH20" i="6"/>
  <c r="AG20" i="6"/>
  <c r="AF20" i="6"/>
  <c r="AC20" i="6"/>
  <c r="Z20" i="6"/>
  <c r="AI20" i="6" s="1"/>
  <c r="W20" i="6"/>
  <c r="T20" i="6"/>
  <c r="N20" i="6"/>
  <c r="K20" i="6"/>
  <c r="G20" i="6"/>
  <c r="AY19" i="6"/>
  <c r="AR19" i="6"/>
  <c r="AL19" i="6"/>
  <c r="AK19" i="6"/>
  <c r="AJ19" i="6"/>
  <c r="AH19" i="6"/>
  <c r="AG19" i="6"/>
  <c r="AF19" i="6"/>
  <c r="AC19" i="6"/>
  <c r="Z19" i="6"/>
  <c r="AI19" i="6" s="1"/>
  <c r="W19" i="6"/>
  <c r="T19" i="6"/>
  <c r="N19" i="6"/>
  <c r="K19" i="6"/>
  <c r="G19" i="6"/>
  <c r="AY18" i="6"/>
  <c r="AR18" i="6"/>
  <c r="AK18" i="6"/>
  <c r="AJ18" i="6"/>
  <c r="AH18" i="6"/>
  <c r="AL18" i="6" s="1"/>
  <c r="AG18" i="6"/>
  <c r="AF18" i="6"/>
  <c r="AC18" i="6"/>
  <c r="Z18" i="6"/>
  <c r="AI18" i="6" s="1"/>
  <c r="W18" i="6"/>
  <c r="T18" i="6"/>
  <c r="N18" i="6"/>
  <c r="K18" i="6"/>
  <c r="AY17" i="6"/>
  <c r="AR17" i="6"/>
  <c r="AK17" i="6"/>
  <c r="AJ17" i="6"/>
  <c r="AH17" i="6"/>
  <c r="AG17" i="6"/>
  <c r="AF17" i="6"/>
  <c r="AC17" i="6"/>
  <c r="Z17" i="6"/>
  <c r="AI17" i="6" s="1"/>
  <c r="W17" i="6"/>
  <c r="T17" i="6"/>
  <c r="N17" i="6"/>
  <c r="K17" i="6"/>
  <c r="AY16" i="6"/>
  <c r="AR16" i="6"/>
  <c r="AL16" i="6"/>
  <c r="AK16" i="6"/>
  <c r="AJ16" i="6"/>
  <c r="AH16" i="6"/>
  <c r="AG16" i="6"/>
  <c r="AF16" i="6"/>
  <c r="AC16" i="6"/>
  <c r="Z16" i="6"/>
  <c r="AI16" i="6" s="1"/>
  <c r="W16" i="6"/>
  <c r="T16" i="6"/>
  <c r="N16" i="6"/>
  <c r="K16" i="6"/>
  <c r="G16" i="6"/>
  <c r="AY15" i="6"/>
  <c r="AR15" i="6"/>
  <c r="AL15" i="6"/>
  <c r="AK15" i="6"/>
  <c r="AJ15" i="6"/>
  <c r="AH15" i="6"/>
  <c r="AG15" i="6"/>
  <c r="AF15" i="6"/>
  <c r="AC15" i="6"/>
  <c r="Z15" i="6"/>
  <c r="AI15" i="6" s="1"/>
  <c r="W15" i="6"/>
  <c r="T15" i="6"/>
  <c r="N15" i="6"/>
  <c r="K15" i="6"/>
  <c r="G15" i="6"/>
  <c r="AY14" i="6"/>
  <c r="AR14" i="6"/>
  <c r="AK14" i="6"/>
  <c r="AJ14" i="6"/>
  <c r="AH14" i="6"/>
  <c r="AL14" i="6" s="1"/>
  <c r="AG14" i="6"/>
  <c r="AF14" i="6"/>
  <c r="AC14" i="6"/>
  <c r="Z14" i="6"/>
  <c r="AI14" i="6" s="1"/>
  <c r="W14" i="6"/>
  <c r="T14" i="6"/>
  <c r="N14" i="6"/>
  <c r="K14" i="6"/>
  <c r="AY13" i="6"/>
  <c r="AR13" i="6"/>
  <c r="AK13" i="6"/>
  <c r="AJ13" i="6"/>
  <c r="AH13" i="6"/>
  <c r="AG13" i="6"/>
  <c r="AF13" i="6"/>
  <c r="AC13" i="6"/>
  <c r="Z13" i="6"/>
  <c r="AI13" i="6" s="1"/>
  <c r="W13" i="6"/>
  <c r="T13" i="6"/>
  <c r="N13" i="6"/>
  <c r="K13" i="6"/>
  <c r="AY12" i="6"/>
  <c r="AR12" i="6"/>
  <c r="AL12" i="6"/>
  <c r="AK12" i="6"/>
  <c r="AJ12" i="6"/>
  <c r="AH12" i="6"/>
  <c r="AG12" i="6"/>
  <c r="AF12" i="6"/>
  <c r="AC12" i="6"/>
  <c r="Z12" i="6"/>
  <c r="AI12" i="6" s="1"/>
  <c r="W12" i="6"/>
  <c r="T12" i="6"/>
  <c r="N12" i="6"/>
  <c r="K12" i="6"/>
  <c r="G12" i="6"/>
  <c r="AY11" i="6"/>
  <c r="AR11" i="6"/>
  <c r="AL11" i="6"/>
  <c r="AK11" i="6"/>
  <c r="AJ11" i="6"/>
  <c r="AH11" i="6"/>
  <c r="AG11" i="6"/>
  <c r="AF11" i="6"/>
  <c r="AC11" i="6"/>
  <c r="Z11" i="6"/>
  <c r="AI11" i="6" s="1"/>
  <c r="W11" i="6"/>
  <c r="T11" i="6"/>
  <c r="N11" i="6"/>
  <c r="K11" i="6"/>
  <c r="G11" i="6"/>
  <c r="I55" i="5"/>
  <c r="AY50" i="5"/>
  <c r="AR50" i="5"/>
  <c r="AL50" i="5"/>
  <c r="AK50" i="5"/>
  <c r="AJ50" i="5"/>
  <c r="AH50" i="5"/>
  <c r="AG50" i="5"/>
  <c r="AF50" i="5"/>
  <c r="AC50" i="5"/>
  <c r="Z50" i="5"/>
  <c r="AI50" i="5" s="1"/>
  <c r="W50" i="5"/>
  <c r="T50" i="5"/>
  <c r="N50" i="5"/>
  <c r="K50" i="5"/>
  <c r="J50" i="5"/>
  <c r="I50" i="5"/>
  <c r="AY49" i="5"/>
  <c r="AR49" i="5"/>
  <c r="AK49" i="5"/>
  <c r="AJ49" i="5"/>
  <c r="AH49" i="5"/>
  <c r="AG49" i="5"/>
  <c r="AF49" i="5"/>
  <c r="AC49" i="5"/>
  <c r="Z49" i="5"/>
  <c r="AI49" i="5" s="1"/>
  <c r="W49" i="5"/>
  <c r="T49" i="5"/>
  <c r="N49" i="5"/>
  <c r="K49" i="5"/>
  <c r="J49" i="5"/>
  <c r="I49" i="5"/>
  <c r="AY48" i="5"/>
  <c r="AR48" i="5"/>
  <c r="AK48" i="5"/>
  <c r="AJ48" i="5"/>
  <c r="AH48" i="5"/>
  <c r="AL48" i="5" s="1"/>
  <c r="AG48" i="5"/>
  <c r="AF48" i="5"/>
  <c r="AC48" i="5"/>
  <c r="Z48" i="5"/>
  <c r="AI48" i="5" s="1"/>
  <c r="W48" i="5"/>
  <c r="T48" i="5"/>
  <c r="N48" i="5"/>
  <c r="K48" i="5"/>
  <c r="AY47" i="5"/>
  <c r="AR47" i="5"/>
  <c r="AK47" i="5"/>
  <c r="AJ47" i="5"/>
  <c r="AH47" i="5"/>
  <c r="AG47" i="5"/>
  <c r="AL47" i="5" s="1"/>
  <c r="AF47" i="5"/>
  <c r="AC47" i="5"/>
  <c r="Z47" i="5"/>
  <c r="AI47" i="5" s="1"/>
  <c r="W47" i="5"/>
  <c r="T47" i="5"/>
  <c r="N47" i="5"/>
  <c r="K47" i="5"/>
  <c r="AY46" i="5"/>
  <c r="AR46" i="5"/>
  <c r="AK46" i="5"/>
  <c r="AJ46" i="5"/>
  <c r="AG46" i="5"/>
  <c r="AF46" i="5"/>
  <c r="AC46" i="5"/>
  <c r="Z46" i="5"/>
  <c r="AI46" i="5" s="1"/>
  <c r="W46" i="5"/>
  <c r="AH46" i="5" s="1"/>
  <c r="T46" i="5"/>
  <c r="N46" i="5"/>
  <c r="K46" i="5"/>
  <c r="AY45" i="5"/>
  <c r="AR45" i="5"/>
  <c r="AK45" i="5"/>
  <c r="AJ45" i="5"/>
  <c r="AG45" i="5"/>
  <c r="AL45" i="5" s="1"/>
  <c r="AF45" i="5"/>
  <c r="AC45" i="5"/>
  <c r="Z45" i="5"/>
  <c r="AI45" i="5" s="1"/>
  <c r="W45" i="5"/>
  <c r="AH45" i="5" s="1"/>
  <c r="T45" i="5"/>
  <c r="N45" i="5"/>
  <c r="K45" i="5"/>
  <c r="AY44" i="5"/>
  <c r="AR44" i="5"/>
  <c r="AK44" i="5"/>
  <c r="AJ44" i="5"/>
  <c r="AH44" i="5"/>
  <c r="AG44" i="5"/>
  <c r="AF44" i="5"/>
  <c r="AC44" i="5"/>
  <c r="Z44" i="5"/>
  <c r="AI44" i="5" s="1"/>
  <c r="W44" i="5"/>
  <c r="T44" i="5"/>
  <c r="N44" i="5"/>
  <c r="K44" i="5"/>
  <c r="AY43" i="5"/>
  <c r="AR43" i="5"/>
  <c r="AK43" i="5"/>
  <c r="AJ43" i="5"/>
  <c r="AH43" i="5"/>
  <c r="AG43" i="5"/>
  <c r="AL43" i="5" s="1"/>
  <c r="AF43" i="5"/>
  <c r="AC43" i="5"/>
  <c r="Z43" i="5"/>
  <c r="AI43" i="5" s="1"/>
  <c r="W43" i="5"/>
  <c r="T43" i="5"/>
  <c r="N43" i="5"/>
  <c r="K43" i="5"/>
  <c r="AY42" i="5"/>
  <c r="AR42" i="5"/>
  <c r="AK42" i="5"/>
  <c r="AJ42" i="5"/>
  <c r="AG42" i="5"/>
  <c r="AF42" i="5"/>
  <c r="AC42" i="5"/>
  <c r="Z42" i="5"/>
  <c r="AI42" i="5" s="1"/>
  <c r="W42" i="5"/>
  <c r="AH42" i="5" s="1"/>
  <c r="T42" i="5"/>
  <c r="N42" i="5"/>
  <c r="K42" i="5"/>
  <c r="AY41" i="5"/>
  <c r="AR41" i="5"/>
  <c r="AL41" i="5"/>
  <c r="AK41" i="5"/>
  <c r="AJ41" i="5"/>
  <c r="AG41" i="5"/>
  <c r="AF41" i="5"/>
  <c r="AC41" i="5"/>
  <c r="Z41" i="5"/>
  <c r="AI41" i="5" s="1"/>
  <c r="W41" i="5"/>
  <c r="AH41" i="5" s="1"/>
  <c r="T41" i="5"/>
  <c r="N41" i="5"/>
  <c r="K41" i="5"/>
  <c r="AY40" i="5"/>
  <c r="AR40" i="5"/>
  <c r="AK40" i="5"/>
  <c r="AJ40" i="5"/>
  <c r="AH40" i="5"/>
  <c r="AG40" i="5"/>
  <c r="AF40" i="5"/>
  <c r="AC40" i="5"/>
  <c r="Z40" i="5"/>
  <c r="AI40" i="5" s="1"/>
  <c r="W40" i="5"/>
  <c r="T40" i="5"/>
  <c r="N40" i="5"/>
  <c r="K40" i="5"/>
  <c r="AY39" i="5"/>
  <c r="AR39" i="5"/>
  <c r="AK39" i="5"/>
  <c r="AJ39" i="5"/>
  <c r="AH39" i="5"/>
  <c r="AG39" i="5"/>
  <c r="AL39" i="5" s="1"/>
  <c r="AF39" i="5"/>
  <c r="AC39" i="5"/>
  <c r="Z39" i="5"/>
  <c r="AI39" i="5" s="1"/>
  <c r="W39" i="5"/>
  <c r="T39" i="5"/>
  <c r="N39" i="5"/>
  <c r="K39" i="5"/>
  <c r="AY38" i="5"/>
  <c r="AR38" i="5"/>
  <c r="AK38" i="5"/>
  <c r="AJ38" i="5"/>
  <c r="AG38" i="5"/>
  <c r="AF38" i="5"/>
  <c r="AC38" i="5"/>
  <c r="Z38" i="5"/>
  <c r="AI38" i="5" s="1"/>
  <c r="W38" i="5"/>
  <c r="AH38" i="5" s="1"/>
  <c r="T38" i="5"/>
  <c r="N38" i="5"/>
  <c r="K38" i="5"/>
  <c r="AY37" i="5"/>
  <c r="AR37" i="5"/>
  <c r="AK37" i="5"/>
  <c r="AJ37" i="5"/>
  <c r="AG37" i="5"/>
  <c r="AL37" i="5" s="1"/>
  <c r="AF37" i="5"/>
  <c r="AC37" i="5"/>
  <c r="Z37" i="5"/>
  <c r="AI37" i="5" s="1"/>
  <c r="W37" i="5"/>
  <c r="AH37" i="5" s="1"/>
  <c r="T37" i="5"/>
  <c r="N37" i="5"/>
  <c r="K37" i="5"/>
  <c r="AY36" i="5"/>
  <c r="AR36" i="5"/>
  <c r="AK36" i="5"/>
  <c r="AJ36" i="5"/>
  <c r="AH36" i="5"/>
  <c r="AG36" i="5"/>
  <c r="AF36" i="5"/>
  <c r="AC36" i="5"/>
  <c r="Z36" i="5"/>
  <c r="AI36" i="5" s="1"/>
  <c r="W36" i="5"/>
  <c r="T36" i="5"/>
  <c r="N36" i="5"/>
  <c r="K36" i="5"/>
  <c r="AY35" i="5"/>
  <c r="AR35" i="5"/>
  <c r="AK35" i="5"/>
  <c r="AJ35" i="5"/>
  <c r="AH35" i="5"/>
  <c r="AG35" i="5"/>
  <c r="AL35" i="5" s="1"/>
  <c r="AF35" i="5"/>
  <c r="AC35" i="5"/>
  <c r="Z35" i="5"/>
  <c r="AI35" i="5" s="1"/>
  <c r="W35" i="5"/>
  <c r="T35" i="5"/>
  <c r="N35" i="5"/>
  <c r="K35" i="5"/>
  <c r="AY34" i="5"/>
  <c r="AR34" i="5"/>
  <c r="AJ34" i="5"/>
  <c r="AF34" i="5"/>
  <c r="AK34" i="5" s="1"/>
  <c r="AC34" i="5"/>
  <c r="Z34" i="5"/>
  <c r="AI34" i="5" s="1"/>
  <c r="W34" i="5"/>
  <c r="AH34" i="5" s="1"/>
  <c r="T34" i="5"/>
  <c r="AG34" i="5" s="1"/>
  <c r="N34" i="5"/>
  <c r="K34" i="5"/>
  <c r="AY33" i="5"/>
  <c r="AR33" i="5"/>
  <c r="AJ33" i="5"/>
  <c r="AH33" i="5"/>
  <c r="AG33" i="5"/>
  <c r="AF33" i="5"/>
  <c r="AK33" i="5" s="1"/>
  <c r="AC33" i="5"/>
  <c r="Z33" i="5"/>
  <c r="AI33" i="5" s="1"/>
  <c r="W33" i="5"/>
  <c r="T33" i="5"/>
  <c r="N33" i="5"/>
  <c r="K33" i="5"/>
  <c r="AY32" i="5"/>
  <c r="AR32" i="5"/>
  <c r="AK32" i="5"/>
  <c r="AJ32" i="5"/>
  <c r="AF32" i="5"/>
  <c r="AC32" i="5"/>
  <c r="Z32" i="5"/>
  <c r="AI32" i="5" s="1"/>
  <c r="W32" i="5"/>
  <c r="AH32" i="5" s="1"/>
  <c r="T32" i="5"/>
  <c r="AG32" i="5" s="1"/>
  <c r="N32" i="5"/>
  <c r="K32" i="5"/>
  <c r="AY31" i="5"/>
  <c r="AR31" i="5"/>
  <c r="AJ31" i="5"/>
  <c r="AH31" i="5"/>
  <c r="AG31" i="5"/>
  <c r="AF31" i="5"/>
  <c r="AK31" i="5" s="1"/>
  <c r="AC31" i="5"/>
  <c r="Z31" i="5"/>
  <c r="AI31" i="5" s="1"/>
  <c r="W31" i="5"/>
  <c r="T31" i="5"/>
  <c r="N31" i="5"/>
  <c r="K31" i="5"/>
  <c r="AY30" i="5"/>
  <c r="AR30" i="5"/>
  <c r="AK30" i="5"/>
  <c r="AJ30" i="5"/>
  <c r="AF30" i="5"/>
  <c r="AC30" i="5"/>
  <c r="Z30" i="5"/>
  <c r="AI30" i="5" s="1"/>
  <c r="W30" i="5"/>
  <c r="AH30" i="5" s="1"/>
  <c r="T30" i="5"/>
  <c r="AG30" i="5" s="1"/>
  <c r="N30" i="5"/>
  <c r="K30" i="5"/>
  <c r="AY29" i="5"/>
  <c r="AR29" i="5"/>
  <c r="AJ29" i="5"/>
  <c r="AH29" i="5"/>
  <c r="AG29" i="5"/>
  <c r="AF29" i="5"/>
  <c r="AK29" i="5" s="1"/>
  <c r="AC29" i="5"/>
  <c r="Z29" i="5"/>
  <c r="AI29" i="5" s="1"/>
  <c r="W29" i="5"/>
  <c r="T29" i="5"/>
  <c r="N29" i="5"/>
  <c r="K29" i="5"/>
  <c r="AY28" i="5"/>
  <c r="AR28" i="5"/>
  <c r="AJ28" i="5"/>
  <c r="AF28" i="5"/>
  <c r="AK28" i="5" s="1"/>
  <c r="AC28" i="5"/>
  <c r="Z28" i="5"/>
  <c r="AI28" i="5" s="1"/>
  <c r="W28" i="5"/>
  <c r="AH28" i="5" s="1"/>
  <c r="T28" i="5"/>
  <c r="AG28" i="5" s="1"/>
  <c r="AL28" i="5" s="1"/>
  <c r="N28" i="5"/>
  <c r="K28" i="5"/>
  <c r="AY27" i="5"/>
  <c r="AR27" i="5"/>
  <c r="AJ27" i="5"/>
  <c r="AH27" i="5"/>
  <c r="AG27" i="5"/>
  <c r="AL27" i="5" s="1"/>
  <c r="AF27" i="5"/>
  <c r="AK27" i="5" s="1"/>
  <c r="AC27" i="5"/>
  <c r="Z27" i="5"/>
  <c r="AI27" i="5" s="1"/>
  <c r="W27" i="5"/>
  <c r="T27" i="5"/>
  <c r="N27" i="5"/>
  <c r="K27" i="5"/>
  <c r="AY26" i="5"/>
  <c r="AR26" i="5"/>
  <c r="AJ26" i="5"/>
  <c r="AF26" i="5"/>
  <c r="AK26" i="5" s="1"/>
  <c r="AC26" i="5"/>
  <c r="Z26" i="5"/>
  <c r="AI26" i="5" s="1"/>
  <c r="W26" i="5"/>
  <c r="AH26" i="5" s="1"/>
  <c r="T26" i="5"/>
  <c r="AG26" i="5" s="1"/>
  <c r="N26" i="5"/>
  <c r="K26" i="5"/>
  <c r="AY25" i="5"/>
  <c r="AR25" i="5"/>
  <c r="AJ25" i="5"/>
  <c r="AH25" i="5"/>
  <c r="AG25" i="5"/>
  <c r="AF25" i="5"/>
  <c r="AK25" i="5" s="1"/>
  <c r="AC25" i="5"/>
  <c r="Z25" i="5"/>
  <c r="AI25" i="5" s="1"/>
  <c r="W25" i="5"/>
  <c r="T25" i="5"/>
  <c r="N25" i="5"/>
  <c r="K25" i="5"/>
  <c r="AY24" i="5"/>
  <c r="AR24" i="5"/>
  <c r="AK24" i="5"/>
  <c r="AJ24" i="5"/>
  <c r="AF24" i="5"/>
  <c r="AC24" i="5"/>
  <c r="Z24" i="5"/>
  <c r="AI24" i="5" s="1"/>
  <c r="W24" i="5"/>
  <c r="AH24" i="5" s="1"/>
  <c r="T24" i="5"/>
  <c r="AG24" i="5" s="1"/>
  <c r="N24" i="5"/>
  <c r="K24" i="5"/>
  <c r="AY23" i="5"/>
  <c r="AR23" i="5"/>
  <c r="AJ23" i="5"/>
  <c r="AH23" i="5"/>
  <c r="AG23" i="5"/>
  <c r="AF23" i="5"/>
  <c r="AK23" i="5" s="1"/>
  <c r="AC23" i="5"/>
  <c r="Z23" i="5"/>
  <c r="AI23" i="5" s="1"/>
  <c r="W23" i="5"/>
  <c r="T23" i="5"/>
  <c r="N23" i="5"/>
  <c r="K23" i="5"/>
  <c r="AY22" i="5"/>
  <c r="AR22" i="5"/>
  <c r="AL22" i="5"/>
  <c r="AK22" i="5"/>
  <c r="AH22" i="5"/>
  <c r="AG22" i="5"/>
  <c r="AF22" i="5"/>
  <c r="AC22" i="5"/>
  <c r="AJ22" i="5" s="1"/>
  <c r="Z22" i="5"/>
  <c r="AI22" i="5" s="1"/>
  <c r="W22" i="5"/>
  <c r="T22" i="5"/>
  <c r="N22" i="5"/>
  <c r="K22" i="5"/>
  <c r="G22" i="5"/>
  <c r="AY21" i="5"/>
  <c r="AR21" i="5"/>
  <c r="AK21" i="5"/>
  <c r="AH21" i="5"/>
  <c r="AG21" i="5"/>
  <c r="AF21" i="5"/>
  <c r="AC21" i="5"/>
  <c r="AJ21" i="5" s="1"/>
  <c r="Z21" i="5"/>
  <c r="AI21" i="5" s="1"/>
  <c r="W21" i="5"/>
  <c r="T21" i="5"/>
  <c r="N21" i="5"/>
  <c r="K21" i="5"/>
  <c r="AY20" i="5"/>
  <c r="AR20" i="5"/>
  <c r="AL20" i="5"/>
  <c r="AK20" i="5"/>
  <c r="AH20" i="5"/>
  <c r="AG20" i="5"/>
  <c r="AF20" i="5"/>
  <c r="AC20" i="5"/>
  <c r="AJ20" i="5" s="1"/>
  <c r="Z20" i="5"/>
  <c r="AI20" i="5" s="1"/>
  <c r="W20" i="5"/>
  <c r="T20" i="5"/>
  <c r="N20" i="5"/>
  <c r="K20" i="5"/>
  <c r="G20" i="5"/>
  <c r="AY19" i="5"/>
  <c r="AR19" i="5"/>
  <c r="AK19" i="5"/>
  <c r="AH19" i="5"/>
  <c r="AL19" i="5" s="1"/>
  <c r="AG19" i="5"/>
  <c r="AF19" i="5"/>
  <c r="AC19" i="5"/>
  <c r="AJ19" i="5" s="1"/>
  <c r="Z19" i="5"/>
  <c r="AI19" i="5" s="1"/>
  <c r="W19" i="5"/>
  <c r="T19" i="5"/>
  <c r="N19" i="5"/>
  <c r="K19" i="5"/>
  <c r="AY18" i="5"/>
  <c r="AR18" i="5"/>
  <c r="AL18" i="5"/>
  <c r="AK18" i="5"/>
  <c r="AH18" i="5"/>
  <c r="AG18" i="5"/>
  <c r="AF18" i="5"/>
  <c r="AC18" i="5"/>
  <c r="AJ18" i="5" s="1"/>
  <c r="Z18" i="5"/>
  <c r="AI18" i="5" s="1"/>
  <c r="W18" i="5"/>
  <c r="T18" i="5"/>
  <c r="N18" i="5"/>
  <c r="K18" i="5"/>
  <c r="G18" i="5"/>
  <c r="AY17" i="5"/>
  <c r="AR17" i="5"/>
  <c r="AK17" i="5"/>
  <c r="AH17" i="5"/>
  <c r="AG17" i="5"/>
  <c r="AF17" i="5"/>
  <c r="AC17" i="5"/>
  <c r="AJ17" i="5" s="1"/>
  <c r="Z17" i="5"/>
  <c r="AI17" i="5" s="1"/>
  <c r="W17" i="5"/>
  <c r="T17" i="5"/>
  <c r="N17" i="5"/>
  <c r="K17" i="5"/>
  <c r="AY16" i="5"/>
  <c r="AR16" i="5"/>
  <c r="AL16" i="5"/>
  <c r="AK16" i="5"/>
  <c r="AH16" i="5"/>
  <c r="AG16" i="5"/>
  <c r="AF16" i="5"/>
  <c r="AC16" i="5"/>
  <c r="AJ16" i="5" s="1"/>
  <c r="Z16" i="5"/>
  <c r="AI16" i="5" s="1"/>
  <c r="W16" i="5"/>
  <c r="T16" i="5"/>
  <c r="N16" i="5"/>
  <c r="K16" i="5"/>
  <c r="G16" i="5"/>
  <c r="AY15" i="5"/>
  <c r="AR15" i="5"/>
  <c r="AK15" i="5"/>
  <c r="AH15" i="5"/>
  <c r="AL15" i="5" s="1"/>
  <c r="AG15" i="5"/>
  <c r="AF15" i="5"/>
  <c r="AC15" i="5"/>
  <c r="AJ15" i="5" s="1"/>
  <c r="Z15" i="5"/>
  <c r="AI15" i="5" s="1"/>
  <c r="W15" i="5"/>
  <c r="T15" i="5"/>
  <c r="N15" i="5"/>
  <c r="K15" i="5"/>
  <c r="AY14" i="5"/>
  <c r="AR14" i="5"/>
  <c r="AL14" i="5"/>
  <c r="AK14" i="5"/>
  <c r="AH14" i="5"/>
  <c r="AG14" i="5"/>
  <c r="AF14" i="5"/>
  <c r="AC14" i="5"/>
  <c r="AJ14" i="5" s="1"/>
  <c r="Z14" i="5"/>
  <c r="AI14" i="5" s="1"/>
  <c r="W14" i="5"/>
  <c r="T14" i="5"/>
  <c r="N14" i="5"/>
  <c r="K14" i="5"/>
  <c r="G14" i="5"/>
  <c r="AY13" i="5"/>
  <c r="AR13" i="5"/>
  <c r="AK13" i="5"/>
  <c r="AH13" i="5"/>
  <c r="AG13" i="5"/>
  <c r="AF13" i="5"/>
  <c r="AC13" i="5"/>
  <c r="AJ13" i="5" s="1"/>
  <c r="Z13" i="5"/>
  <c r="AI13" i="5" s="1"/>
  <c r="W13" i="5"/>
  <c r="T13" i="5"/>
  <c r="N13" i="5"/>
  <c r="K13" i="5"/>
  <c r="AY12" i="5"/>
  <c r="AR12" i="5"/>
  <c r="AL12" i="5"/>
  <c r="AK12" i="5"/>
  <c r="AH12" i="5"/>
  <c r="AG12" i="5"/>
  <c r="AF12" i="5"/>
  <c r="AC12" i="5"/>
  <c r="AJ12" i="5" s="1"/>
  <c r="Z12" i="5"/>
  <c r="AI12" i="5" s="1"/>
  <c r="W12" i="5"/>
  <c r="T12" i="5"/>
  <c r="N12" i="5"/>
  <c r="K12" i="5"/>
  <c r="G12" i="5"/>
  <c r="AY11" i="5"/>
  <c r="AR11" i="5"/>
  <c r="AK11" i="5"/>
  <c r="AH11" i="5"/>
  <c r="AL11" i="5" s="1"/>
  <c r="AG11" i="5"/>
  <c r="AF11" i="5"/>
  <c r="AC11" i="5"/>
  <c r="AJ11" i="5" s="1"/>
  <c r="Z11" i="5"/>
  <c r="AI11" i="5" s="1"/>
  <c r="W11" i="5"/>
  <c r="T11" i="5"/>
  <c r="N11" i="5"/>
  <c r="K11" i="5"/>
  <c r="I55" i="4"/>
  <c r="AY50" i="4"/>
  <c r="AR50" i="4"/>
  <c r="AK50" i="4"/>
  <c r="AH50" i="4"/>
  <c r="AG50" i="4"/>
  <c r="AF50" i="4"/>
  <c r="AC50" i="4"/>
  <c r="AJ50" i="4" s="1"/>
  <c r="Z50" i="4"/>
  <c r="AI50" i="4" s="1"/>
  <c r="W50" i="4"/>
  <c r="T50" i="4"/>
  <c r="N50" i="4"/>
  <c r="K50" i="4"/>
  <c r="J50" i="4"/>
  <c r="I50" i="4"/>
  <c r="AY49" i="4"/>
  <c r="AR49" i="4"/>
  <c r="AK49" i="4"/>
  <c r="AH49" i="4"/>
  <c r="AL49" i="4" s="1"/>
  <c r="H49" i="4" s="1"/>
  <c r="E49" i="4" s="1"/>
  <c r="AG49" i="4"/>
  <c r="AF49" i="4"/>
  <c r="AC49" i="4"/>
  <c r="AJ49" i="4" s="1"/>
  <c r="Z49" i="4"/>
  <c r="AI49" i="4" s="1"/>
  <c r="W49" i="4"/>
  <c r="T49" i="4"/>
  <c r="N49" i="4"/>
  <c r="K49" i="4"/>
  <c r="J49" i="4"/>
  <c r="I49" i="4"/>
  <c r="AY48" i="4"/>
  <c r="AR48" i="4"/>
  <c r="AK48" i="4"/>
  <c r="AH48" i="4"/>
  <c r="AL48" i="4" s="1"/>
  <c r="H48" i="4" s="1"/>
  <c r="E48" i="4" s="1"/>
  <c r="AG48" i="4"/>
  <c r="AF48" i="4"/>
  <c r="AC48" i="4"/>
  <c r="AJ48" i="4" s="1"/>
  <c r="Z48" i="4"/>
  <c r="AI48" i="4" s="1"/>
  <c r="W48" i="4"/>
  <c r="T48" i="4"/>
  <c r="N48" i="4"/>
  <c r="K48" i="4"/>
  <c r="J48" i="4"/>
  <c r="I48" i="4"/>
  <c r="AY47" i="4"/>
  <c r="AR47" i="4"/>
  <c r="AK47" i="4"/>
  <c r="AH47" i="4"/>
  <c r="AL47" i="4" s="1"/>
  <c r="H47" i="4" s="1"/>
  <c r="E47" i="4" s="1"/>
  <c r="AG47" i="4"/>
  <c r="AF47" i="4"/>
  <c r="AC47" i="4"/>
  <c r="AJ47" i="4" s="1"/>
  <c r="Z47" i="4"/>
  <c r="AI47" i="4" s="1"/>
  <c r="W47" i="4"/>
  <c r="T47" i="4"/>
  <c r="N47" i="4"/>
  <c r="K47" i="4"/>
  <c r="J47" i="4"/>
  <c r="I47" i="4"/>
  <c r="AY46" i="4"/>
  <c r="AR46" i="4"/>
  <c r="AK46" i="4"/>
  <c r="AH46" i="4"/>
  <c r="AG46" i="4"/>
  <c r="AF46" i="4"/>
  <c r="AC46" i="4"/>
  <c r="AJ46" i="4" s="1"/>
  <c r="Z46" i="4"/>
  <c r="AI46" i="4" s="1"/>
  <c r="W46" i="4"/>
  <c r="T46" i="4"/>
  <c r="N46" i="4"/>
  <c r="K46" i="4"/>
  <c r="J46" i="4"/>
  <c r="I46" i="4"/>
  <c r="AY45" i="4"/>
  <c r="AR45" i="4"/>
  <c r="AK45" i="4"/>
  <c r="AH45" i="4"/>
  <c r="AL45" i="4" s="1"/>
  <c r="H45" i="4" s="1"/>
  <c r="E45" i="4" s="1"/>
  <c r="AG45" i="4"/>
  <c r="AF45" i="4"/>
  <c r="AC45" i="4"/>
  <c r="AJ45" i="4" s="1"/>
  <c r="Z45" i="4"/>
  <c r="AI45" i="4" s="1"/>
  <c r="W45" i="4"/>
  <c r="T45" i="4"/>
  <c r="N45" i="4"/>
  <c r="K45" i="4"/>
  <c r="J45" i="4"/>
  <c r="I45" i="4"/>
  <c r="AY44" i="4"/>
  <c r="AR44" i="4"/>
  <c r="AK44" i="4"/>
  <c r="AH44" i="4"/>
  <c r="AL44" i="4" s="1"/>
  <c r="H44" i="4" s="1"/>
  <c r="E44" i="4" s="1"/>
  <c r="AG44" i="4"/>
  <c r="AF44" i="4"/>
  <c r="AC44" i="4"/>
  <c r="AJ44" i="4" s="1"/>
  <c r="Z44" i="4"/>
  <c r="AI44" i="4" s="1"/>
  <c r="W44" i="4"/>
  <c r="T44" i="4"/>
  <c r="N44" i="4"/>
  <c r="K44" i="4"/>
  <c r="J44" i="4"/>
  <c r="I44" i="4"/>
  <c r="AY43" i="4"/>
  <c r="AR43" i="4"/>
  <c r="AK43" i="4"/>
  <c r="AH43" i="4"/>
  <c r="AL43" i="4" s="1"/>
  <c r="H43" i="4" s="1"/>
  <c r="E43" i="4" s="1"/>
  <c r="AG43" i="4"/>
  <c r="AF43" i="4"/>
  <c r="AC43" i="4"/>
  <c r="AJ43" i="4" s="1"/>
  <c r="Z43" i="4"/>
  <c r="AI43" i="4" s="1"/>
  <c r="W43" i="4"/>
  <c r="T43" i="4"/>
  <c r="N43" i="4"/>
  <c r="K43" i="4"/>
  <c r="J43" i="4"/>
  <c r="I43" i="4"/>
  <c r="AY42" i="4"/>
  <c r="AR42" i="4"/>
  <c r="AK42" i="4"/>
  <c r="AH42" i="4"/>
  <c r="AG42" i="4"/>
  <c r="AF42" i="4"/>
  <c r="AC42" i="4"/>
  <c r="AJ42" i="4" s="1"/>
  <c r="Z42" i="4"/>
  <c r="AI42" i="4" s="1"/>
  <c r="W42" i="4"/>
  <c r="T42" i="4"/>
  <c r="N42" i="4"/>
  <c r="K42" i="4"/>
  <c r="AY41" i="4"/>
  <c r="AR41" i="4"/>
  <c r="AL41" i="4"/>
  <c r="AK41" i="4"/>
  <c r="AH41" i="4"/>
  <c r="AG41" i="4"/>
  <c r="AF41" i="4"/>
  <c r="AC41" i="4"/>
  <c r="AJ41" i="4" s="1"/>
  <c r="Z41" i="4"/>
  <c r="AI41" i="4" s="1"/>
  <c r="W41" i="4"/>
  <c r="T41" i="4"/>
  <c r="N41" i="4"/>
  <c r="K41" i="4"/>
  <c r="G41" i="4"/>
  <c r="AY40" i="4"/>
  <c r="AR40" i="4"/>
  <c r="AK40" i="4"/>
  <c r="AH40" i="4"/>
  <c r="AL40" i="4" s="1"/>
  <c r="AG40" i="4"/>
  <c r="AF40" i="4"/>
  <c r="AC40" i="4"/>
  <c r="AJ40" i="4" s="1"/>
  <c r="Z40" i="4"/>
  <c r="AI40" i="4" s="1"/>
  <c r="W40" i="4"/>
  <c r="T40" i="4"/>
  <c r="N40" i="4"/>
  <c r="K40" i="4"/>
  <c r="AY39" i="4"/>
  <c r="AR39" i="4"/>
  <c r="AK39" i="4"/>
  <c r="AJ39" i="4"/>
  <c r="AH39" i="4"/>
  <c r="AG39" i="4"/>
  <c r="AF39" i="4"/>
  <c r="AC39" i="4"/>
  <c r="Z39" i="4"/>
  <c r="AI39" i="4" s="1"/>
  <c r="W39" i="4"/>
  <c r="T39" i="4"/>
  <c r="N39" i="4"/>
  <c r="K39" i="4"/>
  <c r="AY38" i="4"/>
  <c r="AR38" i="4"/>
  <c r="AL38" i="4"/>
  <c r="AK38" i="4"/>
  <c r="AJ38" i="4"/>
  <c r="AH38" i="4"/>
  <c r="AG38" i="4"/>
  <c r="AF38" i="4"/>
  <c r="AC38" i="4"/>
  <c r="Z38" i="4"/>
  <c r="AI38" i="4" s="1"/>
  <c r="W38" i="4"/>
  <c r="T38" i="4"/>
  <c r="N38" i="4"/>
  <c r="K38" i="4"/>
  <c r="G38" i="4"/>
  <c r="AY37" i="4"/>
  <c r="AR37" i="4"/>
  <c r="AL37" i="4"/>
  <c r="AK37" i="4"/>
  <c r="AJ37" i="4"/>
  <c r="AH37" i="4"/>
  <c r="AG37" i="4"/>
  <c r="AF37" i="4"/>
  <c r="AC37" i="4"/>
  <c r="Z37" i="4"/>
  <c r="AI37" i="4" s="1"/>
  <c r="W37" i="4"/>
  <c r="T37" i="4"/>
  <c r="N37" i="4"/>
  <c r="K37" i="4"/>
  <c r="G37" i="4"/>
  <c r="AY36" i="4"/>
  <c r="AR36" i="4"/>
  <c r="AK36" i="4"/>
  <c r="AJ36" i="4"/>
  <c r="AH36" i="4"/>
  <c r="AL36" i="4" s="1"/>
  <c r="AG36" i="4"/>
  <c r="AF36" i="4"/>
  <c r="AC36" i="4"/>
  <c r="Z36" i="4"/>
  <c r="AI36" i="4" s="1"/>
  <c r="W36" i="4"/>
  <c r="T36" i="4"/>
  <c r="N36" i="4"/>
  <c r="K36" i="4"/>
  <c r="AY35" i="4"/>
  <c r="AR35" i="4"/>
  <c r="AK35" i="4"/>
  <c r="AJ35" i="4"/>
  <c r="AH35" i="4"/>
  <c r="AG35" i="4"/>
  <c r="AF35" i="4"/>
  <c r="AC35" i="4"/>
  <c r="Z35" i="4"/>
  <c r="AI35" i="4" s="1"/>
  <c r="W35" i="4"/>
  <c r="T35" i="4"/>
  <c r="N35" i="4"/>
  <c r="K35" i="4"/>
  <c r="AY34" i="4"/>
  <c r="AR34" i="4"/>
  <c r="AL34" i="4"/>
  <c r="AK34" i="4"/>
  <c r="AJ34" i="4"/>
  <c r="AH34" i="4"/>
  <c r="AG34" i="4"/>
  <c r="AF34" i="4"/>
  <c r="AC34" i="4"/>
  <c r="Z34" i="4"/>
  <c r="AI34" i="4" s="1"/>
  <c r="W34" i="4"/>
  <c r="T34" i="4"/>
  <c r="N34" i="4"/>
  <c r="K34" i="4"/>
  <c r="G34" i="4"/>
  <c r="AY33" i="4"/>
  <c r="AR33" i="4"/>
  <c r="AL33" i="4"/>
  <c r="AK33" i="4"/>
  <c r="AJ33" i="4"/>
  <c r="AH33" i="4"/>
  <c r="AG33" i="4"/>
  <c r="AF33" i="4"/>
  <c r="AC33" i="4"/>
  <c r="Z33" i="4"/>
  <c r="AI33" i="4" s="1"/>
  <c r="W33" i="4"/>
  <c r="T33" i="4"/>
  <c r="N33" i="4"/>
  <c r="K33" i="4"/>
  <c r="G33" i="4"/>
  <c r="AY32" i="4"/>
  <c r="AR32" i="4"/>
  <c r="AK32" i="4"/>
  <c r="AJ32" i="4"/>
  <c r="AH32" i="4"/>
  <c r="AL32" i="4" s="1"/>
  <c r="AG32" i="4"/>
  <c r="AF32" i="4"/>
  <c r="AC32" i="4"/>
  <c r="Z32" i="4"/>
  <c r="AI32" i="4" s="1"/>
  <c r="W32" i="4"/>
  <c r="T32" i="4"/>
  <c r="N32" i="4"/>
  <c r="K32" i="4"/>
  <c r="AY31" i="4"/>
  <c r="AR31" i="4"/>
  <c r="AK31" i="4"/>
  <c r="AJ31" i="4"/>
  <c r="AH31" i="4"/>
  <c r="AG31" i="4"/>
  <c r="AF31" i="4"/>
  <c r="AC31" i="4"/>
  <c r="Z31" i="4"/>
  <c r="AI31" i="4" s="1"/>
  <c r="W31" i="4"/>
  <c r="T31" i="4"/>
  <c r="N31" i="4"/>
  <c r="K31" i="4"/>
  <c r="AY30" i="4"/>
  <c r="AR30" i="4"/>
  <c r="AL30" i="4"/>
  <c r="AK30" i="4"/>
  <c r="AJ30" i="4"/>
  <c r="AH30" i="4"/>
  <c r="AG30" i="4"/>
  <c r="AF30" i="4"/>
  <c r="AC30" i="4"/>
  <c r="Z30" i="4"/>
  <c r="AI30" i="4" s="1"/>
  <c r="W30" i="4"/>
  <c r="T30" i="4"/>
  <c r="N30" i="4"/>
  <c r="K30" i="4"/>
  <c r="G30" i="4"/>
  <c r="AY29" i="4"/>
  <c r="AR29" i="4"/>
  <c r="AL29" i="4"/>
  <c r="AK29" i="4"/>
  <c r="AJ29" i="4"/>
  <c r="AH29" i="4"/>
  <c r="AG29" i="4"/>
  <c r="AF29" i="4"/>
  <c r="AC29" i="4"/>
  <c r="Z29" i="4"/>
  <c r="AI29" i="4" s="1"/>
  <c r="W29" i="4"/>
  <c r="T29" i="4"/>
  <c r="N29" i="4"/>
  <c r="K29" i="4"/>
  <c r="G29" i="4"/>
  <c r="AY28" i="4"/>
  <c r="AR28" i="4"/>
  <c r="AK28" i="4"/>
  <c r="AJ28" i="4"/>
  <c r="AH28" i="4"/>
  <c r="AL28" i="4" s="1"/>
  <c r="AG28" i="4"/>
  <c r="AF28" i="4"/>
  <c r="AC28" i="4"/>
  <c r="Z28" i="4"/>
  <c r="AI28" i="4" s="1"/>
  <c r="W28" i="4"/>
  <c r="T28" i="4"/>
  <c r="N28" i="4"/>
  <c r="K28" i="4"/>
  <c r="AY27" i="4"/>
  <c r="AR27" i="4"/>
  <c r="AK27" i="4"/>
  <c r="AJ27" i="4"/>
  <c r="AH27" i="4"/>
  <c r="AG27" i="4"/>
  <c r="AF27" i="4"/>
  <c r="AC27" i="4"/>
  <c r="Z27" i="4"/>
  <c r="AI27" i="4" s="1"/>
  <c r="W27" i="4"/>
  <c r="T27" i="4"/>
  <c r="N27" i="4"/>
  <c r="K27" i="4"/>
  <c r="AY26" i="4"/>
  <c r="AR26" i="4"/>
  <c r="AK26" i="4"/>
  <c r="AJ26" i="4"/>
  <c r="AH26" i="4"/>
  <c r="AG26" i="4"/>
  <c r="AL26" i="4" s="1"/>
  <c r="AF26" i="4"/>
  <c r="AC26" i="4"/>
  <c r="Z26" i="4"/>
  <c r="AI26" i="4" s="1"/>
  <c r="W26" i="4"/>
  <c r="T26" i="4"/>
  <c r="N26" i="4"/>
  <c r="K26" i="4"/>
  <c r="AY25" i="4"/>
  <c r="AR25" i="4"/>
  <c r="AK25" i="4"/>
  <c r="AJ25" i="4"/>
  <c r="AH25" i="4"/>
  <c r="AG25" i="4"/>
  <c r="AL25" i="4" s="1"/>
  <c r="AF25" i="4"/>
  <c r="AC25" i="4"/>
  <c r="Z25" i="4"/>
  <c r="AI25" i="4" s="1"/>
  <c r="W25" i="4"/>
  <c r="T25" i="4"/>
  <c r="N25" i="4"/>
  <c r="K25" i="4"/>
  <c r="AY24" i="4"/>
  <c r="AR24" i="4"/>
  <c r="AK24" i="4"/>
  <c r="AJ24" i="4"/>
  <c r="AG24" i="4"/>
  <c r="AF24" i="4"/>
  <c r="AC24" i="4"/>
  <c r="Z24" i="4"/>
  <c r="AI24" i="4" s="1"/>
  <c r="W24" i="4"/>
  <c r="AH24" i="4" s="1"/>
  <c r="T24" i="4"/>
  <c r="N24" i="4"/>
  <c r="K24" i="4"/>
  <c r="AY23" i="4"/>
  <c r="AR23" i="4"/>
  <c r="AL23" i="4"/>
  <c r="AK23" i="4"/>
  <c r="AJ23" i="4"/>
  <c r="AG23" i="4"/>
  <c r="AF23" i="4"/>
  <c r="AC23" i="4"/>
  <c r="Z23" i="4"/>
  <c r="AI23" i="4" s="1"/>
  <c r="W23" i="4"/>
  <c r="AH23" i="4" s="1"/>
  <c r="T23" i="4"/>
  <c r="N23" i="4"/>
  <c r="K23" i="4"/>
  <c r="AY22" i="4"/>
  <c r="AR22" i="4"/>
  <c r="AK22" i="4"/>
  <c r="AJ22" i="4"/>
  <c r="AH22" i="4"/>
  <c r="AG22" i="4"/>
  <c r="AL22" i="4" s="1"/>
  <c r="AF22" i="4"/>
  <c r="AC22" i="4"/>
  <c r="Z22" i="4"/>
  <c r="AI22" i="4" s="1"/>
  <c r="W22" i="4"/>
  <c r="T22" i="4"/>
  <c r="N22" i="4"/>
  <c r="K22" i="4"/>
  <c r="AY21" i="4"/>
  <c r="AR21" i="4"/>
  <c r="AK21" i="4"/>
  <c r="AJ21" i="4"/>
  <c r="AH21" i="4"/>
  <c r="AG21" i="4"/>
  <c r="AL21" i="4" s="1"/>
  <c r="AF21" i="4"/>
  <c r="AC21" i="4"/>
  <c r="Z21" i="4"/>
  <c r="AI21" i="4" s="1"/>
  <c r="W21" i="4"/>
  <c r="T21" i="4"/>
  <c r="N21" i="4"/>
  <c r="K21" i="4"/>
  <c r="AY20" i="4"/>
  <c r="AR20" i="4"/>
  <c r="AK20" i="4"/>
  <c r="AJ20" i="4"/>
  <c r="AG20" i="4"/>
  <c r="AF20" i="4"/>
  <c r="AC20" i="4"/>
  <c r="Z20" i="4"/>
  <c r="AI20" i="4" s="1"/>
  <c r="W20" i="4"/>
  <c r="AH20" i="4" s="1"/>
  <c r="T20" i="4"/>
  <c r="N20" i="4"/>
  <c r="K20" i="4"/>
  <c r="AY19" i="4"/>
  <c r="AR19" i="4"/>
  <c r="AK19" i="4"/>
  <c r="AJ19" i="4"/>
  <c r="AG19" i="4"/>
  <c r="AL19" i="4" s="1"/>
  <c r="AF19" i="4"/>
  <c r="AC19" i="4"/>
  <c r="Z19" i="4"/>
  <c r="AI19" i="4" s="1"/>
  <c r="W19" i="4"/>
  <c r="AH19" i="4" s="1"/>
  <c r="T19" i="4"/>
  <c r="N19" i="4"/>
  <c r="K19" i="4"/>
  <c r="AY18" i="4"/>
  <c r="AR18" i="4"/>
  <c r="AK18" i="4"/>
  <c r="AJ18" i="4"/>
  <c r="AH18" i="4"/>
  <c r="AG18" i="4"/>
  <c r="AL18" i="4" s="1"/>
  <c r="AF18" i="4"/>
  <c r="AC18" i="4"/>
  <c r="Z18" i="4"/>
  <c r="AI18" i="4" s="1"/>
  <c r="W18" i="4"/>
  <c r="T18" i="4"/>
  <c r="N18" i="4"/>
  <c r="K18" i="4"/>
  <c r="AY17" i="4"/>
  <c r="AR17" i="4"/>
  <c r="AK17" i="4"/>
  <c r="AJ17" i="4"/>
  <c r="AH17" i="4"/>
  <c r="AG17" i="4"/>
  <c r="AL17" i="4" s="1"/>
  <c r="AF17" i="4"/>
  <c r="AC17" i="4"/>
  <c r="Z17" i="4"/>
  <c r="AI17" i="4" s="1"/>
  <c r="W17" i="4"/>
  <c r="T17" i="4"/>
  <c r="N17" i="4"/>
  <c r="K17" i="4"/>
  <c r="AY16" i="4"/>
  <c r="AR16" i="4"/>
  <c r="AK16" i="4"/>
  <c r="AJ16" i="4"/>
  <c r="AG16" i="4"/>
  <c r="AF16" i="4"/>
  <c r="AC16" i="4"/>
  <c r="Z16" i="4"/>
  <c r="AI16" i="4" s="1"/>
  <c r="W16" i="4"/>
  <c r="AH16" i="4" s="1"/>
  <c r="T16" i="4"/>
  <c r="N16" i="4"/>
  <c r="K16" i="4"/>
  <c r="AY15" i="4"/>
  <c r="AR15" i="4"/>
  <c r="AL15" i="4"/>
  <c r="J15" i="4" s="1"/>
  <c r="AJ15" i="4"/>
  <c r="AG15" i="4"/>
  <c r="AF15" i="4"/>
  <c r="AK15" i="4" s="1"/>
  <c r="AC15" i="4"/>
  <c r="Z15" i="4"/>
  <c r="AI15" i="4" s="1"/>
  <c r="W15" i="4"/>
  <c r="AH15" i="4" s="1"/>
  <c r="T15" i="4"/>
  <c r="N15" i="4"/>
  <c r="K15" i="4"/>
  <c r="AY14" i="4"/>
  <c r="AR14" i="4"/>
  <c r="AJ14" i="4"/>
  <c r="AH14" i="4"/>
  <c r="AF14" i="4"/>
  <c r="AK14" i="4" s="1"/>
  <c r="AC14" i="4"/>
  <c r="Z14" i="4"/>
  <c r="AI14" i="4" s="1"/>
  <c r="W14" i="4"/>
  <c r="T14" i="4"/>
  <c r="AG14" i="4" s="1"/>
  <c r="N14" i="4"/>
  <c r="K14" i="4"/>
  <c r="AY13" i="4"/>
  <c r="AR13" i="4"/>
  <c r="AL13" i="4"/>
  <c r="AJ13" i="4"/>
  <c r="AG13" i="4"/>
  <c r="AF13" i="4"/>
  <c r="AK13" i="4" s="1"/>
  <c r="AC13" i="4"/>
  <c r="Z13" i="4"/>
  <c r="AI13" i="4" s="1"/>
  <c r="W13" i="4"/>
  <c r="AH13" i="4" s="1"/>
  <c r="T13" i="4"/>
  <c r="N13" i="4"/>
  <c r="K13" i="4"/>
  <c r="AY12" i="4"/>
  <c r="AR12" i="4"/>
  <c r="AJ12" i="4"/>
  <c r="AH12" i="4"/>
  <c r="AF12" i="4"/>
  <c r="AK12" i="4" s="1"/>
  <c r="AC12" i="4"/>
  <c r="Z12" i="4"/>
  <c r="AI12" i="4" s="1"/>
  <c r="W12" i="4"/>
  <c r="T12" i="4"/>
  <c r="AG12" i="4" s="1"/>
  <c r="AL12" i="4" s="1"/>
  <c r="N12" i="4"/>
  <c r="K12" i="4"/>
  <c r="AY11" i="4"/>
  <c r="AR11" i="4"/>
  <c r="AJ11" i="4"/>
  <c r="AG11" i="4"/>
  <c r="AL11" i="4" s="1"/>
  <c r="AF11" i="4"/>
  <c r="AK11" i="4" s="1"/>
  <c r="AC11" i="4"/>
  <c r="Z11" i="4"/>
  <c r="AI11" i="4" s="1"/>
  <c r="W11" i="4"/>
  <c r="AH11" i="4" s="1"/>
  <c r="T11" i="4"/>
  <c r="N11" i="4"/>
  <c r="K11" i="4"/>
  <c r="I55" i="3"/>
  <c r="AY50" i="3"/>
  <c r="AR50" i="3"/>
  <c r="AJ50" i="3"/>
  <c r="AH50" i="3"/>
  <c r="AG50" i="3"/>
  <c r="AF50" i="3"/>
  <c r="AK50" i="3" s="1"/>
  <c r="AC50" i="3"/>
  <c r="Z50" i="3"/>
  <c r="AI50" i="3" s="1"/>
  <c r="W50" i="3"/>
  <c r="T50" i="3"/>
  <c r="N50" i="3"/>
  <c r="K50" i="3"/>
  <c r="J50" i="3"/>
  <c r="I50" i="3"/>
  <c r="AY49" i="3"/>
  <c r="AR49" i="3"/>
  <c r="AJ49" i="3"/>
  <c r="AF49" i="3"/>
  <c r="AK49" i="3" s="1"/>
  <c r="AC49" i="3"/>
  <c r="Z49" i="3"/>
  <c r="AI49" i="3" s="1"/>
  <c r="W49" i="3"/>
  <c r="AH49" i="3" s="1"/>
  <c r="T49" i="3"/>
  <c r="AG49" i="3" s="1"/>
  <c r="N49" i="3"/>
  <c r="K49" i="3"/>
  <c r="J49" i="3"/>
  <c r="I49" i="3"/>
  <c r="AY48" i="3"/>
  <c r="AR48" i="3"/>
  <c r="AJ48" i="3"/>
  <c r="AH48" i="3"/>
  <c r="AG48" i="3"/>
  <c r="AF48" i="3"/>
  <c r="AK48" i="3" s="1"/>
  <c r="AC48" i="3"/>
  <c r="Z48" i="3"/>
  <c r="AI48" i="3" s="1"/>
  <c r="W48" i="3"/>
  <c r="T48" i="3"/>
  <c r="N48" i="3"/>
  <c r="K48" i="3"/>
  <c r="AY47" i="3"/>
  <c r="AR47" i="3"/>
  <c r="AK47" i="3"/>
  <c r="AJ47" i="3"/>
  <c r="AF47" i="3"/>
  <c r="AC47" i="3"/>
  <c r="Z47" i="3"/>
  <c r="AI47" i="3" s="1"/>
  <c r="W47" i="3"/>
  <c r="AH47" i="3" s="1"/>
  <c r="T47" i="3"/>
  <c r="AG47" i="3" s="1"/>
  <c r="N47" i="3"/>
  <c r="K47" i="3"/>
  <c r="AY46" i="3"/>
  <c r="AR46" i="3"/>
  <c r="AI46" i="3"/>
  <c r="AH46" i="3"/>
  <c r="AF46" i="3"/>
  <c r="AK46" i="3" s="1"/>
  <c r="AC46" i="3"/>
  <c r="AJ46" i="3" s="1"/>
  <c r="Z46" i="3"/>
  <c r="W46" i="3"/>
  <c r="T46" i="3"/>
  <c r="AG46" i="3" s="1"/>
  <c r="N46" i="3"/>
  <c r="K46" i="3"/>
  <c r="AY45" i="3"/>
  <c r="AR45" i="3"/>
  <c r="AI45" i="3"/>
  <c r="AH45" i="3"/>
  <c r="AF45" i="3"/>
  <c r="AK45" i="3" s="1"/>
  <c r="AC45" i="3"/>
  <c r="AJ45" i="3" s="1"/>
  <c r="Z45" i="3"/>
  <c r="W45" i="3"/>
  <c r="T45" i="3"/>
  <c r="AG45" i="3" s="1"/>
  <c r="N45" i="3"/>
  <c r="K45" i="3"/>
  <c r="AY44" i="3"/>
  <c r="AR44" i="3"/>
  <c r="AI44" i="3"/>
  <c r="AH44" i="3"/>
  <c r="AF44" i="3"/>
  <c r="AK44" i="3" s="1"/>
  <c r="AC44" i="3"/>
  <c r="AJ44" i="3" s="1"/>
  <c r="Z44" i="3"/>
  <c r="W44" i="3"/>
  <c r="T44" i="3"/>
  <c r="AG44" i="3" s="1"/>
  <c r="N44" i="3"/>
  <c r="K44" i="3"/>
  <c r="AY43" i="3"/>
  <c r="AR43" i="3"/>
  <c r="AI43" i="3"/>
  <c r="AH43" i="3"/>
  <c r="AF43" i="3"/>
  <c r="AK43" i="3" s="1"/>
  <c r="AC43" i="3"/>
  <c r="AJ43" i="3" s="1"/>
  <c r="Z43" i="3"/>
  <c r="W43" i="3"/>
  <c r="T43" i="3"/>
  <c r="AG43" i="3" s="1"/>
  <c r="N43" i="3"/>
  <c r="K43" i="3"/>
  <c r="AY42" i="3"/>
  <c r="AR42" i="3"/>
  <c r="AI42" i="3"/>
  <c r="AH42" i="3"/>
  <c r="AF42" i="3"/>
  <c r="AK42" i="3" s="1"/>
  <c r="AC42" i="3"/>
  <c r="AJ42" i="3" s="1"/>
  <c r="Z42" i="3"/>
  <c r="W42" i="3"/>
  <c r="T42" i="3"/>
  <c r="AG42" i="3" s="1"/>
  <c r="N42" i="3"/>
  <c r="K42" i="3"/>
  <c r="AY41" i="3"/>
  <c r="AR41" i="3"/>
  <c r="AI41" i="3"/>
  <c r="AH41" i="3"/>
  <c r="AF41" i="3"/>
  <c r="AK41" i="3" s="1"/>
  <c r="AC41" i="3"/>
  <c r="AJ41" i="3" s="1"/>
  <c r="Z41" i="3"/>
  <c r="W41" i="3"/>
  <c r="T41" i="3"/>
  <c r="AG41" i="3" s="1"/>
  <c r="N41" i="3"/>
  <c r="K41" i="3"/>
  <c r="AY40" i="3"/>
  <c r="AR40" i="3"/>
  <c r="AI40" i="3"/>
  <c r="AH40" i="3"/>
  <c r="AF40" i="3"/>
  <c r="AK40" i="3" s="1"/>
  <c r="AC40" i="3"/>
  <c r="AJ40" i="3" s="1"/>
  <c r="Z40" i="3"/>
  <c r="W40" i="3"/>
  <c r="T40" i="3"/>
  <c r="AG40" i="3" s="1"/>
  <c r="N40" i="3"/>
  <c r="K40" i="3"/>
  <c r="AY39" i="3"/>
  <c r="AR39" i="3"/>
  <c r="AI39" i="3"/>
  <c r="AH39" i="3"/>
  <c r="AF39" i="3"/>
  <c r="AK39" i="3" s="1"/>
  <c r="AC39" i="3"/>
  <c r="AJ39" i="3" s="1"/>
  <c r="Z39" i="3"/>
  <c r="W39" i="3"/>
  <c r="T39" i="3"/>
  <c r="AG39" i="3" s="1"/>
  <c r="N39" i="3"/>
  <c r="K39" i="3"/>
  <c r="AY38" i="3"/>
  <c r="AR38" i="3"/>
  <c r="AI38" i="3"/>
  <c r="AH38" i="3"/>
  <c r="AF38" i="3"/>
  <c r="AK38" i="3" s="1"/>
  <c r="AC38" i="3"/>
  <c r="AJ38" i="3" s="1"/>
  <c r="Z38" i="3"/>
  <c r="W38" i="3"/>
  <c r="T38" i="3"/>
  <c r="AG38" i="3" s="1"/>
  <c r="N38" i="3"/>
  <c r="K38" i="3"/>
  <c r="AY37" i="3"/>
  <c r="AR37" i="3"/>
  <c r="AI37" i="3"/>
  <c r="AH37" i="3"/>
  <c r="AF37" i="3"/>
  <c r="AK37" i="3" s="1"/>
  <c r="AC37" i="3"/>
  <c r="AJ37" i="3" s="1"/>
  <c r="Z37" i="3"/>
  <c r="W37" i="3"/>
  <c r="T37" i="3"/>
  <c r="AG37" i="3" s="1"/>
  <c r="N37" i="3"/>
  <c r="K37" i="3"/>
  <c r="AY36" i="3"/>
  <c r="AR36" i="3"/>
  <c r="AI36" i="3"/>
  <c r="AH36" i="3"/>
  <c r="AF36" i="3"/>
  <c r="AK36" i="3" s="1"/>
  <c r="AC36" i="3"/>
  <c r="AJ36" i="3" s="1"/>
  <c r="Z36" i="3"/>
  <c r="W36" i="3"/>
  <c r="T36" i="3"/>
  <c r="AG36" i="3" s="1"/>
  <c r="N36" i="3"/>
  <c r="K36" i="3"/>
  <c r="AY35" i="3"/>
  <c r="AR35" i="3"/>
  <c r="AI35" i="3"/>
  <c r="AH35" i="3"/>
  <c r="AF35" i="3"/>
  <c r="AK35" i="3" s="1"/>
  <c r="AC35" i="3"/>
  <c r="AJ35" i="3" s="1"/>
  <c r="Z35" i="3"/>
  <c r="W35" i="3"/>
  <c r="T35" i="3"/>
  <c r="AG35" i="3" s="1"/>
  <c r="N35" i="3"/>
  <c r="K35" i="3"/>
  <c r="AY34" i="3"/>
  <c r="AR34" i="3"/>
  <c r="AI34" i="3"/>
  <c r="AH34" i="3"/>
  <c r="AF34" i="3"/>
  <c r="AK34" i="3" s="1"/>
  <c r="AC34" i="3"/>
  <c r="AJ34" i="3" s="1"/>
  <c r="Z34" i="3"/>
  <c r="W34" i="3"/>
  <c r="T34" i="3"/>
  <c r="AG34" i="3" s="1"/>
  <c r="N34" i="3"/>
  <c r="K34" i="3"/>
  <c r="AY33" i="3"/>
  <c r="AR33" i="3"/>
  <c r="AI33" i="3"/>
  <c r="AH33" i="3"/>
  <c r="AF33" i="3"/>
  <c r="AK33" i="3" s="1"/>
  <c r="AC33" i="3"/>
  <c r="AJ33" i="3" s="1"/>
  <c r="Z33" i="3"/>
  <c r="W33" i="3"/>
  <c r="T33" i="3"/>
  <c r="AG33" i="3" s="1"/>
  <c r="N33" i="3"/>
  <c r="K33" i="3"/>
  <c r="AY32" i="3"/>
  <c r="AR32" i="3"/>
  <c r="AI32" i="3"/>
  <c r="AH32" i="3"/>
  <c r="AF32" i="3"/>
  <c r="AK32" i="3" s="1"/>
  <c r="AC32" i="3"/>
  <c r="AJ32" i="3" s="1"/>
  <c r="Z32" i="3"/>
  <c r="W32" i="3"/>
  <c r="T32" i="3"/>
  <c r="AG32" i="3" s="1"/>
  <c r="N32" i="3"/>
  <c r="K32" i="3"/>
  <c r="AY31" i="3"/>
  <c r="AR31" i="3"/>
  <c r="AI31" i="3"/>
  <c r="AH31" i="3"/>
  <c r="AF31" i="3"/>
  <c r="AK31" i="3" s="1"/>
  <c r="AC31" i="3"/>
  <c r="AJ31" i="3" s="1"/>
  <c r="Z31" i="3"/>
  <c r="W31" i="3"/>
  <c r="T31" i="3"/>
  <c r="AG31" i="3" s="1"/>
  <c r="N31" i="3"/>
  <c r="K31" i="3"/>
  <c r="AY30" i="3"/>
  <c r="AR30" i="3"/>
  <c r="AI30" i="3"/>
  <c r="AH30" i="3"/>
  <c r="AF30" i="3"/>
  <c r="AK30" i="3" s="1"/>
  <c r="AC30" i="3"/>
  <c r="AJ30" i="3" s="1"/>
  <c r="Z30" i="3"/>
  <c r="W30" i="3"/>
  <c r="T30" i="3"/>
  <c r="AG30" i="3" s="1"/>
  <c r="N30" i="3"/>
  <c r="K30" i="3"/>
  <c r="AY29" i="3"/>
  <c r="AR29" i="3"/>
  <c r="AI29" i="3"/>
  <c r="AH29" i="3"/>
  <c r="AF29" i="3"/>
  <c r="AK29" i="3" s="1"/>
  <c r="AC29" i="3"/>
  <c r="AJ29" i="3" s="1"/>
  <c r="Z29" i="3"/>
  <c r="W29" i="3"/>
  <c r="T29" i="3"/>
  <c r="AG29" i="3" s="1"/>
  <c r="N29" i="3"/>
  <c r="K29" i="3"/>
  <c r="AY28" i="3"/>
  <c r="AR28" i="3"/>
  <c r="AH28" i="3"/>
  <c r="AF28" i="3"/>
  <c r="AK28" i="3" s="1"/>
  <c r="AC28" i="3"/>
  <c r="AJ28" i="3" s="1"/>
  <c r="Z28" i="3"/>
  <c r="AI28" i="3" s="1"/>
  <c r="W28" i="3"/>
  <c r="T28" i="3"/>
  <c r="AG28" i="3" s="1"/>
  <c r="N28" i="3"/>
  <c r="K28" i="3"/>
  <c r="AY27" i="3"/>
  <c r="AR27" i="3"/>
  <c r="AH27" i="3"/>
  <c r="AF27" i="3"/>
  <c r="AK27" i="3" s="1"/>
  <c r="AC27" i="3"/>
  <c r="AJ27" i="3" s="1"/>
  <c r="Z27" i="3"/>
  <c r="AI27" i="3" s="1"/>
  <c r="AL27" i="3" s="1"/>
  <c r="W27" i="3"/>
  <c r="T27" i="3"/>
  <c r="AG27" i="3" s="1"/>
  <c r="N27" i="3"/>
  <c r="K27" i="3"/>
  <c r="AY26" i="3"/>
  <c r="AR26" i="3"/>
  <c r="AH26" i="3"/>
  <c r="AF26" i="3"/>
  <c r="AK26" i="3" s="1"/>
  <c r="AC26" i="3"/>
  <c r="AJ26" i="3" s="1"/>
  <c r="Z26" i="3"/>
  <c r="AI26" i="3" s="1"/>
  <c r="W26" i="3"/>
  <c r="T26" i="3"/>
  <c r="AG26" i="3" s="1"/>
  <c r="N26" i="3"/>
  <c r="K26" i="3"/>
  <c r="AY25" i="3"/>
  <c r="AR25" i="3"/>
  <c r="AH25" i="3"/>
  <c r="AF25" i="3"/>
  <c r="AK25" i="3" s="1"/>
  <c r="AC25" i="3"/>
  <c r="AJ25" i="3" s="1"/>
  <c r="Z25" i="3"/>
  <c r="AI25" i="3" s="1"/>
  <c r="AL25" i="3" s="1"/>
  <c r="W25" i="3"/>
  <c r="T25" i="3"/>
  <c r="AG25" i="3" s="1"/>
  <c r="N25" i="3"/>
  <c r="K25" i="3"/>
  <c r="AY24" i="3"/>
  <c r="AR24" i="3"/>
  <c r="AH24" i="3"/>
  <c r="AF24" i="3"/>
  <c r="AK24" i="3" s="1"/>
  <c r="AC24" i="3"/>
  <c r="AJ24" i="3" s="1"/>
  <c r="Z24" i="3"/>
  <c r="AI24" i="3" s="1"/>
  <c r="W24" i="3"/>
  <c r="T24" i="3"/>
  <c r="AG24" i="3" s="1"/>
  <c r="N24" i="3"/>
  <c r="K24" i="3"/>
  <c r="AY23" i="3"/>
  <c r="AR23" i="3"/>
  <c r="AH23" i="3"/>
  <c r="AF23" i="3"/>
  <c r="AK23" i="3" s="1"/>
  <c r="AC23" i="3"/>
  <c r="AJ23" i="3" s="1"/>
  <c r="Z23" i="3"/>
  <c r="AI23" i="3" s="1"/>
  <c r="W23" i="3"/>
  <c r="T23" i="3"/>
  <c r="AG23" i="3" s="1"/>
  <c r="AL23" i="3" s="1"/>
  <c r="N23" i="3"/>
  <c r="K23" i="3"/>
  <c r="AY22" i="3"/>
  <c r="AR22" i="3"/>
  <c r="AH22" i="3"/>
  <c r="AF22" i="3"/>
  <c r="AK22" i="3" s="1"/>
  <c r="AC22" i="3"/>
  <c r="AJ22" i="3" s="1"/>
  <c r="Z22" i="3"/>
  <c r="AI22" i="3" s="1"/>
  <c r="W22" i="3"/>
  <c r="T22" i="3"/>
  <c r="AG22" i="3" s="1"/>
  <c r="N22" i="3"/>
  <c r="K22" i="3"/>
  <c r="AY21" i="3"/>
  <c r="AR21" i="3"/>
  <c r="AH21" i="3"/>
  <c r="AF21" i="3"/>
  <c r="AK21" i="3" s="1"/>
  <c r="AC21" i="3"/>
  <c r="AJ21" i="3" s="1"/>
  <c r="Z21" i="3"/>
  <c r="AI21" i="3" s="1"/>
  <c r="W21" i="3"/>
  <c r="T21" i="3"/>
  <c r="AG21" i="3" s="1"/>
  <c r="AL21" i="3" s="1"/>
  <c r="N21" i="3"/>
  <c r="K21" i="3"/>
  <c r="AY20" i="3"/>
  <c r="AR20" i="3"/>
  <c r="AH20" i="3"/>
  <c r="AF20" i="3"/>
  <c r="AK20" i="3" s="1"/>
  <c r="AC20" i="3"/>
  <c r="AJ20" i="3" s="1"/>
  <c r="Z20" i="3"/>
  <c r="AI20" i="3" s="1"/>
  <c r="W20" i="3"/>
  <c r="T20" i="3"/>
  <c r="AG20" i="3" s="1"/>
  <c r="N20" i="3"/>
  <c r="K20" i="3"/>
  <c r="AY19" i="3"/>
  <c r="AR19" i="3"/>
  <c r="AF19" i="3"/>
  <c r="AK19" i="3" s="1"/>
  <c r="AC19" i="3"/>
  <c r="AJ19" i="3" s="1"/>
  <c r="Z19" i="3"/>
  <c r="AI19" i="3" s="1"/>
  <c r="W19" i="3"/>
  <c r="AH19" i="3" s="1"/>
  <c r="T19" i="3"/>
  <c r="AG19" i="3" s="1"/>
  <c r="N19" i="3"/>
  <c r="K19" i="3"/>
  <c r="AY18" i="3"/>
  <c r="AR18" i="3"/>
  <c r="AK18" i="3"/>
  <c r="AG18" i="3"/>
  <c r="AF18" i="3"/>
  <c r="AC18" i="3"/>
  <c r="AJ18" i="3" s="1"/>
  <c r="Z18" i="3"/>
  <c r="AI18" i="3" s="1"/>
  <c r="W18" i="3"/>
  <c r="AH18" i="3" s="1"/>
  <c r="T18" i="3"/>
  <c r="N18" i="3"/>
  <c r="K18" i="3"/>
  <c r="AY17" i="3"/>
  <c r="AR17" i="3"/>
  <c r="AK17" i="3"/>
  <c r="AG17" i="3"/>
  <c r="AF17" i="3"/>
  <c r="AC17" i="3"/>
  <c r="AJ17" i="3" s="1"/>
  <c r="Z17" i="3"/>
  <c r="AI17" i="3" s="1"/>
  <c r="W17" i="3"/>
  <c r="AH17" i="3" s="1"/>
  <c r="T17" i="3"/>
  <c r="N17" i="3"/>
  <c r="K17" i="3"/>
  <c r="AY16" i="3"/>
  <c r="AR16" i="3"/>
  <c r="AK16" i="3"/>
  <c r="AG16" i="3"/>
  <c r="AF16" i="3"/>
  <c r="AC16" i="3"/>
  <c r="AJ16" i="3" s="1"/>
  <c r="Z16" i="3"/>
  <c r="AI16" i="3" s="1"/>
  <c r="W16" i="3"/>
  <c r="AH16" i="3" s="1"/>
  <c r="T16" i="3"/>
  <c r="N16" i="3"/>
  <c r="K16" i="3"/>
  <c r="AY15" i="3"/>
  <c r="AR15" i="3"/>
  <c r="AK15" i="3"/>
  <c r="AG15" i="3"/>
  <c r="AF15" i="3"/>
  <c r="AC15" i="3"/>
  <c r="AJ15" i="3" s="1"/>
  <c r="Z15" i="3"/>
  <c r="AI15" i="3" s="1"/>
  <c r="W15" i="3"/>
  <c r="AH15" i="3" s="1"/>
  <c r="T15" i="3"/>
  <c r="N15" i="3"/>
  <c r="K15" i="3"/>
  <c r="AY14" i="3"/>
  <c r="AR14" i="3"/>
  <c r="AK14" i="3"/>
  <c r="AG14" i="3"/>
  <c r="AF14" i="3"/>
  <c r="AC14" i="3"/>
  <c r="AJ14" i="3" s="1"/>
  <c r="Z14" i="3"/>
  <c r="AI14" i="3" s="1"/>
  <c r="W14" i="3"/>
  <c r="AH14" i="3" s="1"/>
  <c r="T14" i="3"/>
  <c r="N14" i="3"/>
  <c r="K14" i="3"/>
  <c r="AY13" i="3"/>
  <c r="AR13" i="3"/>
  <c r="AK13" i="3"/>
  <c r="AG13" i="3"/>
  <c r="AF13" i="3"/>
  <c r="AC13" i="3"/>
  <c r="AJ13" i="3" s="1"/>
  <c r="Z13" i="3"/>
  <c r="AI13" i="3" s="1"/>
  <c r="W13" i="3"/>
  <c r="AH13" i="3" s="1"/>
  <c r="T13" i="3"/>
  <c r="N13" i="3"/>
  <c r="K13" i="3"/>
  <c r="AY12" i="3"/>
  <c r="AR12" i="3"/>
  <c r="AK12" i="3"/>
  <c r="AG12" i="3"/>
  <c r="AF12" i="3"/>
  <c r="AC12" i="3"/>
  <c r="AJ12" i="3" s="1"/>
  <c r="Z12" i="3"/>
  <c r="AI12" i="3" s="1"/>
  <c r="W12" i="3"/>
  <c r="AH12" i="3" s="1"/>
  <c r="T12" i="3"/>
  <c r="N12" i="3"/>
  <c r="K12" i="3"/>
  <c r="AY11" i="3"/>
  <c r="AR11" i="3"/>
  <c r="AK11" i="3"/>
  <c r="AG11" i="3"/>
  <c r="AF11" i="3"/>
  <c r="AC11" i="3"/>
  <c r="AJ11" i="3" s="1"/>
  <c r="Z11" i="3"/>
  <c r="AI11" i="3" s="1"/>
  <c r="W11" i="3"/>
  <c r="AH11" i="3" s="1"/>
  <c r="T11" i="3"/>
  <c r="N11" i="3"/>
  <c r="K11" i="3"/>
  <c r="I55" i="2"/>
  <c r="AY50" i="2"/>
  <c r="AR50" i="2"/>
  <c r="AK50" i="2"/>
  <c r="AG50" i="2"/>
  <c r="AF50" i="2"/>
  <c r="AC50" i="2"/>
  <c r="AJ50" i="2" s="1"/>
  <c r="Z50" i="2"/>
  <c r="AI50" i="2" s="1"/>
  <c r="W50" i="2"/>
  <c r="AH50" i="2" s="1"/>
  <c r="T50" i="2"/>
  <c r="N50" i="2"/>
  <c r="K50" i="2"/>
  <c r="J50" i="2"/>
  <c r="I50" i="2"/>
  <c r="AY49" i="2"/>
  <c r="AR49" i="2"/>
  <c r="AK49" i="2"/>
  <c r="AG49" i="2"/>
  <c r="AF49" i="2"/>
  <c r="AC49" i="2"/>
  <c r="AJ49" i="2" s="1"/>
  <c r="Z49" i="2"/>
  <c r="AI49" i="2" s="1"/>
  <c r="W49" i="2"/>
  <c r="AH49" i="2" s="1"/>
  <c r="T49" i="2"/>
  <c r="N49" i="2"/>
  <c r="K49" i="2"/>
  <c r="J49" i="2"/>
  <c r="I49" i="2"/>
  <c r="AY48" i="2"/>
  <c r="AR48" i="2"/>
  <c r="AK48" i="2"/>
  <c r="AG48" i="2"/>
  <c r="AF48" i="2"/>
  <c r="AC48" i="2"/>
  <c r="AJ48" i="2" s="1"/>
  <c r="Z48" i="2"/>
  <c r="AI48" i="2" s="1"/>
  <c r="W48" i="2"/>
  <c r="AH48" i="2" s="1"/>
  <c r="T48" i="2"/>
  <c r="N48" i="2"/>
  <c r="K48" i="2"/>
  <c r="J48" i="2"/>
  <c r="I48" i="2"/>
  <c r="AY47" i="2"/>
  <c r="AR47" i="2"/>
  <c r="AK47" i="2"/>
  <c r="AG47" i="2"/>
  <c r="AF47" i="2"/>
  <c r="AC47" i="2"/>
  <c r="AJ47" i="2" s="1"/>
  <c r="Z47" i="2"/>
  <c r="AI47" i="2" s="1"/>
  <c r="W47" i="2"/>
  <c r="AH47" i="2" s="1"/>
  <c r="T47" i="2"/>
  <c r="N47" i="2"/>
  <c r="K47" i="2"/>
  <c r="J47" i="2"/>
  <c r="I47" i="2"/>
  <c r="AY46" i="2"/>
  <c r="AR46" i="2"/>
  <c r="AK46" i="2"/>
  <c r="AG46" i="2"/>
  <c r="AF46" i="2"/>
  <c r="AC46" i="2"/>
  <c r="AJ46" i="2" s="1"/>
  <c r="Z46" i="2"/>
  <c r="AI46" i="2" s="1"/>
  <c r="W46" i="2"/>
  <c r="AH46" i="2" s="1"/>
  <c r="T46" i="2"/>
  <c r="N46" i="2"/>
  <c r="K46" i="2"/>
  <c r="AY45" i="2"/>
  <c r="AR45" i="2"/>
  <c r="AK45" i="2"/>
  <c r="AG45" i="2"/>
  <c r="AF45" i="2"/>
  <c r="AC45" i="2"/>
  <c r="AJ45" i="2" s="1"/>
  <c r="Z45" i="2"/>
  <c r="AI45" i="2" s="1"/>
  <c r="W45" i="2"/>
  <c r="AH45" i="2" s="1"/>
  <c r="T45" i="2"/>
  <c r="N45" i="2"/>
  <c r="K45" i="2"/>
  <c r="AY44" i="2"/>
  <c r="AR44" i="2"/>
  <c r="AK44" i="2"/>
  <c r="AG44" i="2"/>
  <c r="AF44" i="2"/>
  <c r="AC44" i="2"/>
  <c r="AJ44" i="2" s="1"/>
  <c r="Z44" i="2"/>
  <c r="AI44" i="2" s="1"/>
  <c r="W44" i="2"/>
  <c r="AH44" i="2" s="1"/>
  <c r="T44" i="2"/>
  <c r="N44" i="2"/>
  <c r="K44" i="2"/>
  <c r="AY43" i="2"/>
  <c r="AR43" i="2"/>
  <c r="AK43" i="2"/>
  <c r="AG43" i="2"/>
  <c r="AF43" i="2"/>
  <c r="AC43" i="2"/>
  <c r="AJ43" i="2" s="1"/>
  <c r="Z43" i="2"/>
  <c r="AI43" i="2" s="1"/>
  <c r="W43" i="2"/>
  <c r="AH43" i="2" s="1"/>
  <c r="T43" i="2"/>
  <c r="N43" i="2"/>
  <c r="K43" i="2"/>
  <c r="AY42" i="2"/>
  <c r="AR42" i="2"/>
  <c r="AK42" i="2"/>
  <c r="AG42" i="2"/>
  <c r="AF42" i="2"/>
  <c r="AC42" i="2"/>
  <c r="AJ42" i="2" s="1"/>
  <c r="Z42" i="2"/>
  <c r="AI42" i="2" s="1"/>
  <c r="W42" i="2"/>
  <c r="AH42" i="2" s="1"/>
  <c r="T42" i="2"/>
  <c r="N42" i="2"/>
  <c r="K42" i="2"/>
  <c r="AY41" i="2"/>
  <c r="AR41" i="2"/>
  <c r="AK41" i="2"/>
  <c r="AG41" i="2"/>
  <c r="AF41" i="2"/>
  <c r="AC41" i="2"/>
  <c r="AJ41" i="2" s="1"/>
  <c r="Z41" i="2"/>
  <c r="AI41" i="2" s="1"/>
  <c r="W41" i="2"/>
  <c r="AH41" i="2" s="1"/>
  <c r="T41" i="2"/>
  <c r="N41" i="2"/>
  <c r="K41" i="2"/>
  <c r="AY40" i="2"/>
  <c r="AR40" i="2"/>
  <c r="AK40" i="2"/>
  <c r="AG40" i="2"/>
  <c r="AF40" i="2"/>
  <c r="AC40" i="2"/>
  <c r="AJ40" i="2" s="1"/>
  <c r="Z40" i="2"/>
  <c r="AI40" i="2" s="1"/>
  <c r="W40" i="2"/>
  <c r="AH40" i="2" s="1"/>
  <c r="T40" i="2"/>
  <c r="N40" i="2"/>
  <c r="K40" i="2"/>
  <c r="AY39" i="2"/>
  <c r="AR39" i="2"/>
  <c r="AK39" i="2"/>
  <c r="AG39" i="2"/>
  <c r="AF39" i="2"/>
  <c r="AC39" i="2"/>
  <c r="AJ39" i="2" s="1"/>
  <c r="Z39" i="2"/>
  <c r="AI39" i="2" s="1"/>
  <c r="W39" i="2"/>
  <c r="AH39" i="2" s="1"/>
  <c r="T39" i="2"/>
  <c r="N39" i="2"/>
  <c r="K39" i="2"/>
  <c r="AY38" i="2"/>
  <c r="AR38" i="2"/>
  <c r="AK38" i="2"/>
  <c r="AG38" i="2"/>
  <c r="AF38" i="2"/>
  <c r="AC38" i="2"/>
  <c r="AJ38" i="2" s="1"/>
  <c r="Z38" i="2"/>
  <c r="AI38" i="2" s="1"/>
  <c r="W38" i="2"/>
  <c r="AH38" i="2" s="1"/>
  <c r="T38" i="2"/>
  <c r="N38" i="2"/>
  <c r="K38" i="2"/>
  <c r="AY37" i="2"/>
  <c r="AR37" i="2"/>
  <c r="AK37" i="2"/>
  <c r="AG37" i="2"/>
  <c r="AF37" i="2"/>
  <c r="AC37" i="2"/>
  <c r="AJ37" i="2" s="1"/>
  <c r="Z37" i="2"/>
  <c r="AI37" i="2" s="1"/>
  <c r="W37" i="2"/>
  <c r="AH37" i="2" s="1"/>
  <c r="T37" i="2"/>
  <c r="N37" i="2"/>
  <c r="K37" i="2"/>
  <c r="AY36" i="2"/>
  <c r="AR36" i="2"/>
  <c r="AK36" i="2"/>
  <c r="AG36" i="2"/>
  <c r="AF36" i="2"/>
  <c r="AC36" i="2"/>
  <c r="AJ36" i="2" s="1"/>
  <c r="Z36" i="2"/>
  <c r="AI36" i="2" s="1"/>
  <c r="W36" i="2"/>
  <c r="AH36" i="2" s="1"/>
  <c r="T36" i="2"/>
  <c r="N36" i="2"/>
  <c r="K36" i="2"/>
  <c r="AY35" i="2"/>
  <c r="AR35" i="2"/>
  <c r="AK35" i="2"/>
  <c r="AG35" i="2"/>
  <c r="AF35" i="2"/>
  <c r="AC35" i="2"/>
  <c r="AJ35" i="2" s="1"/>
  <c r="Z35" i="2"/>
  <c r="AI35" i="2" s="1"/>
  <c r="W35" i="2"/>
  <c r="AH35" i="2" s="1"/>
  <c r="T35" i="2"/>
  <c r="N35" i="2"/>
  <c r="K35" i="2"/>
  <c r="AY34" i="2"/>
  <c r="AR34" i="2"/>
  <c r="AK34" i="2"/>
  <c r="AG34" i="2"/>
  <c r="AF34" i="2"/>
  <c r="AC34" i="2"/>
  <c r="AJ34" i="2" s="1"/>
  <c r="Z34" i="2"/>
  <c r="AI34" i="2" s="1"/>
  <c r="W34" i="2"/>
  <c r="AH34" i="2" s="1"/>
  <c r="T34" i="2"/>
  <c r="N34" i="2"/>
  <c r="K34" i="2"/>
  <c r="AY33" i="2"/>
  <c r="AR33" i="2"/>
  <c r="AK33" i="2"/>
  <c r="AG33" i="2"/>
  <c r="AF33" i="2"/>
  <c r="AC33" i="2"/>
  <c r="AJ33" i="2" s="1"/>
  <c r="Z33" i="2"/>
  <c r="AI33" i="2" s="1"/>
  <c r="W33" i="2"/>
  <c r="AH33" i="2" s="1"/>
  <c r="T33" i="2"/>
  <c r="N33" i="2"/>
  <c r="K33" i="2"/>
  <c r="AY32" i="2"/>
  <c r="AR32" i="2"/>
  <c r="AK32" i="2"/>
  <c r="AG32" i="2"/>
  <c r="AF32" i="2"/>
  <c r="AC32" i="2"/>
  <c r="AJ32" i="2" s="1"/>
  <c r="Z32" i="2"/>
  <c r="AI32" i="2" s="1"/>
  <c r="W32" i="2"/>
  <c r="AH32" i="2" s="1"/>
  <c r="T32" i="2"/>
  <c r="N32" i="2"/>
  <c r="K32" i="2"/>
  <c r="AY31" i="2"/>
  <c r="AR31" i="2"/>
  <c r="AK31" i="2"/>
  <c r="AG31" i="2"/>
  <c r="AF31" i="2"/>
  <c r="AC31" i="2"/>
  <c r="AJ31" i="2" s="1"/>
  <c r="Z31" i="2"/>
  <c r="AI31" i="2" s="1"/>
  <c r="W31" i="2"/>
  <c r="AH31" i="2" s="1"/>
  <c r="T31" i="2"/>
  <c r="N31" i="2"/>
  <c r="K31" i="2"/>
  <c r="AY30" i="2"/>
  <c r="AR30" i="2"/>
  <c r="AK30" i="2"/>
  <c r="AG30" i="2"/>
  <c r="AF30" i="2"/>
  <c r="AC30" i="2"/>
  <c r="AJ30" i="2" s="1"/>
  <c r="Z30" i="2"/>
  <c r="AI30" i="2" s="1"/>
  <c r="W30" i="2"/>
  <c r="AH30" i="2" s="1"/>
  <c r="T30" i="2"/>
  <c r="N30" i="2"/>
  <c r="K30" i="2"/>
  <c r="AY29" i="2"/>
  <c r="AR29" i="2"/>
  <c r="AK29" i="2"/>
  <c r="AG29" i="2"/>
  <c r="AF29" i="2"/>
  <c r="AC29" i="2"/>
  <c r="AJ29" i="2" s="1"/>
  <c r="Z29" i="2"/>
  <c r="AI29" i="2" s="1"/>
  <c r="W29" i="2"/>
  <c r="AH29" i="2" s="1"/>
  <c r="T29" i="2"/>
  <c r="N29" i="2"/>
  <c r="K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J46" i="1"/>
  <c r="I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J45" i="1"/>
  <c r="I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AY35" i="1"/>
  <c r="AR35" i="1"/>
  <c r="AJ35" i="1"/>
  <c r="AI35" i="1"/>
  <c r="AF35" i="1"/>
  <c r="AK35" i="1" s="1"/>
  <c r="AC35" i="1"/>
  <c r="Z35" i="1"/>
  <c r="W35" i="1"/>
  <c r="AH35" i="1" s="1"/>
  <c r="T35" i="1"/>
  <c r="AG35" i="1" s="1"/>
  <c r="N35" i="1"/>
  <c r="K35" i="1"/>
  <c r="AY34" i="1"/>
  <c r="AR34" i="1"/>
  <c r="AI34" i="1"/>
  <c r="AF34" i="1"/>
  <c r="AK34" i="1" s="1"/>
  <c r="AC34" i="1"/>
  <c r="AJ34" i="1" s="1"/>
  <c r="Z34" i="1"/>
  <c r="W34" i="1"/>
  <c r="AH34" i="1" s="1"/>
  <c r="T34" i="1"/>
  <c r="AG34" i="1" s="1"/>
  <c r="N34" i="1"/>
  <c r="K34" i="1"/>
  <c r="AY33" i="1"/>
  <c r="AR33" i="1"/>
  <c r="AI33" i="1"/>
  <c r="AF33" i="1"/>
  <c r="AK33" i="1" s="1"/>
  <c r="AC33" i="1"/>
  <c r="AJ33" i="1" s="1"/>
  <c r="Z33" i="1"/>
  <c r="W33" i="1"/>
  <c r="AH33" i="1" s="1"/>
  <c r="T33" i="1"/>
  <c r="AG33" i="1" s="1"/>
  <c r="N33" i="1"/>
  <c r="K33" i="1"/>
  <c r="AY32" i="1"/>
  <c r="AR32" i="1"/>
  <c r="AI32" i="1"/>
  <c r="AG32" i="1"/>
  <c r="AF32" i="1"/>
  <c r="AK32" i="1" s="1"/>
  <c r="AC32" i="1"/>
  <c r="AJ32" i="1" s="1"/>
  <c r="Z32" i="1"/>
  <c r="W32" i="1"/>
  <c r="AH32" i="1" s="1"/>
  <c r="T32" i="1"/>
  <c r="N32" i="1"/>
  <c r="K32" i="1"/>
  <c r="AY31" i="1"/>
  <c r="AR31" i="1"/>
  <c r="AI31" i="1"/>
  <c r="AF31" i="1"/>
  <c r="AK31" i="1" s="1"/>
  <c r="AC31" i="1"/>
  <c r="AJ31" i="1" s="1"/>
  <c r="Z31" i="1"/>
  <c r="W31" i="1"/>
  <c r="AH31" i="1" s="1"/>
  <c r="T31" i="1"/>
  <c r="AG31" i="1" s="1"/>
  <c r="AL31" i="1" s="1"/>
  <c r="N31" i="1"/>
  <c r="K31" i="1"/>
  <c r="AY30" i="1"/>
  <c r="AR30" i="1"/>
  <c r="AJ30" i="1"/>
  <c r="AI30" i="1"/>
  <c r="AF30" i="1"/>
  <c r="AK30" i="1" s="1"/>
  <c r="AC30" i="1"/>
  <c r="Z30" i="1"/>
  <c r="W30" i="1"/>
  <c r="AH30" i="1" s="1"/>
  <c r="T30" i="1"/>
  <c r="AG30" i="1" s="1"/>
  <c r="AL30" i="1" s="1"/>
  <c r="N30" i="1"/>
  <c r="K30" i="1"/>
  <c r="AY29" i="1"/>
  <c r="AR29" i="1"/>
  <c r="AI29" i="1"/>
  <c r="AF29" i="1"/>
  <c r="AK29" i="1" s="1"/>
  <c r="AC29" i="1"/>
  <c r="AJ29" i="1" s="1"/>
  <c r="Z29" i="1"/>
  <c r="W29" i="1"/>
  <c r="AH29" i="1" s="1"/>
  <c r="T29" i="1"/>
  <c r="AG29" i="1" s="1"/>
  <c r="N29" i="1"/>
  <c r="K29" i="1"/>
  <c r="AY28" i="1"/>
  <c r="AR28" i="1"/>
  <c r="AJ28" i="1"/>
  <c r="AF28" i="1"/>
  <c r="AK28" i="1" s="1"/>
  <c r="AC28" i="1"/>
  <c r="Z28" i="1"/>
  <c r="AI28" i="1" s="1"/>
  <c r="W28" i="1"/>
  <c r="AH28" i="1" s="1"/>
  <c r="T28" i="1"/>
  <c r="AG28" i="1" s="1"/>
  <c r="N28" i="1"/>
  <c r="K28" i="1"/>
  <c r="AY27" i="1"/>
  <c r="AR27" i="1"/>
  <c r="AJ27" i="1"/>
  <c r="AF27" i="1"/>
  <c r="AK27" i="1" s="1"/>
  <c r="AC27" i="1"/>
  <c r="Z27" i="1"/>
  <c r="AI27" i="1" s="1"/>
  <c r="W27" i="1"/>
  <c r="AH27" i="1" s="1"/>
  <c r="T27" i="1"/>
  <c r="AG27" i="1" s="1"/>
  <c r="N27" i="1"/>
  <c r="K27" i="1"/>
  <c r="AY26" i="1"/>
  <c r="AR26" i="1"/>
  <c r="AJ26" i="1"/>
  <c r="AF26" i="1"/>
  <c r="AK26" i="1" s="1"/>
  <c r="AC26" i="1"/>
  <c r="Z26" i="1"/>
  <c r="AI26" i="1" s="1"/>
  <c r="W26" i="1"/>
  <c r="AH26" i="1" s="1"/>
  <c r="T26" i="1"/>
  <c r="AG26" i="1" s="1"/>
  <c r="N26" i="1"/>
  <c r="K26" i="1"/>
  <c r="AY25" i="1"/>
  <c r="AR25" i="1"/>
  <c r="AJ25" i="1"/>
  <c r="AF25" i="1"/>
  <c r="AK25" i="1" s="1"/>
  <c r="AC25" i="1"/>
  <c r="Z25" i="1"/>
  <c r="AI25" i="1" s="1"/>
  <c r="W25" i="1"/>
  <c r="AH25" i="1" s="1"/>
  <c r="T25" i="1"/>
  <c r="AG25" i="1" s="1"/>
  <c r="AL25" i="1" s="1"/>
  <c r="N25" i="1"/>
  <c r="K25" i="1"/>
  <c r="AY24" i="1"/>
  <c r="AR24" i="1"/>
  <c r="AJ24" i="1"/>
  <c r="AF24" i="1"/>
  <c r="AK24" i="1" s="1"/>
  <c r="AC24" i="1"/>
  <c r="Z24" i="1"/>
  <c r="AI24" i="1" s="1"/>
  <c r="W24" i="1"/>
  <c r="AH24" i="1" s="1"/>
  <c r="T24" i="1"/>
  <c r="AG24" i="1" s="1"/>
  <c r="N24" i="1"/>
  <c r="K24" i="1"/>
  <c r="AY23" i="1"/>
  <c r="AR23" i="1"/>
  <c r="AJ23" i="1"/>
  <c r="AF23" i="1"/>
  <c r="AK23" i="1" s="1"/>
  <c r="AC23" i="1"/>
  <c r="Z23" i="1"/>
  <c r="AI23" i="1" s="1"/>
  <c r="W23" i="1"/>
  <c r="AH23" i="1" s="1"/>
  <c r="T23" i="1"/>
  <c r="AG23" i="1" s="1"/>
  <c r="N23" i="1"/>
  <c r="K23" i="1"/>
  <c r="AY22" i="1"/>
  <c r="AR22" i="1"/>
  <c r="AJ22" i="1"/>
  <c r="AF22" i="1"/>
  <c r="AK22" i="1" s="1"/>
  <c r="AC22" i="1"/>
  <c r="Z22" i="1"/>
  <c r="AI22" i="1" s="1"/>
  <c r="W22" i="1"/>
  <c r="AH22" i="1" s="1"/>
  <c r="T22" i="1"/>
  <c r="AG22" i="1" s="1"/>
  <c r="N22" i="1"/>
  <c r="K22" i="1"/>
  <c r="AY21" i="1"/>
  <c r="AR21" i="1"/>
  <c r="AJ21" i="1"/>
  <c r="AF21" i="1"/>
  <c r="AK21" i="1" s="1"/>
  <c r="AC21" i="1"/>
  <c r="Z21" i="1"/>
  <c r="AI21" i="1" s="1"/>
  <c r="W21" i="1"/>
  <c r="AH21" i="1" s="1"/>
  <c r="T21" i="1"/>
  <c r="AG21" i="1" s="1"/>
  <c r="AL21" i="1" s="1"/>
  <c r="N21" i="1"/>
  <c r="K21" i="1"/>
  <c r="AY20" i="1"/>
  <c r="AR20" i="1"/>
  <c r="AJ20" i="1"/>
  <c r="AF20" i="1"/>
  <c r="AK20" i="1" s="1"/>
  <c r="AC20" i="1"/>
  <c r="Z20" i="1"/>
  <c r="AI20" i="1" s="1"/>
  <c r="W20" i="1"/>
  <c r="AH20" i="1" s="1"/>
  <c r="T20" i="1"/>
  <c r="AG20" i="1" s="1"/>
  <c r="N20" i="1"/>
  <c r="K20" i="1"/>
  <c r="AY19" i="1"/>
  <c r="AR19" i="1"/>
  <c r="AJ19" i="1"/>
  <c r="AF19" i="1"/>
  <c r="AK19" i="1" s="1"/>
  <c r="AC19" i="1"/>
  <c r="Z19" i="1"/>
  <c r="AI19" i="1" s="1"/>
  <c r="W19" i="1"/>
  <c r="AH19" i="1" s="1"/>
  <c r="T19" i="1"/>
  <c r="AG19" i="1" s="1"/>
  <c r="N19" i="1"/>
  <c r="K19" i="1"/>
  <c r="AY18" i="1"/>
  <c r="AR18" i="1"/>
  <c r="AJ18" i="1"/>
  <c r="AF18" i="1"/>
  <c r="AK18" i="1" s="1"/>
  <c r="AC18" i="1"/>
  <c r="Z18" i="1"/>
  <c r="AI18" i="1" s="1"/>
  <c r="W18" i="1"/>
  <c r="AH18" i="1" s="1"/>
  <c r="T18" i="1"/>
  <c r="AG18" i="1" s="1"/>
  <c r="N18" i="1"/>
  <c r="K18" i="1"/>
  <c r="AY17" i="1"/>
  <c r="AR17" i="1"/>
  <c r="AJ17" i="1"/>
  <c r="AF17" i="1"/>
  <c r="AK17" i="1" s="1"/>
  <c r="AC17" i="1"/>
  <c r="Z17" i="1"/>
  <c r="AI17" i="1" s="1"/>
  <c r="W17" i="1"/>
  <c r="AH17" i="1" s="1"/>
  <c r="T17" i="1"/>
  <c r="AG17" i="1" s="1"/>
  <c r="AL17" i="1" s="1"/>
  <c r="N17" i="1"/>
  <c r="K17" i="1"/>
  <c r="AY16" i="1"/>
  <c r="AR16" i="1"/>
  <c r="AJ16" i="1"/>
  <c r="AF16" i="1"/>
  <c r="AK16" i="1" s="1"/>
  <c r="AC16" i="1"/>
  <c r="Z16" i="1"/>
  <c r="AI16" i="1" s="1"/>
  <c r="W16" i="1"/>
  <c r="AH16" i="1" s="1"/>
  <c r="T16" i="1"/>
  <c r="AG16" i="1" s="1"/>
  <c r="N16" i="1"/>
  <c r="K16" i="1"/>
  <c r="AY15" i="1"/>
  <c r="AR15" i="1"/>
  <c r="AJ15" i="1"/>
  <c r="AF15" i="1"/>
  <c r="AK15" i="1" s="1"/>
  <c r="AC15" i="1"/>
  <c r="Z15" i="1"/>
  <c r="AI15" i="1" s="1"/>
  <c r="W15" i="1"/>
  <c r="AH15" i="1" s="1"/>
  <c r="T15" i="1"/>
  <c r="AG15" i="1" s="1"/>
  <c r="N15" i="1"/>
  <c r="K15" i="1"/>
  <c r="AY14" i="1"/>
  <c r="AR14" i="1"/>
  <c r="AJ14" i="1"/>
  <c r="AI14" i="1"/>
  <c r="AF14" i="1"/>
  <c r="AK14" i="1" s="1"/>
  <c r="AC14" i="1"/>
  <c r="Z14" i="1"/>
  <c r="W14" i="1"/>
  <c r="AH14" i="1" s="1"/>
  <c r="T14" i="1"/>
  <c r="AG14" i="1" s="1"/>
  <c r="N14" i="1"/>
  <c r="K14" i="1"/>
  <c r="AY13" i="1"/>
  <c r="AR13" i="1"/>
  <c r="AJ13" i="1"/>
  <c r="AI13" i="1"/>
  <c r="AF13" i="1"/>
  <c r="AK13" i="1" s="1"/>
  <c r="AC13" i="1"/>
  <c r="Z13" i="1"/>
  <c r="W13" i="1"/>
  <c r="AH13" i="1" s="1"/>
  <c r="T13" i="1"/>
  <c r="AG13" i="1" s="1"/>
  <c r="N13" i="1"/>
  <c r="K13" i="1"/>
  <c r="AY12" i="1"/>
  <c r="AR12" i="1"/>
  <c r="AJ12" i="1"/>
  <c r="AI12" i="1"/>
  <c r="AG12" i="1"/>
  <c r="AF12" i="1"/>
  <c r="AK12" i="1" s="1"/>
  <c r="AC12" i="1"/>
  <c r="Z12" i="1"/>
  <c r="W12" i="1"/>
  <c r="AH12" i="1" s="1"/>
  <c r="T12" i="1"/>
  <c r="N12" i="1"/>
  <c r="K12" i="1"/>
  <c r="AY11" i="1"/>
  <c r="AR11" i="1"/>
  <c r="AJ11" i="1"/>
  <c r="AI11" i="1"/>
  <c r="AG11" i="1"/>
  <c r="AF11" i="1"/>
  <c r="AK11" i="1" s="1"/>
  <c r="AC11" i="1"/>
  <c r="Z11" i="1"/>
  <c r="W11" i="1"/>
  <c r="AH11" i="1" s="1"/>
  <c r="T11" i="1"/>
  <c r="N11" i="1"/>
  <c r="K11" i="1"/>
  <c r="G30" i="1" l="1"/>
  <c r="I30" i="1"/>
  <c r="J30" i="1"/>
  <c r="AL32" i="1"/>
  <c r="AL47" i="1"/>
  <c r="AL49" i="1"/>
  <c r="AL21" i="2"/>
  <c r="AL11" i="1"/>
  <c r="AL13" i="1"/>
  <c r="AL15" i="1"/>
  <c r="AL19" i="1"/>
  <c r="AL23" i="1"/>
  <c r="AL27" i="1"/>
  <c r="AL44" i="1"/>
  <c r="AL46" i="1"/>
  <c r="AL48" i="1"/>
  <c r="AL50" i="1"/>
  <c r="AL13" i="2"/>
  <c r="AL29" i="2"/>
  <c r="H25" i="1"/>
  <c r="E25" i="1" s="1"/>
  <c r="G25" i="1"/>
  <c r="J25" i="1"/>
  <c r="AL29" i="1"/>
  <c r="AL12" i="1"/>
  <c r="AL14" i="1"/>
  <c r="AL18" i="1"/>
  <c r="AL22" i="1"/>
  <c r="AL26" i="1"/>
  <c r="AL33" i="1"/>
  <c r="AL34" i="1"/>
  <c r="AL35" i="1"/>
  <c r="AL40" i="1"/>
  <c r="AL25" i="2"/>
  <c r="H17" i="1"/>
  <c r="E17" i="1" s="1"/>
  <c r="G17" i="1"/>
  <c r="J17" i="1"/>
  <c r="H21" i="1"/>
  <c r="E21" i="1" s="1"/>
  <c r="G21" i="1"/>
  <c r="J21" i="1"/>
  <c r="G31" i="1"/>
  <c r="J31" i="1"/>
  <c r="I31" i="1"/>
  <c r="H31" i="1"/>
  <c r="E31" i="1" s="1"/>
  <c r="AL36" i="1"/>
  <c r="AL45" i="1"/>
  <c r="AL16" i="1"/>
  <c r="I17" i="1"/>
  <c r="AL20" i="1"/>
  <c r="I21" i="1"/>
  <c r="AL24" i="1"/>
  <c r="I25" i="1"/>
  <c r="AL28" i="1"/>
  <c r="H30" i="1"/>
  <c r="E30" i="1" s="1"/>
  <c r="AL17" i="2"/>
  <c r="AL33" i="2"/>
  <c r="AL37" i="2"/>
  <c r="AL41" i="2"/>
  <c r="AL45" i="2"/>
  <c r="AL11" i="3"/>
  <c r="AL15" i="3"/>
  <c r="AL39" i="1"/>
  <c r="AL43" i="1"/>
  <c r="AL12" i="2"/>
  <c r="AL16" i="2"/>
  <c r="AL20" i="2"/>
  <c r="AL24" i="2"/>
  <c r="AL28" i="2"/>
  <c r="AL30" i="2"/>
  <c r="AL34" i="2"/>
  <c r="AL38" i="2"/>
  <c r="AL42" i="2"/>
  <c r="AL46" i="2"/>
  <c r="AL48" i="2"/>
  <c r="AL50" i="2"/>
  <c r="AL12" i="3"/>
  <c r="AL16" i="3"/>
  <c r="J21" i="3"/>
  <c r="G21" i="3"/>
  <c r="H21" i="3"/>
  <c r="E21" i="3" s="1"/>
  <c r="J23" i="3"/>
  <c r="G23" i="3"/>
  <c r="I23" i="3"/>
  <c r="H23" i="3"/>
  <c r="E23" i="3" s="1"/>
  <c r="I19" i="4"/>
  <c r="H19" i="4"/>
  <c r="E19" i="4" s="1"/>
  <c r="G19" i="4"/>
  <c r="J19" i="4"/>
  <c r="AL38" i="1"/>
  <c r="AL42" i="1"/>
  <c r="AL11" i="2"/>
  <c r="AL15" i="2"/>
  <c r="AL19" i="2"/>
  <c r="AL23" i="2"/>
  <c r="AL27" i="2"/>
  <c r="AL31" i="2"/>
  <c r="AL35" i="2"/>
  <c r="AL39" i="2"/>
  <c r="AL43" i="2"/>
  <c r="AL13" i="3"/>
  <c r="AL17" i="3"/>
  <c r="AL20" i="3"/>
  <c r="I21" i="3"/>
  <c r="H11" i="4"/>
  <c r="G11" i="4"/>
  <c r="I11" i="4"/>
  <c r="J11" i="4"/>
  <c r="AL37" i="1"/>
  <c r="AL41" i="1"/>
  <c r="AL14" i="2"/>
  <c r="AL18" i="2"/>
  <c r="AL22" i="2"/>
  <c r="AL26" i="2"/>
  <c r="AL32" i="2"/>
  <c r="AL36" i="2"/>
  <c r="AL40" i="2"/>
  <c r="AL44" i="2"/>
  <c r="AL47" i="2"/>
  <c r="AL49" i="2"/>
  <c r="AL14" i="3"/>
  <c r="AL18" i="3"/>
  <c r="AL19" i="3"/>
  <c r="AL22" i="3"/>
  <c r="AL24" i="3"/>
  <c r="J25" i="3"/>
  <c r="I25" i="3"/>
  <c r="G25" i="3"/>
  <c r="H25" i="3"/>
  <c r="E25" i="3" s="1"/>
  <c r="AL26" i="3"/>
  <c r="J27" i="3"/>
  <c r="I27" i="3"/>
  <c r="G27" i="3"/>
  <c r="H27" i="3"/>
  <c r="E27" i="3" s="1"/>
  <c r="AL28" i="3"/>
  <c r="AL48" i="3"/>
  <c r="AL50" i="3"/>
  <c r="I21" i="4"/>
  <c r="H21" i="4"/>
  <c r="E21" i="4" s="1"/>
  <c r="J21" i="4"/>
  <c r="G21" i="4"/>
  <c r="AL42" i="4"/>
  <c r="G43" i="4"/>
  <c r="AL46" i="4"/>
  <c r="G47" i="4"/>
  <c r="AL50" i="4"/>
  <c r="AL13" i="5"/>
  <c r="AL17" i="5"/>
  <c r="AL21" i="5"/>
  <c r="H27" i="5"/>
  <c r="E27" i="5" s="1"/>
  <c r="I27" i="5"/>
  <c r="G27" i="5"/>
  <c r="J27" i="5"/>
  <c r="I35" i="5"/>
  <c r="H35" i="5"/>
  <c r="E35" i="5" s="1"/>
  <c r="J35" i="5"/>
  <c r="G35" i="5"/>
  <c r="I45" i="5"/>
  <c r="H45" i="5"/>
  <c r="E45" i="5" s="1"/>
  <c r="G45" i="5"/>
  <c r="J45" i="5"/>
  <c r="AL49" i="3"/>
  <c r="H13" i="4"/>
  <c r="E13" i="4" s="1"/>
  <c r="G13" i="4"/>
  <c r="I13" i="4"/>
  <c r="AL16" i="4"/>
  <c r="I22" i="4"/>
  <c r="H22" i="4"/>
  <c r="E22" i="4" s="1"/>
  <c r="G22" i="4"/>
  <c r="J22" i="4"/>
  <c r="AL24" i="4"/>
  <c r="AL27" i="4"/>
  <c r="AL31" i="4"/>
  <c r="AL35" i="4"/>
  <c r="AL39" i="4"/>
  <c r="G26" i="7"/>
  <c r="J26" i="7"/>
  <c r="H26" i="7"/>
  <c r="E26" i="7" s="1"/>
  <c r="I26" i="7"/>
  <c r="I45" i="7"/>
  <c r="H45" i="7"/>
  <c r="E45" i="7" s="1"/>
  <c r="J45" i="7"/>
  <c r="G45" i="7"/>
  <c r="H12" i="4"/>
  <c r="E12" i="4" s="1"/>
  <c r="J12" i="4"/>
  <c r="I12" i="4"/>
  <c r="H15" i="4"/>
  <c r="E15" i="4" s="1"/>
  <c r="G15" i="4"/>
  <c r="I15" i="4"/>
  <c r="I17" i="4"/>
  <c r="H17" i="4"/>
  <c r="E17" i="4" s="1"/>
  <c r="J17" i="4"/>
  <c r="G17" i="4"/>
  <c r="I23" i="4"/>
  <c r="H23" i="4"/>
  <c r="E23" i="4" s="1"/>
  <c r="G23" i="4"/>
  <c r="I25" i="4"/>
  <c r="H25" i="4"/>
  <c r="E25" i="4" s="1"/>
  <c r="J25" i="4"/>
  <c r="G25" i="4"/>
  <c r="I28" i="4"/>
  <c r="H28" i="4"/>
  <c r="E28" i="4" s="1"/>
  <c r="J28" i="4"/>
  <c r="G28" i="4"/>
  <c r="I30" i="4"/>
  <c r="H30" i="4"/>
  <c r="E30" i="4" s="1"/>
  <c r="J30" i="4"/>
  <c r="I32" i="4"/>
  <c r="H32" i="4"/>
  <c r="E32" i="4" s="1"/>
  <c r="J32" i="4"/>
  <c r="G32" i="4"/>
  <c r="I34" i="4"/>
  <c r="H34" i="4"/>
  <c r="E34" i="4" s="1"/>
  <c r="J34" i="4"/>
  <c r="I36" i="4"/>
  <c r="H36" i="4"/>
  <c r="E36" i="4" s="1"/>
  <c r="J36" i="4"/>
  <c r="G36" i="4"/>
  <c r="I38" i="4"/>
  <c r="H38" i="4"/>
  <c r="E38" i="4" s="1"/>
  <c r="J38" i="4"/>
  <c r="I40" i="4"/>
  <c r="H40" i="4"/>
  <c r="E40" i="4" s="1"/>
  <c r="J40" i="4"/>
  <c r="G40" i="4"/>
  <c r="G45" i="4"/>
  <c r="G49" i="4"/>
  <c r="I11" i="5"/>
  <c r="H11" i="5"/>
  <c r="J11" i="5"/>
  <c r="G11" i="5"/>
  <c r="I15" i="5"/>
  <c r="H15" i="5"/>
  <c r="E15" i="5" s="1"/>
  <c r="J15" i="5"/>
  <c r="G15" i="5"/>
  <c r="I19" i="5"/>
  <c r="H19" i="5"/>
  <c r="E19" i="5" s="1"/>
  <c r="J19" i="5"/>
  <c r="G19" i="5"/>
  <c r="I37" i="5"/>
  <c r="H37" i="5"/>
  <c r="E37" i="5" s="1"/>
  <c r="G37" i="5"/>
  <c r="J37" i="5"/>
  <c r="I43" i="5"/>
  <c r="H43" i="5"/>
  <c r="E43" i="5" s="1"/>
  <c r="J43" i="5"/>
  <c r="G43" i="5"/>
  <c r="I48" i="5"/>
  <c r="H48" i="5"/>
  <c r="E48" i="5" s="1"/>
  <c r="J48" i="5"/>
  <c r="G48" i="5"/>
  <c r="I12" i="6"/>
  <c r="H12" i="6"/>
  <c r="E12" i="6" s="1"/>
  <c r="J12" i="6"/>
  <c r="I14" i="6"/>
  <c r="H14" i="6"/>
  <c r="E14" i="6" s="1"/>
  <c r="J14" i="6"/>
  <c r="G14" i="6"/>
  <c r="I16" i="6"/>
  <c r="H16" i="6"/>
  <c r="E16" i="6" s="1"/>
  <c r="J16" i="6"/>
  <c r="I18" i="6"/>
  <c r="H18" i="6"/>
  <c r="E18" i="6" s="1"/>
  <c r="J18" i="6"/>
  <c r="G18" i="6"/>
  <c r="I20" i="6"/>
  <c r="H20" i="6"/>
  <c r="E20" i="6" s="1"/>
  <c r="J20" i="6"/>
  <c r="I22" i="6"/>
  <c r="H22" i="6"/>
  <c r="E22" i="6" s="1"/>
  <c r="J22" i="6"/>
  <c r="G22" i="6"/>
  <c r="I24" i="6"/>
  <c r="H24" i="6"/>
  <c r="E24" i="6" s="1"/>
  <c r="J24" i="6"/>
  <c r="I26" i="6"/>
  <c r="H26" i="6"/>
  <c r="E26" i="6" s="1"/>
  <c r="J26" i="6"/>
  <c r="G26" i="6"/>
  <c r="I30" i="6"/>
  <c r="H30" i="6"/>
  <c r="E30" i="6" s="1"/>
  <c r="J30" i="6"/>
  <c r="G30" i="6"/>
  <c r="I34" i="6"/>
  <c r="H34" i="6"/>
  <c r="E34" i="6" s="1"/>
  <c r="J34" i="6"/>
  <c r="G34" i="6"/>
  <c r="I38" i="6"/>
  <c r="H38" i="6"/>
  <c r="E38" i="6" s="1"/>
  <c r="J38" i="6"/>
  <c r="G38" i="6"/>
  <c r="I42" i="6"/>
  <c r="H42" i="6"/>
  <c r="E42" i="6" s="1"/>
  <c r="J42" i="6"/>
  <c r="G42" i="6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G12" i="4"/>
  <c r="J13" i="4"/>
  <c r="AL14" i="4"/>
  <c r="I18" i="4"/>
  <c r="H18" i="4"/>
  <c r="E18" i="4" s="1"/>
  <c r="G18" i="4"/>
  <c r="J18" i="4"/>
  <c r="AL20" i="4"/>
  <c r="J23" i="4"/>
  <c r="I26" i="4"/>
  <c r="H26" i="4"/>
  <c r="E26" i="4" s="1"/>
  <c r="G26" i="4"/>
  <c r="J26" i="4"/>
  <c r="G44" i="4"/>
  <c r="G48" i="4"/>
  <c r="H28" i="5"/>
  <c r="E28" i="5" s="1"/>
  <c r="J28" i="5"/>
  <c r="G28" i="5"/>
  <c r="I28" i="5"/>
  <c r="I41" i="5"/>
  <c r="H41" i="5"/>
  <c r="E41" i="5" s="1"/>
  <c r="G41" i="5"/>
  <c r="J41" i="5"/>
  <c r="I41" i="4"/>
  <c r="H41" i="4"/>
  <c r="E41" i="4" s="1"/>
  <c r="J41" i="4"/>
  <c r="I12" i="5"/>
  <c r="H12" i="5"/>
  <c r="E12" i="5" s="1"/>
  <c r="J12" i="5"/>
  <c r="I14" i="5"/>
  <c r="H14" i="5"/>
  <c r="E14" i="5" s="1"/>
  <c r="J14" i="5"/>
  <c r="I16" i="5"/>
  <c r="H16" i="5"/>
  <c r="E16" i="5" s="1"/>
  <c r="J16" i="5"/>
  <c r="I18" i="5"/>
  <c r="H18" i="5"/>
  <c r="E18" i="5" s="1"/>
  <c r="J18" i="5"/>
  <c r="I20" i="5"/>
  <c r="H20" i="5"/>
  <c r="E20" i="5" s="1"/>
  <c r="J20" i="5"/>
  <c r="I22" i="5"/>
  <c r="H22" i="5"/>
  <c r="E22" i="5" s="1"/>
  <c r="J22" i="5"/>
  <c r="AL25" i="5"/>
  <c r="AL26" i="5"/>
  <c r="AL33" i="5"/>
  <c r="AL34" i="5"/>
  <c r="AL40" i="5"/>
  <c r="AL42" i="5"/>
  <c r="AL49" i="5"/>
  <c r="AL13" i="6"/>
  <c r="AL17" i="6"/>
  <c r="AL21" i="6"/>
  <c r="AL25" i="6"/>
  <c r="I29" i="4"/>
  <c r="H29" i="4"/>
  <c r="E29" i="4" s="1"/>
  <c r="J29" i="4"/>
  <c r="I33" i="4"/>
  <c r="H33" i="4"/>
  <c r="E33" i="4" s="1"/>
  <c r="J33" i="4"/>
  <c r="I37" i="4"/>
  <c r="H37" i="4"/>
  <c r="E37" i="4" s="1"/>
  <c r="J37" i="4"/>
  <c r="AL29" i="5"/>
  <c r="AL30" i="5"/>
  <c r="AL36" i="5"/>
  <c r="AL38" i="5"/>
  <c r="AL44" i="5"/>
  <c r="AL46" i="5"/>
  <c r="H50" i="5"/>
  <c r="E50" i="5" s="1"/>
  <c r="G50" i="5"/>
  <c r="AL23" i="5"/>
  <c r="AL24" i="5"/>
  <c r="AL31" i="5"/>
  <c r="AL32" i="5"/>
  <c r="I39" i="5"/>
  <c r="H39" i="5"/>
  <c r="E39" i="5" s="1"/>
  <c r="J39" i="5"/>
  <c r="G39" i="5"/>
  <c r="I47" i="5"/>
  <c r="H47" i="5"/>
  <c r="E47" i="5" s="1"/>
  <c r="J47" i="5"/>
  <c r="G47" i="5"/>
  <c r="I28" i="6"/>
  <c r="H28" i="6"/>
  <c r="E28" i="6" s="1"/>
  <c r="J28" i="6"/>
  <c r="G28" i="6"/>
  <c r="I32" i="6"/>
  <c r="H32" i="6"/>
  <c r="E32" i="6" s="1"/>
  <c r="J32" i="6"/>
  <c r="G32" i="6"/>
  <c r="I36" i="6"/>
  <c r="H36" i="6"/>
  <c r="E36" i="6" s="1"/>
  <c r="J36" i="6"/>
  <c r="G36" i="6"/>
  <c r="I40" i="6"/>
  <c r="H40" i="6"/>
  <c r="E40" i="6" s="1"/>
  <c r="J40" i="6"/>
  <c r="G40" i="6"/>
  <c r="I44" i="6"/>
  <c r="H44" i="6"/>
  <c r="E44" i="6" s="1"/>
  <c r="J44" i="6"/>
  <c r="G44" i="6"/>
  <c r="I27" i="6"/>
  <c r="H27" i="6"/>
  <c r="E27" i="6" s="1"/>
  <c r="J27" i="6"/>
  <c r="I29" i="6"/>
  <c r="H29" i="6"/>
  <c r="E29" i="6" s="1"/>
  <c r="J29" i="6"/>
  <c r="I31" i="6"/>
  <c r="H31" i="6"/>
  <c r="E31" i="6" s="1"/>
  <c r="J31" i="6"/>
  <c r="I33" i="6"/>
  <c r="H33" i="6"/>
  <c r="E33" i="6" s="1"/>
  <c r="J33" i="6"/>
  <c r="I35" i="6"/>
  <c r="H35" i="6"/>
  <c r="E35" i="6" s="1"/>
  <c r="J35" i="6"/>
  <c r="I37" i="6"/>
  <c r="H37" i="6"/>
  <c r="E37" i="6" s="1"/>
  <c r="J37" i="6"/>
  <c r="I39" i="6"/>
  <c r="H39" i="6"/>
  <c r="E39" i="6" s="1"/>
  <c r="J39" i="6"/>
  <c r="I41" i="6"/>
  <c r="H41" i="6"/>
  <c r="E41" i="6" s="1"/>
  <c r="J41" i="6"/>
  <c r="I43" i="6"/>
  <c r="H43" i="6"/>
  <c r="E43" i="6" s="1"/>
  <c r="J43" i="6"/>
  <c r="I45" i="6"/>
  <c r="H45" i="6"/>
  <c r="E45" i="6" s="1"/>
  <c r="J45" i="6"/>
  <c r="AL49" i="6"/>
  <c r="G27" i="7"/>
  <c r="J27" i="7"/>
  <c r="H27" i="7"/>
  <c r="E27" i="7" s="1"/>
  <c r="I27" i="7"/>
  <c r="I36" i="7"/>
  <c r="H36" i="7"/>
  <c r="E36" i="7" s="1"/>
  <c r="J36" i="7"/>
  <c r="G36" i="7"/>
  <c r="I11" i="6"/>
  <c r="H11" i="6"/>
  <c r="J11" i="6"/>
  <c r="I15" i="6"/>
  <c r="H15" i="6"/>
  <c r="E15" i="6" s="1"/>
  <c r="J15" i="6"/>
  <c r="I19" i="6"/>
  <c r="H19" i="6"/>
  <c r="E19" i="6" s="1"/>
  <c r="J19" i="6"/>
  <c r="I23" i="6"/>
  <c r="H23" i="6"/>
  <c r="E23" i="6" s="1"/>
  <c r="J23" i="6"/>
  <c r="AL48" i="6"/>
  <c r="AL50" i="6"/>
  <c r="I44" i="7"/>
  <c r="H44" i="7"/>
  <c r="E44" i="7" s="1"/>
  <c r="J44" i="7"/>
  <c r="G44" i="7"/>
  <c r="AL47" i="6"/>
  <c r="I37" i="7"/>
  <c r="H37" i="7"/>
  <c r="E37" i="7" s="1"/>
  <c r="J37" i="7"/>
  <c r="G37" i="7"/>
  <c r="AL46" i="6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H30" i="7"/>
  <c r="E30" i="7" s="1"/>
  <c r="J30" i="7"/>
  <c r="G30" i="7"/>
  <c r="I30" i="7"/>
  <c r="H31" i="7"/>
  <c r="E31" i="7" s="1"/>
  <c r="J31" i="7"/>
  <c r="I31" i="7"/>
  <c r="I35" i="7"/>
  <c r="H35" i="7"/>
  <c r="E35" i="7" s="1"/>
  <c r="J35" i="7"/>
  <c r="G35" i="7"/>
  <c r="I38" i="7"/>
  <c r="H38" i="7"/>
  <c r="E38" i="7" s="1"/>
  <c r="J38" i="7"/>
  <c r="G38" i="7"/>
  <c r="I43" i="7"/>
  <c r="H43" i="7"/>
  <c r="E43" i="7" s="1"/>
  <c r="J43" i="7"/>
  <c r="G43" i="7"/>
  <c r="I46" i="7"/>
  <c r="H46" i="7"/>
  <c r="E46" i="7" s="1"/>
  <c r="J46" i="7"/>
  <c r="G46" i="7"/>
  <c r="G25" i="7"/>
  <c r="J25" i="7"/>
  <c r="H25" i="7"/>
  <c r="E25" i="7" s="1"/>
  <c r="AL28" i="7"/>
  <c r="H29" i="7"/>
  <c r="E29" i="7" s="1"/>
  <c r="J29" i="7"/>
  <c r="G29" i="7"/>
  <c r="I34" i="7"/>
  <c r="H34" i="7"/>
  <c r="E34" i="7" s="1"/>
  <c r="J34" i="7"/>
  <c r="G34" i="7"/>
  <c r="I39" i="7"/>
  <c r="H39" i="7"/>
  <c r="E39" i="7" s="1"/>
  <c r="J39" i="7"/>
  <c r="G39" i="7"/>
  <c r="I42" i="7"/>
  <c r="H42" i="7"/>
  <c r="E42" i="7" s="1"/>
  <c r="J42" i="7"/>
  <c r="G42" i="7"/>
  <c r="I47" i="7"/>
  <c r="H47" i="7"/>
  <c r="E47" i="7" s="1"/>
  <c r="J47" i="7"/>
  <c r="G47" i="7"/>
  <c r="AL24" i="7"/>
  <c r="I25" i="7"/>
  <c r="I29" i="7"/>
  <c r="AL32" i="7"/>
  <c r="AL33" i="7"/>
  <c r="AL40" i="7"/>
  <c r="AL41" i="7"/>
  <c r="AL48" i="7"/>
  <c r="H50" i="7"/>
  <c r="E50" i="7" s="1"/>
  <c r="G50" i="7"/>
  <c r="I13" i="6" l="1"/>
  <c r="H13" i="6"/>
  <c r="E13" i="6" s="1"/>
  <c r="J13" i="6"/>
  <c r="G13" i="6"/>
  <c r="H34" i="5"/>
  <c r="E34" i="5" s="1"/>
  <c r="J34" i="5"/>
  <c r="G34" i="5"/>
  <c r="I34" i="5"/>
  <c r="I20" i="4"/>
  <c r="H20" i="4"/>
  <c r="E20" i="4" s="1"/>
  <c r="J20" i="4"/>
  <c r="G20" i="4"/>
  <c r="H47" i="3"/>
  <c r="E47" i="3" s="1"/>
  <c r="J47" i="3"/>
  <c r="G47" i="3"/>
  <c r="I47" i="3"/>
  <c r="J43" i="3"/>
  <c r="I43" i="3"/>
  <c r="G43" i="3"/>
  <c r="H43" i="3"/>
  <c r="E43" i="3" s="1"/>
  <c r="J39" i="3"/>
  <c r="I39" i="3"/>
  <c r="G39" i="3"/>
  <c r="H39" i="3"/>
  <c r="E39" i="3" s="1"/>
  <c r="J35" i="3"/>
  <c r="I35" i="3"/>
  <c r="G35" i="3"/>
  <c r="H35" i="3"/>
  <c r="E35" i="3" s="1"/>
  <c r="J31" i="3"/>
  <c r="I31" i="3"/>
  <c r="G31" i="3"/>
  <c r="H31" i="3"/>
  <c r="E31" i="3" s="1"/>
  <c r="I35" i="4"/>
  <c r="H35" i="4"/>
  <c r="E35" i="4" s="1"/>
  <c r="J35" i="4"/>
  <c r="G35" i="4"/>
  <c r="I16" i="4"/>
  <c r="H16" i="4"/>
  <c r="E16" i="4" s="1"/>
  <c r="J16" i="4"/>
  <c r="G16" i="4"/>
  <c r="H49" i="3"/>
  <c r="E49" i="3" s="1"/>
  <c r="G49" i="3"/>
  <c r="H50" i="4"/>
  <c r="E50" i="4" s="1"/>
  <c r="G50" i="4"/>
  <c r="I42" i="4"/>
  <c r="H42" i="4"/>
  <c r="E42" i="4" s="1"/>
  <c r="J42" i="4"/>
  <c r="G42" i="4"/>
  <c r="J26" i="3"/>
  <c r="I26" i="3"/>
  <c r="H26" i="3"/>
  <c r="E26" i="3" s="1"/>
  <c r="G26" i="3"/>
  <c r="H18" i="3"/>
  <c r="E18" i="3" s="1"/>
  <c r="G18" i="3"/>
  <c r="I18" i="3"/>
  <c r="J18" i="3"/>
  <c r="H44" i="2"/>
  <c r="E44" i="2" s="1"/>
  <c r="G44" i="2"/>
  <c r="I44" i="2"/>
  <c r="J44" i="2"/>
  <c r="G26" i="2"/>
  <c r="I26" i="2"/>
  <c r="J26" i="2"/>
  <c r="H26" i="2"/>
  <c r="E26" i="2" s="1"/>
  <c r="G41" i="1"/>
  <c r="I41" i="1"/>
  <c r="J41" i="1"/>
  <c r="H41" i="1"/>
  <c r="E41" i="1" s="1"/>
  <c r="H17" i="3"/>
  <c r="E17" i="3" s="1"/>
  <c r="G17" i="3"/>
  <c r="I17" i="3"/>
  <c r="J17" i="3"/>
  <c r="H35" i="2"/>
  <c r="E35" i="2" s="1"/>
  <c r="G35" i="2"/>
  <c r="I35" i="2"/>
  <c r="J35" i="2"/>
  <c r="G19" i="2"/>
  <c r="I19" i="2"/>
  <c r="J19" i="2"/>
  <c r="H19" i="2"/>
  <c r="E19" i="2" s="1"/>
  <c r="G38" i="1"/>
  <c r="I38" i="1"/>
  <c r="J38" i="1"/>
  <c r="H38" i="1"/>
  <c r="E38" i="1" s="1"/>
  <c r="H16" i="3"/>
  <c r="E16" i="3" s="1"/>
  <c r="G16" i="3"/>
  <c r="I16" i="3"/>
  <c r="J16" i="3"/>
  <c r="H46" i="2"/>
  <c r="E46" i="2" s="1"/>
  <c r="G46" i="2"/>
  <c r="I46" i="2"/>
  <c r="J46" i="2"/>
  <c r="H30" i="2"/>
  <c r="E30" i="2" s="1"/>
  <c r="G30" i="2"/>
  <c r="I30" i="2"/>
  <c r="J30" i="2"/>
  <c r="G16" i="2"/>
  <c r="I16" i="2"/>
  <c r="J16" i="2"/>
  <c r="H16" i="2"/>
  <c r="E16" i="2" s="1"/>
  <c r="H15" i="3"/>
  <c r="E15" i="3" s="1"/>
  <c r="G15" i="3"/>
  <c r="I15" i="3"/>
  <c r="J15" i="3"/>
  <c r="H37" i="2"/>
  <c r="E37" i="2" s="1"/>
  <c r="G37" i="2"/>
  <c r="I37" i="2"/>
  <c r="J37" i="2"/>
  <c r="H28" i="1"/>
  <c r="E28" i="1" s="1"/>
  <c r="G28" i="1"/>
  <c r="J28" i="1"/>
  <c r="I28" i="1"/>
  <c r="H20" i="1"/>
  <c r="E20" i="1" s="1"/>
  <c r="J20" i="1"/>
  <c r="G20" i="1"/>
  <c r="I20" i="1"/>
  <c r="G36" i="1"/>
  <c r="I36" i="1"/>
  <c r="H36" i="1"/>
  <c r="E36" i="1" s="1"/>
  <c r="J36" i="1"/>
  <c r="G40" i="1"/>
  <c r="I40" i="1"/>
  <c r="H40" i="1"/>
  <c r="E40" i="1" s="1"/>
  <c r="J40" i="1"/>
  <c r="H26" i="1"/>
  <c r="E26" i="1" s="1"/>
  <c r="J26" i="1"/>
  <c r="G26" i="1"/>
  <c r="I26" i="1"/>
  <c r="H12" i="1"/>
  <c r="E12" i="1" s="1"/>
  <c r="G12" i="1"/>
  <c r="I12" i="1"/>
  <c r="J12" i="1"/>
  <c r="G48" i="1"/>
  <c r="H48" i="1"/>
  <c r="E48" i="1" s="1"/>
  <c r="H23" i="1"/>
  <c r="E23" i="1" s="1"/>
  <c r="G23" i="1"/>
  <c r="J23" i="1"/>
  <c r="I23" i="1"/>
  <c r="H11" i="1"/>
  <c r="G11" i="1"/>
  <c r="I11" i="1"/>
  <c r="J11" i="1"/>
  <c r="G32" i="1"/>
  <c r="I32" i="1"/>
  <c r="H32" i="1"/>
  <c r="E32" i="1" s="1"/>
  <c r="J32" i="1"/>
  <c r="G23" i="7"/>
  <c r="J23" i="7"/>
  <c r="H23" i="7"/>
  <c r="E23" i="7" s="1"/>
  <c r="I23" i="7"/>
  <c r="G19" i="7"/>
  <c r="J19" i="7"/>
  <c r="H19" i="7"/>
  <c r="E19" i="7" s="1"/>
  <c r="I19" i="7"/>
  <c r="G15" i="7"/>
  <c r="J15" i="7"/>
  <c r="H15" i="7"/>
  <c r="E15" i="7" s="1"/>
  <c r="I15" i="7"/>
  <c r="G11" i="7"/>
  <c r="J11" i="7"/>
  <c r="H11" i="7"/>
  <c r="I11" i="7"/>
  <c r="G48" i="6"/>
  <c r="J48" i="6"/>
  <c r="H48" i="6"/>
  <c r="E48" i="6" s="1"/>
  <c r="I48" i="6"/>
  <c r="H32" i="5"/>
  <c r="E32" i="5" s="1"/>
  <c r="J32" i="5"/>
  <c r="G32" i="5"/>
  <c r="I32" i="5"/>
  <c r="I38" i="5"/>
  <c r="H38" i="5"/>
  <c r="E38" i="5" s="1"/>
  <c r="J38" i="5"/>
  <c r="G38" i="5"/>
  <c r="I33" i="7"/>
  <c r="H33" i="7"/>
  <c r="E33" i="7" s="1"/>
  <c r="J33" i="7"/>
  <c r="G33" i="7"/>
  <c r="G24" i="7"/>
  <c r="J24" i="7"/>
  <c r="H24" i="7"/>
  <c r="E24" i="7" s="1"/>
  <c r="I24" i="7"/>
  <c r="H28" i="7"/>
  <c r="E28" i="7" s="1"/>
  <c r="I28" i="7"/>
  <c r="G28" i="7"/>
  <c r="J28" i="7"/>
  <c r="G22" i="7"/>
  <c r="J22" i="7"/>
  <c r="H22" i="7"/>
  <c r="E22" i="7" s="1"/>
  <c r="I22" i="7"/>
  <c r="G18" i="7"/>
  <c r="J18" i="7"/>
  <c r="H18" i="7"/>
  <c r="E18" i="7" s="1"/>
  <c r="I18" i="7"/>
  <c r="G14" i="7"/>
  <c r="J14" i="7"/>
  <c r="H14" i="7"/>
  <c r="E14" i="7" s="1"/>
  <c r="I14" i="7"/>
  <c r="I46" i="6"/>
  <c r="H46" i="6"/>
  <c r="E46" i="6" s="1"/>
  <c r="J46" i="6"/>
  <c r="G46" i="6"/>
  <c r="G49" i="6"/>
  <c r="H49" i="6"/>
  <c r="E49" i="6" s="1"/>
  <c r="H31" i="5"/>
  <c r="E31" i="5" s="1"/>
  <c r="I31" i="5"/>
  <c r="G31" i="5"/>
  <c r="J31" i="5"/>
  <c r="I36" i="5"/>
  <c r="H36" i="5"/>
  <c r="E36" i="5" s="1"/>
  <c r="G36" i="5"/>
  <c r="J36" i="5"/>
  <c r="I25" i="6"/>
  <c r="H25" i="6"/>
  <c r="E25" i="6" s="1"/>
  <c r="J25" i="6"/>
  <c r="G25" i="6"/>
  <c r="H49" i="5"/>
  <c r="E49" i="5" s="1"/>
  <c r="G49" i="5"/>
  <c r="H33" i="5"/>
  <c r="E33" i="5" s="1"/>
  <c r="I33" i="5"/>
  <c r="G33" i="5"/>
  <c r="J33" i="5"/>
  <c r="H14" i="4"/>
  <c r="E14" i="4" s="1"/>
  <c r="J14" i="4"/>
  <c r="I14" i="4"/>
  <c r="G14" i="4"/>
  <c r="J46" i="3"/>
  <c r="I46" i="3"/>
  <c r="G46" i="3"/>
  <c r="H46" i="3"/>
  <c r="E46" i="3" s="1"/>
  <c r="J42" i="3"/>
  <c r="I42" i="3"/>
  <c r="G42" i="3"/>
  <c r="H42" i="3"/>
  <c r="E42" i="3" s="1"/>
  <c r="J38" i="3"/>
  <c r="I38" i="3"/>
  <c r="G38" i="3"/>
  <c r="H38" i="3"/>
  <c r="E38" i="3" s="1"/>
  <c r="J34" i="3"/>
  <c r="I34" i="3"/>
  <c r="G34" i="3"/>
  <c r="H34" i="3"/>
  <c r="E34" i="3" s="1"/>
  <c r="J30" i="3"/>
  <c r="I30" i="3"/>
  <c r="G30" i="3"/>
  <c r="H30" i="3"/>
  <c r="E30" i="3" s="1"/>
  <c r="E11" i="5"/>
  <c r="I31" i="4"/>
  <c r="H31" i="4"/>
  <c r="E31" i="4" s="1"/>
  <c r="J31" i="4"/>
  <c r="G31" i="4"/>
  <c r="I21" i="5"/>
  <c r="H21" i="5"/>
  <c r="E21" i="5" s="1"/>
  <c r="J21" i="5"/>
  <c r="G21" i="5"/>
  <c r="H50" i="3"/>
  <c r="E50" i="3" s="1"/>
  <c r="G50" i="3"/>
  <c r="J24" i="3"/>
  <c r="G24" i="3"/>
  <c r="I24" i="3"/>
  <c r="H24" i="3"/>
  <c r="E24" i="3" s="1"/>
  <c r="H14" i="3"/>
  <c r="E14" i="3" s="1"/>
  <c r="G14" i="3"/>
  <c r="I14" i="3"/>
  <c r="J14" i="3"/>
  <c r="H40" i="2"/>
  <c r="E40" i="2" s="1"/>
  <c r="G40" i="2"/>
  <c r="I40" i="2"/>
  <c r="J40" i="2"/>
  <c r="G22" i="2"/>
  <c r="I22" i="2"/>
  <c r="J22" i="2"/>
  <c r="H22" i="2"/>
  <c r="E22" i="2" s="1"/>
  <c r="G37" i="1"/>
  <c r="I37" i="1"/>
  <c r="J37" i="1"/>
  <c r="H37" i="1"/>
  <c r="E37" i="1" s="1"/>
  <c r="E11" i="4"/>
  <c r="H13" i="3"/>
  <c r="E13" i="3" s="1"/>
  <c r="G13" i="3"/>
  <c r="I13" i="3"/>
  <c r="J13" i="3"/>
  <c r="H31" i="2"/>
  <c r="E31" i="2" s="1"/>
  <c r="G31" i="2"/>
  <c r="I31" i="2"/>
  <c r="J31" i="2"/>
  <c r="G15" i="2"/>
  <c r="I15" i="2"/>
  <c r="J15" i="2"/>
  <c r="H15" i="2"/>
  <c r="E15" i="2" s="1"/>
  <c r="H12" i="3"/>
  <c r="E12" i="3" s="1"/>
  <c r="G12" i="3"/>
  <c r="I12" i="3"/>
  <c r="J12" i="3"/>
  <c r="H42" i="2"/>
  <c r="E42" i="2" s="1"/>
  <c r="G42" i="2"/>
  <c r="I42" i="2"/>
  <c r="J42" i="2"/>
  <c r="G28" i="2"/>
  <c r="I28" i="2"/>
  <c r="J28" i="2"/>
  <c r="H28" i="2"/>
  <c r="E28" i="2" s="1"/>
  <c r="G12" i="2"/>
  <c r="I12" i="2"/>
  <c r="J12" i="2"/>
  <c r="H12" i="2"/>
  <c r="E12" i="2" s="1"/>
  <c r="H11" i="3"/>
  <c r="G11" i="3"/>
  <c r="I11" i="3"/>
  <c r="J11" i="3"/>
  <c r="H33" i="2"/>
  <c r="E33" i="2" s="1"/>
  <c r="G33" i="2"/>
  <c r="I33" i="2"/>
  <c r="J33" i="2"/>
  <c r="G35" i="1"/>
  <c r="J35" i="1"/>
  <c r="I35" i="1"/>
  <c r="H35" i="1"/>
  <c r="E35" i="1" s="1"/>
  <c r="H22" i="1"/>
  <c r="E22" i="1" s="1"/>
  <c r="J22" i="1"/>
  <c r="G22" i="1"/>
  <c r="I22" i="1"/>
  <c r="H29" i="1"/>
  <c r="E29" i="1" s="1"/>
  <c r="G29" i="1"/>
  <c r="J29" i="1"/>
  <c r="I29" i="1"/>
  <c r="G29" i="2"/>
  <c r="I29" i="2"/>
  <c r="H29" i="2"/>
  <c r="E29" i="2" s="1"/>
  <c r="J29" i="2"/>
  <c r="G46" i="1"/>
  <c r="H46" i="1"/>
  <c r="E46" i="1" s="1"/>
  <c r="H19" i="1"/>
  <c r="E19" i="1" s="1"/>
  <c r="G19" i="1"/>
  <c r="J19" i="1"/>
  <c r="I19" i="1"/>
  <c r="G21" i="2"/>
  <c r="I21" i="2"/>
  <c r="H21" i="2"/>
  <c r="E21" i="2" s="1"/>
  <c r="J21" i="2"/>
  <c r="I40" i="7"/>
  <c r="H40" i="7"/>
  <c r="E40" i="7" s="1"/>
  <c r="J40" i="7"/>
  <c r="G40" i="7"/>
  <c r="H32" i="7"/>
  <c r="E32" i="7" s="1"/>
  <c r="J32" i="7"/>
  <c r="G32" i="7"/>
  <c r="I32" i="7"/>
  <c r="G21" i="7"/>
  <c r="J21" i="7"/>
  <c r="H21" i="7"/>
  <c r="E21" i="7" s="1"/>
  <c r="I21" i="7"/>
  <c r="G47" i="6"/>
  <c r="H47" i="6"/>
  <c r="E47" i="6" s="1"/>
  <c r="I47" i="6"/>
  <c r="J47" i="6"/>
  <c r="H24" i="5"/>
  <c r="E24" i="5" s="1"/>
  <c r="J24" i="5"/>
  <c r="G24" i="5"/>
  <c r="I24" i="5"/>
  <c r="H30" i="5"/>
  <c r="E30" i="5" s="1"/>
  <c r="J30" i="5"/>
  <c r="G30" i="5"/>
  <c r="I30" i="5"/>
  <c r="I21" i="6"/>
  <c r="H21" i="6"/>
  <c r="E21" i="6" s="1"/>
  <c r="J21" i="6"/>
  <c r="G21" i="6"/>
  <c r="J45" i="3"/>
  <c r="I45" i="3"/>
  <c r="G45" i="3"/>
  <c r="H45" i="3"/>
  <c r="E45" i="3" s="1"/>
  <c r="J37" i="3"/>
  <c r="I37" i="3"/>
  <c r="G37" i="3"/>
  <c r="H37" i="3"/>
  <c r="E37" i="3" s="1"/>
  <c r="J29" i="3"/>
  <c r="I29" i="3"/>
  <c r="G29" i="3"/>
  <c r="H29" i="3"/>
  <c r="E29" i="3" s="1"/>
  <c r="I27" i="4"/>
  <c r="H27" i="4"/>
  <c r="E27" i="4" s="1"/>
  <c r="J27" i="4"/>
  <c r="G27" i="4"/>
  <c r="I17" i="5"/>
  <c r="H17" i="5"/>
  <c r="E17" i="5" s="1"/>
  <c r="J17" i="5"/>
  <c r="G17" i="5"/>
  <c r="H46" i="4"/>
  <c r="E46" i="4" s="1"/>
  <c r="G46" i="4"/>
  <c r="H48" i="3"/>
  <c r="E48" i="3" s="1"/>
  <c r="I48" i="3"/>
  <c r="G48" i="3"/>
  <c r="J48" i="3"/>
  <c r="J22" i="3"/>
  <c r="G22" i="3"/>
  <c r="I22" i="3"/>
  <c r="H22" i="3"/>
  <c r="E22" i="3" s="1"/>
  <c r="H49" i="2"/>
  <c r="E49" i="2" s="1"/>
  <c r="G49" i="2"/>
  <c r="H36" i="2"/>
  <c r="E36" i="2" s="1"/>
  <c r="G36" i="2"/>
  <c r="I36" i="2"/>
  <c r="J36" i="2"/>
  <c r="G18" i="2"/>
  <c r="I18" i="2"/>
  <c r="J18" i="2"/>
  <c r="H18" i="2"/>
  <c r="E18" i="2" s="1"/>
  <c r="H43" i="2"/>
  <c r="E43" i="2" s="1"/>
  <c r="G43" i="2"/>
  <c r="I43" i="2"/>
  <c r="J43" i="2"/>
  <c r="G27" i="2"/>
  <c r="I27" i="2"/>
  <c r="J27" i="2"/>
  <c r="H27" i="2"/>
  <c r="E27" i="2" s="1"/>
  <c r="G11" i="2"/>
  <c r="I11" i="2"/>
  <c r="J11" i="2"/>
  <c r="H11" i="2"/>
  <c r="H50" i="2"/>
  <c r="E50" i="2" s="1"/>
  <c r="G50" i="2"/>
  <c r="H38" i="2"/>
  <c r="E38" i="2" s="1"/>
  <c r="G38" i="2"/>
  <c r="I38" i="2"/>
  <c r="J38" i="2"/>
  <c r="G24" i="2"/>
  <c r="I24" i="2"/>
  <c r="J24" i="2"/>
  <c r="H24" i="2"/>
  <c r="E24" i="2" s="1"/>
  <c r="G43" i="1"/>
  <c r="I43" i="1"/>
  <c r="J43" i="1"/>
  <c r="H43" i="1"/>
  <c r="E43" i="1" s="1"/>
  <c r="H45" i="2"/>
  <c r="E45" i="2" s="1"/>
  <c r="G45" i="2"/>
  <c r="I45" i="2"/>
  <c r="J45" i="2"/>
  <c r="G17" i="2"/>
  <c r="I17" i="2"/>
  <c r="H17" i="2"/>
  <c r="E17" i="2" s="1"/>
  <c r="J17" i="2"/>
  <c r="H24" i="1"/>
  <c r="E24" i="1" s="1"/>
  <c r="J24" i="1"/>
  <c r="G24" i="1"/>
  <c r="I24" i="1"/>
  <c r="H16" i="1"/>
  <c r="E16" i="1" s="1"/>
  <c r="G16" i="1"/>
  <c r="J16" i="1"/>
  <c r="I16" i="1"/>
  <c r="G34" i="1"/>
  <c r="J34" i="1"/>
  <c r="I34" i="1"/>
  <c r="H34" i="1"/>
  <c r="E34" i="1" s="1"/>
  <c r="H18" i="1"/>
  <c r="E18" i="1" s="1"/>
  <c r="G18" i="1"/>
  <c r="J18" i="1"/>
  <c r="I18" i="1"/>
  <c r="G13" i="2"/>
  <c r="I13" i="2"/>
  <c r="H13" i="2"/>
  <c r="E13" i="2" s="1"/>
  <c r="J13" i="2"/>
  <c r="G44" i="1"/>
  <c r="I44" i="1"/>
  <c r="H44" i="1"/>
  <c r="E44" i="1" s="1"/>
  <c r="J44" i="1"/>
  <c r="H15" i="1"/>
  <c r="E15" i="1" s="1"/>
  <c r="J15" i="1"/>
  <c r="G15" i="1"/>
  <c r="I15" i="1"/>
  <c r="G49" i="1"/>
  <c r="H49" i="1"/>
  <c r="E49" i="1" s="1"/>
  <c r="I48" i="7"/>
  <c r="H48" i="7"/>
  <c r="E48" i="7" s="1"/>
  <c r="J48" i="7"/>
  <c r="G48" i="7"/>
  <c r="G17" i="7"/>
  <c r="J17" i="7"/>
  <c r="H17" i="7"/>
  <c r="E17" i="7" s="1"/>
  <c r="I17" i="7"/>
  <c r="G13" i="7"/>
  <c r="J13" i="7"/>
  <c r="H13" i="7"/>
  <c r="E13" i="7" s="1"/>
  <c r="I13" i="7"/>
  <c r="I46" i="5"/>
  <c r="H46" i="5"/>
  <c r="E46" i="5" s="1"/>
  <c r="J46" i="5"/>
  <c r="G46" i="5"/>
  <c r="I42" i="5"/>
  <c r="H42" i="5"/>
  <c r="E42" i="5" s="1"/>
  <c r="J42" i="5"/>
  <c r="G42" i="5"/>
  <c r="H26" i="5"/>
  <c r="E26" i="5" s="1"/>
  <c r="J26" i="5"/>
  <c r="G26" i="5"/>
  <c r="I26" i="5"/>
  <c r="J41" i="3"/>
  <c r="I41" i="3"/>
  <c r="G41" i="3"/>
  <c r="H41" i="3"/>
  <c r="E41" i="3" s="1"/>
  <c r="J33" i="3"/>
  <c r="I33" i="3"/>
  <c r="G33" i="3"/>
  <c r="H33" i="3"/>
  <c r="E33" i="3" s="1"/>
  <c r="I41" i="7"/>
  <c r="H41" i="7"/>
  <c r="E41" i="7" s="1"/>
  <c r="J41" i="7"/>
  <c r="G41" i="7"/>
  <c r="G20" i="7"/>
  <c r="J20" i="7"/>
  <c r="H20" i="7"/>
  <c r="E20" i="7" s="1"/>
  <c r="I20" i="7"/>
  <c r="G16" i="7"/>
  <c r="J16" i="7"/>
  <c r="H16" i="7"/>
  <c r="E16" i="7" s="1"/>
  <c r="I16" i="7"/>
  <c r="G12" i="7"/>
  <c r="J12" i="7"/>
  <c r="H12" i="7"/>
  <c r="E12" i="7" s="1"/>
  <c r="I12" i="7"/>
  <c r="G50" i="6"/>
  <c r="H50" i="6"/>
  <c r="E50" i="6" s="1"/>
  <c r="E11" i="6"/>
  <c r="I23" i="5"/>
  <c r="H23" i="5"/>
  <c r="E23" i="5" s="1"/>
  <c r="J23" i="5"/>
  <c r="G23" i="5"/>
  <c r="I44" i="5"/>
  <c r="H44" i="5"/>
  <c r="E44" i="5" s="1"/>
  <c r="G44" i="5"/>
  <c r="J44" i="5"/>
  <c r="H29" i="5"/>
  <c r="E29" i="5" s="1"/>
  <c r="I29" i="5"/>
  <c r="G29" i="5"/>
  <c r="J29" i="5"/>
  <c r="I17" i="6"/>
  <c r="H17" i="6"/>
  <c r="E17" i="6" s="1"/>
  <c r="J17" i="6"/>
  <c r="G17" i="6"/>
  <c r="I40" i="5"/>
  <c r="H40" i="5"/>
  <c r="E40" i="5" s="1"/>
  <c r="G40" i="5"/>
  <c r="J40" i="5"/>
  <c r="H25" i="5"/>
  <c r="E25" i="5" s="1"/>
  <c r="I25" i="5"/>
  <c r="G25" i="5"/>
  <c r="J25" i="5"/>
  <c r="J44" i="3"/>
  <c r="I44" i="3"/>
  <c r="G44" i="3"/>
  <c r="H44" i="3"/>
  <c r="E44" i="3" s="1"/>
  <c r="J40" i="3"/>
  <c r="I40" i="3"/>
  <c r="G40" i="3"/>
  <c r="H40" i="3"/>
  <c r="E40" i="3" s="1"/>
  <c r="J36" i="3"/>
  <c r="I36" i="3"/>
  <c r="G36" i="3"/>
  <c r="H36" i="3"/>
  <c r="E36" i="3" s="1"/>
  <c r="J32" i="3"/>
  <c r="I32" i="3"/>
  <c r="G32" i="3"/>
  <c r="H32" i="3"/>
  <c r="E32" i="3" s="1"/>
  <c r="I39" i="4"/>
  <c r="H39" i="4"/>
  <c r="E39" i="4" s="1"/>
  <c r="J39" i="4"/>
  <c r="G39" i="4"/>
  <c r="I24" i="4"/>
  <c r="H24" i="4"/>
  <c r="E24" i="4" s="1"/>
  <c r="J24" i="4"/>
  <c r="G24" i="4"/>
  <c r="I13" i="5"/>
  <c r="H13" i="5"/>
  <c r="E13" i="5" s="1"/>
  <c r="J13" i="5"/>
  <c r="G13" i="5"/>
  <c r="J28" i="3"/>
  <c r="I28" i="3"/>
  <c r="H28" i="3"/>
  <c r="E28" i="3" s="1"/>
  <c r="G28" i="3"/>
  <c r="H19" i="3"/>
  <c r="E19" i="3" s="1"/>
  <c r="G19" i="3"/>
  <c r="I19" i="3"/>
  <c r="J19" i="3"/>
  <c r="H47" i="2"/>
  <c r="E47" i="2" s="1"/>
  <c r="G47" i="2"/>
  <c r="H32" i="2"/>
  <c r="E32" i="2" s="1"/>
  <c r="G32" i="2"/>
  <c r="I32" i="2"/>
  <c r="J32" i="2"/>
  <c r="G14" i="2"/>
  <c r="I14" i="2"/>
  <c r="J14" i="2"/>
  <c r="H14" i="2"/>
  <c r="E14" i="2" s="1"/>
  <c r="J20" i="3"/>
  <c r="G20" i="3"/>
  <c r="H20" i="3"/>
  <c r="E20" i="3" s="1"/>
  <c r="I20" i="3"/>
  <c r="H39" i="2"/>
  <c r="E39" i="2" s="1"/>
  <c r="G39" i="2"/>
  <c r="I39" i="2"/>
  <c r="J39" i="2"/>
  <c r="G23" i="2"/>
  <c r="I23" i="2"/>
  <c r="J23" i="2"/>
  <c r="H23" i="2"/>
  <c r="E23" i="2" s="1"/>
  <c r="G42" i="1"/>
  <c r="I42" i="1"/>
  <c r="J42" i="1"/>
  <c r="H42" i="1"/>
  <c r="E42" i="1" s="1"/>
  <c r="H48" i="2"/>
  <c r="E48" i="2" s="1"/>
  <c r="G48" i="2"/>
  <c r="H34" i="2"/>
  <c r="E34" i="2" s="1"/>
  <c r="G34" i="2"/>
  <c r="I34" i="2"/>
  <c r="J34" i="2"/>
  <c r="G20" i="2"/>
  <c r="I20" i="2"/>
  <c r="J20" i="2"/>
  <c r="H20" i="2"/>
  <c r="E20" i="2" s="1"/>
  <c r="G39" i="1"/>
  <c r="I39" i="1"/>
  <c r="J39" i="1"/>
  <c r="H39" i="1"/>
  <c r="E39" i="1" s="1"/>
  <c r="H41" i="2"/>
  <c r="E41" i="2" s="1"/>
  <c r="G41" i="2"/>
  <c r="I41" i="2"/>
  <c r="J41" i="2"/>
  <c r="G45" i="1"/>
  <c r="H45" i="1"/>
  <c r="E45" i="1" s="1"/>
  <c r="G25" i="2"/>
  <c r="I25" i="2"/>
  <c r="H25" i="2"/>
  <c r="E25" i="2" s="1"/>
  <c r="J25" i="2"/>
  <c r="G33" i="1"/>
  <c r="H33" i="1"/>
  <c r="E33" i="1" s="1"/>
  <c r="J33" i="1"/>
  <c r="I33" i="1"/>
  <c r="H14" i="1"/>
  <c r="E14" i="1" s="1"/>
  <c r="G14" i="1"/>
  <c r="J14" i="1"/>
  <c r="I14" i="1"/>
  <c r="G50" i="1"/>
  <c r="H50" i="1"/>
  <c r="E50" i="1" s="1"/>
  <c r="H27" i="1"/>
  <c r="E27" i="1" s="1"/>
  <c r="G27" i="1"/>
  <c r="J27" i="1"/>
  <c r="I27" i="1"/>
  <c r="H13" i="1"/>
  <c r="E13" i="1" s="1"/>
  <c r="J13" i="1"/>
  <c r="G13" i="1"/>
  <c r="I13" i="1"/>
  <c r="G47" i="1"/>
  <c r="H47" i="1"/>
  <c r="E47" i="1" s="1"/>
  <c r="I54" i="6" l="1"/>
  <c r="I54" i="5"/>
  <c r="I53" i="1"/>
  <c r="I54" i="1"/>
  <c r="I52" i="1"/>
  <c r="E11" i="1"/>
  <c r="I53" i="4"/>
  <c r="I52" i="6"/>
  <c r="I54" i="2"/>
  <c r="I53" i="2"/>
  <c r="I52" i="2"/>
  <c r="E11" i="2"/>
  <c r="I52" i="4"/>
  <c r="I52" i="5"/>
  <c r="I53" i="6"/>
  <c r="I54" i="3"/>
  <c r="I52" i="3"/>
  <c r="I53" i="3"/>
  <c r="E11" i="3"/>
  <c r="I54" i="4"/>
  <c r="I53" i="5"/>
  <c r="I54" i="7"/>
  <c r="I52" i="7"/>
  <c r="I53" i="7"/>
  <c r="E11" i="7"/>
</calcChain>
</file>

<file path=xl/sharedStrings.xml><?xml version="1.0" encoding="utf-8"?>
<sst xmlns="http://schemas.openxmlformats.org/spreadsheetml/2006/main" count="1350" uniqueCount="319">
  <si>
    <t>DAFTAR NILAI SISWA SMAN 9 SEMARANG SEMESTER GASAL TAHUN PELAJARAN 2016/2017</t>
  </si>
  <si>
    <t>Guru :</t>
  </si>
  <si>
    <t>Andewi Hastu S.Pd</t>
  </si>
  <si>
    <t>Kelas [nama-kelas]</t>
  </si>
  <si>
    <t>Kelas XII-IPA 1</t>
  </si>
  <si>
    <t>GASAL</t>
  </si>
  <si>
    <t>Mapel :</t>
  </si>
  <si>
    <t>Seni Budaya [ Mata Pelajaran ]</t>
  </si>
  <si>
    <t>download [tgl-download]</t>
  </si>
  <si>
    <t>didownload 27/01/2017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</si>
  <si>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</si>
  <si>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</si>
  <si>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</si>
  <si>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</si>
  <si>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</si>
  <si>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</si>
  <si>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</si>
  <si>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</si>
  <si>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</si>
  <si>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</si>
  <si>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</si>
  <si>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</si>
  <si>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</si>
  <si>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</si>
  <si>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</si>
  <si>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</si>
  <si>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</si>
  <si>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</si>
  <si>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</si>
  <si>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</si>
  <si>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</si>
  <si>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</si>
  <si>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</si>
  <si>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</si>
  <si>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</si>
  <si>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</si>
  <si>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</si>
  <si>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</si>
  <si>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</si>
  <si>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</si>
  <si>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</si>
  <si>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</si>
  <si>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</si>
  <si>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</si>
  <si>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</si>
  <si>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</si>
  <si>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ABIARDITYA GIGIH RAHARDIANTAMA</t>
  </si>
  <si>
    <t>Semua kompetensi dasar sudah mencapai KKM</t>
  </si>
  <si>
    <t>A</t>
  </si>
  <si>
    <t>AGUSTIN NUR PRASTIKA</t>
  </si>
  <si>
    <t>AISYAH NUR FADILLAH</t>
  </si>
  <si>
    <t>ALDO ANDRO</t>
  </si>
  <si>
    <t>ANGGA BERIAN NORMANSYAH</t>
  </si>
  <si>
    <t>ANJAR DWI ANURRIDHA</t>
  </si>
  <si>
    <t>APRELLA MAHESTA PUTRI</t>
  </si>
  <si>
    <t>ATHALIA KARTIKA CHANDRA DEWI</t>
  </si>
  <si>
    <t>ATRAS FARIZ ARFIAN</t>
  </si>
  <si>
    <t>DEA ZAHRA LISTIYANI</t>
  </si>
  <si>
    <t>DELIAN ASMARA RAMADHAN</t>
  </si>
  <si>
    <t>FANDI EKA SETYAWAN</t>
  </si>
  <si>
    <t>FARADILA AGISTA</t>
  </si>
  <si>
    <t>FAUZIYYAH FEBIANNISA</t>
  </si>
  <si>
    <t>FEBRIANA KUSUMANINGTIAS</t>
  </si>
  <si>
    <t>FERNILA MAURA SANDRA</t>
  </si>
  <si>
    <t>HAIKAL NAUFAL GHAZI</t>
  </si>
  <si>
    <t>JANITRA SYADZWANA RAKHADHIYA</t>
  </si>
  <si>
    <t>JUSTICIA SATRIA NEGARA</t>
  </si>
  <si>
    <t>MIFTA NUR HIDAYAH</t>
  </si>
  <si>
    <t>MUHAMMAD ADHIM WIDIYO PUTERA</t>
  </si>
  <si>
    <t>MUHAMMAD FAIZAL FIRDAUS</t>
  </si>
  <si>
    <t>MUHAMMAD FAIZAL HUSNI AMIN</t>
  </si>
  <si>
    <t>NADIA FRANSISCA HENDO</t>
  </si>
  <si>
    <t>NILA WULANDARI</t>
  </si>
  <si>
    <t>NOORJANNAH VIRA ASTUTI</t>
  </si>
  <si>
    <t>NOVINA DWI JAYATI</t>
  </si>
  <si>
    <t>NUR INDAH PUSPITASARI</t>
  </si>
  <si>
    <t>PUJA NAILA YUSRIDAYATI</t>
  </si>
  <si>
    <t>R. PANDHU BHAGASKARA</t>
  </si>
  <si>
    <t>RICKA OKTAVIA JIAND SUROYO</t>
  </si>
  <si>
    <t>TIARA CAHAYA KUSUMAWARDHANI</t>
  </si>
  <si>
    <t>VIVIANA ARMADITA</t>
  </si>
  <si>
    <t>ZULFIKAR SUTAN RAMENDRA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</si>
  <si>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</si>
  <si>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</si>
  <si>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</si>
  <si>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</si>
  <si>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</si>
  <si>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</si>
  <si>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</si>
  <si>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</si>
  <si>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</si>
  <si>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</si>
  <si>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 xml:space="preserve">Nip. </t>
  </si>
  <si>
    <t>Kelas XII-IPA 2</t>
  </si>
  <si>
    <t>ADHI SURYO LAKSONO</t>
  </si>
  <si>
    <t>AKBAR MULIATAMA WIJAYA</t>
  </si>
  <si>
    <t>ALVIN ODHI NUSANTARA</t>
  </si>
  <si>
    <t>ANDRO ADHITA PRATAMA</t>
  </si>
  <si>
    <t>ANGGITA DEVI MUNANDAR</t>
  </si>
  <si>
    <t>ASRI WIDIASTUTI</t>
  </si>
  <si>
    <t>CHANDRA AGUNG NUGRAHANTO</t>
  </si>
  <si>
    <t>DIDTO ARIYANSAH</t>
  </si>
  <si>
    <t>DONNY PRASETYO PRAYITNO</t>
  </si>
  <si>
    <t>DYAH FADILATUL AZIZAH</t>
  </si>
  <si>
    <t>ELFARA DEWI RAMADHANI</t>
  </si>
  <si>
    <t>ERIYA AYU NOVARIDA</t>
  </si>
  <si>
    <t>ERVANNY SETYAINSAN</t>
  </si>
  <si>
    <t>ERYANINDYA ERIKA SEPTIASARI</t>
  </si>
  <si>
    <t>FADEL ALFARIZI</t>
  </si>
  <si>
    <t>FAHRINDA KHANSA PRAMESTI</t>
  </si>
  <si>
    <t>GRISCELLA PUTRI ANGGRAINI</t>
  </si>
  <si>
    <t>HERALDKA NOVA YUDHANTA PRASETYADI</t>
  </si>
  <si>
    <t>ICHSAN PUJI KURNIAWAN</t>
  </si>
  <si>
    <t>INSAN AJI PAMBUDI</t>
  </si>
  <si>
    <t>KOMARIYAH</t>
  </si>
  <si>
    <t>KUNTO ARIBOWO</t>
  </si>
  <si>
    <t>LINA FATHIN NURHANIFAH BUDI</t>
  </si>
  <si>
    <t>MAHASTU WINENGKU KINASIH</t>
  </si>
  <si>
    <t>MARIA AZKA SILMINA WINTIO</t>
  </si>
  <si>
    <t>MITA KUSUMA FEBRIANI</t>
  </si>
  <si>
    <t>MUHAMMAD AHNAF EFFENDY</t>
  </si>
  <si>
    <t>OKVIANA RIZKY NURFATIN</t>
  </si>
  <si>
    <t>RESYIFA HILDA INDIRA SUSAN</t>
  </si>
  <si>
    <t>RR. TRIANA RAHMAWATI HERMAWAN</t>
  </si>
  <si>
    <t>SAIDAH ABADIYAH</t>
  </si>
  <si>
    <t>TRI CAHYO SETYAJI</t>
  </si>
  <si>
    <t>WAHYUNINGTYAS WIDAGTI</t>
  </si>
  <si>
    <t>WINDY FARA DWI SAPUTRI</t>
  </si>
  <si>
    <t>YOGA SENO AJI</t>
  </si>
  <si>
    <t>YUSRIYA AMALIA KUSUMADEWATI</t>
  </si>
  <si>
    <t>Kelas XII-IPA 3</t>
  </si>
  <si>
    <t>ANDYAN BHASKARA PUTRA</t>
  </si>
  <si>
    <t>ANNIDA OCTAVIA RAHMAN</t>
  </si>
  <si>
    <t>BAYU SATRIO AJI</t>
  </si>
  <si>
    <t>BELLA ANINDYA KARUNISA</t>
  </si>
  <si>
    <t>BIMA ADITYA</t>
  </si>
  <si>
    <t>CATUR ISTIQOMAH</t>
  </si>
  <si>
    <t>CLAUDIO KEVINDA SATRIATAMA</t>
  </si>
  <si>
    <t>DEVY KURNIA SARI</t>
  </si>
  <si>
    <t>DINA ROSS SIAM PUTRI</t>
  </si>
  <si>
    <t>FALVOCHA ALIFSMARA JOELYNA</t>
  </si>
  <si>
    <t>GENEVA DWIKA PASSIFLORA</t>
  </si>
  <si>
    <t>HANIFA NUR LAILY</t>
  </si>
  <si>
    <t>HANING WIDIANTORO</t>
  </si>
  <si>
    <t>KHAIRUNNISA LATHIFA ROCHMANIYAH</t>
  </si>
  <si>
    <t>KHARISMA GALUH EKO PRATAMA</t>
  </si>
  <si>
    <t>MIRA FADILLA</t>
  </si>
  <si>
    <t>MOCHAMMAD FAJAR FITRIANTO</t>
  </si>
  <si>
    <t>MOHAMMAD MARDHANI</t>
  </si>
  <si>
    <t>MUHAMAD RIZAL WIRA KUSUMA</t>
  </si>
  <si>
    <t>NADIA HARYUNINGTYAS ASMARA</t>
  </si>
  <si>
    <t>NASTITI SEKAR TRI HAPSARI</t>
  </si>
  <si>
    <t>NUGRAHENI NILAM SARI</t>
  </si>
  <si>
    <t>RACHEL TANYA KIRANA DEWI</t>
  </si>
  <si>
    <t>RAZSTRA ATHALLA GHIFFARI</t>
  </si>
  <si>
    <t>RILLANDI MARANANZA PRADIPTA</t>
  </si>
  <si>
    <t>RIZKA DIAN NUGRAHENI</t>
  </si>
  <si>
    <t>ROCY TRI NOVIANTI</t>
  </si>
  <si>
    <t>SASTIYO ZAESY DWI PUTRA</t>
  </si>
  <si>
    <t>SAVIA AIDA PUTRI</t>
  </si>
  <si>
    <t>SEKAR LARASATI FITRI SATRIANA</t>
  </si>
  <si>
    <t>SEKHAR BELLA FIBRILLIA</t>
  </si>
  <si>
    <t>SEPDIANA DEWI ANGGRAENI</t>
  </si>
  <si>
    <t>SHAFA ALMIRA SEPTIANINGRUM</t>
  </si>
  <si>
    <t>SHINTA PUTRI RISWANDA</t>
  </si>
  <si>
    <t>SOFIAN CAHYO AJI PRATAMA</t>
  </si>
  <si>
    <t>TRINANDA PURNAMA AJI</t>
  </si>
  <si>
    <t>TURSIANA NUGRAHANI UTAMI</t>
  </si>
  <si>
    <t>WITRI SENDANG SARI</t>
  </si>
  <si>
    <t>Kelas XII-IPA 4</t>
  </si>
  <si>
    <t>AISYAH ALHUMAYRA</t>
  </si>
  <si>
    <t>ALDINA ZHAFIRAH</t>
  </si>
  <si>
    <t>ALFIAN LAMBANG RIZALDY</t>
  </si>
  <si>
    <t>ALFIRDHA MAULIDVIA ZAHRA</t>
  </si>
  <si>
    <t>ANIS SUKO RAHAYU</t>
  </si>
  <si>
    <t>ARDIANSYAH TEJA MUKTI</t>
  </si>
  <si>
    <t>ARDLY SANENTYA PRADANA</t>
  </si>
  <si>
    <t>ARUM DYAH ZAVIRA</t>
  </si>
  <si>
    <t>AUDI BIMA RAMADHANA</t>
  </si>
  <si>
    <t>CINNARA NINDYA GHOIRUNI</t>
  </si>
  <si>
    <t>EGA THEANA PUTRI</t>
  </si>
  <si>
    <t>FERYAN AFIF DINARTIAN</t>
  </si>
  <si>
    <t>GALIH RAMADEWA</t>
  </si>
  <si>
    <t>GALUH TRIWIDIATMAJA</t>
  </si>
  <si>
    <t>GRATIA KRISYUNITA PUTRI SOSELISA</t>
  </si>
  <si>
    <t>INDRA BAYU PRATAMA</t>
  </si>
  <si>
    <t>INDRIA TALENTA</t>
  </si>
  <si>
    <t>IVAN KURNIA PUTRA</t>
  </si>
  <si>
    <t>JIHAN SAELINA SAUFAN</t>
  </si>
  <si>
    <t>MOCH TAUFAN KARTIKA PUTRA</t>
  </si>
  <si>
    <t>NABILAH NAJLA&amp;#039; INAYAH ERSYANI</t>
  </si>
  <si>
    <t>NAOMI ULI QUANTI SIAHAAN</t>
  </si>
  <si>
    <t>RIZKY BHAGAWANTA PUTRA P</t>
  </si>
  <si>
    <t>RIZMA RONNA FADHILAH</t>
  </si>
  <si>
    <t>RYAN ADHITYA FERNANDO</t>
  </si>
  <si>
    <t>SEKAR AYU WULANDARI</t>
  </si>
  <si>
    <t>SHEILLA RATU BAGASANDRA HUNTORO</t>
  </si>
  <si>
    <t>VIOLINTA CRESSENDIA NARWASTU</t>
  </si>
  <si>
    <t>WINDA PRAJITA</t>
  </si>
  <si>
    <t>YANUAR RAMADHAN</t>
  </si>
  <si>
    <t>YOHANA DIAH CICIK LARASATI</t>
  </si>
  <si>
    <t>YUDISTIRA ERICK WIDHIARTO</t>
  </si>
  <si>
    <t>Kelas XII-IPA 5</t>
  </si>
  <si>
    <t>AHMAD ROBBY DHARMAWAN</t>
  </si>
  <si>
    <t>AMELIA RATRIANINGSIH</t>
  </si>
  <si>
    <t>ANDIKA ACHMAD SYA&amp;#039;ID</t>
  </si>
  <si>
    <t>ANISA NUR INZANI</t>
  </si>
  <si>
    <t>ANNISA KHANNA DAROJA</t>
  </si>
  <si>
    <t>ATANASIUS PUTRA PRATAMA</t>
  </si>
  <si>
    <t>AYU INKA AVINDA</t>
  </si>
  <si>
    <t>AYU LAKSMI NABILA</t>
  </si>
  <si>
    <t>BAGUS AJIK PANGESTU</t>
  </si>
  <si>
    <t>BAYU ADI CHANDRA</t>
  </si>
  <si>
    <t>BAYU KRISMANTO</t>
  </si>
  <si>
    <t>BERNADUS MARTIN ADI PAMUNGKAS</t>
  </si>
  <si>
    <t>BUNGA MARSUFI HASANAH</t>
  </si>
  <si>
    <t>DANIEL JULIANTO AMARAL</t>
  </si>
  <si>
    <t>DIANDRA ZHAFIRA</t>
  </si>
  <si>
    <t>DODY DERMAWAN</t>
  </si>
  <si>
    <t>ELVITRO GUMELAR AGUNG</t>
  </si>
  <si>
    <t>ERSA ALYSIA SEKAR LINTANG</t>
  </si>
  <si>
    <t>FABIOLA FRANSELINA DEJAMOR PEREIRA</t>
  </si>
  <si>
    <t>FAJAR RUSDARMANTO</t>
  </si>
  <si>
    <t>FITRIA CAHYA NINGTIAS</t>
  </si>
  <si>
    <t>HOSEA BRAVERIO RUDY</t>
  </si>
  <si>
    <t>HYLDA INDRANILA</t>
  </si>
  <si>
    <t>IGNATIA MONICA YORIENTA</t>
  </si>
  <si>
    <t>MAHEZA BINTANG RAMADAN</t>
  </si>
  <si>
    <t>MELIA ANGGRAINI</t>
  </si>
  <si>
    <t>NADIA SAPHIRA PARAMITA</t>
  </si>
  <si>
    <t>NAVA BELLA SAVIRA</t>
  </si>
  <si>
    <t>NURUL HUSNA AULIYA</t>
  </si>
  <si>
    <t>RAHMA ALFIA KHOIRI</t>
  </si>
  <si>
    <t>RANI WIDYASTUTI</t>
  </si>
  <si>
    <t>REYHANDRA EVAN DANARARYA</t>
  </si>
  <si>
    <t>RICARDO BRAHMANTA XAVIER</t>
  </si>
  <si>
    <t>RIZAL SAID RAMADHAN</t>
  </si>
  <si>
    <t>ROMANA ADELIA NOVIARISTA</t>
  </si>
  <si>
    <t>SHEILA KHAIRUNNISA</t>
  </si>
  <si>
    <t>YOHANES BAYU ADISTARA</t>
  </si>
  <si>
    <t>YOSAFAT PRAMUDYA ADRIYANTO</t>
  </si>
  <si>
    <t>Kelas XII-IPA 6</t>
  </si>
  <si>
    <t>AGIL CAHYA GEMILANG</t>
  </si>
  <si>
    <t>AL BIRR KARIM SUSANTO</t>
  </si>
  <si>
    <t>ALVITA CUCHA AFRILIA</t>
  </si>
  <si>
    <t>ANDRIAN AWANG INDRAJATI</t>
  </si>
  <si>
    <t>ANISA IRMA KURNIASIH</t>
  </si>
  <si>
    <t>ANUGRAHANI AYUNING TYASTUTI</t>
  </si>
  <si>
    <t>ARIF TRI WIBOWO</t>
  </si>
  <si>
    <t>ASRITA WAHYU ARYANAWATI</t>
  </si>
  <si>
    <t>ATIKASARI WARDANINGTYAS</t>
  </si>
  <si>
    <t>AYU KUSUMA NINGRUM</t>
  </si>
  <si>
    <t>BIMA EKO PANGESTU</t>
  </si>
  <si>
    <t>BINTANG ISMI NURAINI</t>
  </si>
  <si>
    <t>BORIS RIZAL PUTRA SYAHBANA</t>
  </si>
  <si>
    <t>CHORI YUTIKA DEWI</t>
  </si>
  <si>
    <t>DEWI RIYANTI KURNIA STYANINGRUM</t>
  </si>
  <si>
    <t>DIKY PUTRA PANGESTU</t>
  </si>
  <si>
    <t>DINA YUNITA RAHMAWATI</t>
  </si>
  <si>
    <t>FARADIVA SANSABHILLA</t>
  </si>
  <si>
    <t>GILANG KUMARA WIDODO</t>
  </si>
  <si>
    <t>GUNTUR ADI PERKASA</t>
  </si>
  <si>
    <t>HERLINA DIANI WAHYUNINGRUM</t>
  </si>
  <si>
    <t>HESTI WULANDARIYATI</t>
  </si>
  <si>
    <t>ILHAM RIFQI FAUZI</t>
  </si>
  <si>
    <t>MEYLAWATI</t>
  </si>
  <si>
    <t>MIRNA SURYATININGTIYAS</t>
  </si>
  <si>
    <t>MUHAMMAD IQBAL PRADANA</t>
  </si>
  <si>
    <t>MUHAMMAD RIZCKY KURNIAWAN</t>
  </si>
  <si>
    <t>NABILLA ZAHRA SAHASRAKIRANA</t>
  </si>
  <si>
    <t>OKTA MEGA VIANI DWI SETYOWATI</t>
  </si>
  <si>
    <t>R. MUHAMMAD IMAM FADHIIL</t>
  </si>
  <si>
    <t>REXY DHATUMAHESWARA</t>
  </si>
  <si>
    <t>SALSABILA ASMA&amp;#039;FIRDAUSI</t>
  </si>
  <si>
    <t>SYAFA CATUR SRIHADI PUTRI</t>
  </si>
  <si>
    <t>ULFI NURUL AINI</t>
  </si>
  <si>
    <t>WAHYU HIDAYAT</t>
  </si>
  <si>
    <t>WAHYU ISTIQOMAH</t>
  </si>
  <si>
    <t>YUDIT HERNAWAN</t>
  </si>
  <si>
    <t>ZAHRINA RAHMAWATI</t>
  </si>
  <si>
    <t>Kelas XII-IPA 7</t>
  </si>
  <si>
    <t>ABIEL SENDI LAMALIWA</t>
  </si>
  <si>
    <t>ADE KUSUMA WARDANA</t>
  </si>
  <si>
    <t>AKBAR ZUHA IRIONO</t>
  </si>
  <si>
    <t>ALESA FAJLAILA NURIMANI</t>
  </si>
  <si>
    <t>ANGELICHA IVANNA PUTRI</t>
  </si>
  <si>
    <t>ANISA</t>
  </si>
  <si>
    <t>ANNISA DYANINGRATRI</t>
  </si>
  <si>
    <t>AULIA SANDHI KURNIAWAN</t>
  </si>
  <si>
    <t>BALQIS</t>
  </si>
  <si>
    <t>BIAN FIRMANSYAH</t>
  </si>
  <si>
    <t>DHIATIRA BIANANDA APSARI</t>
  </si>
  <si>
    <t>DINI KARUNIA ASRI</t>
  </si>
  <si>
    <t>FADLA MUZAIYYANNAH</t>
  </si>
  <si>
    <t>FAIRUZ AZMILA PURNOMO</t>
  </si>
  <si>
    <t>FARHAN RASYIDA RETWANTO</t>
  </si>
  <si>
    <t>FEBRIANSYACH ARDIANANDA PUNTA</t>
  </si>
  <si>
    <t>INKE MILA SARI</t>
  </si>
  <si>
    <t>JORGIX DWI WANTARA</t>
  </si>
  <si>
    <t>LARAS ENDAH SUKMAWATI</t>
  </si>
  <si>
    <t>LAURELL SHANISA</t>
  </si>
  <si>
    <t>MUFIDA RAHMA NUR&amp;#039;AINI</t>
  </si>
  <si>
    <t>MUHAMMAD DZAKI NOOR RA&amp;#039;IS</t>
  </si>
  <si>
    <t>NADILA AYU LESTARI</t>
  </si>
  <si>
    <t>NIBRAS JIHAD NAYAKA JAGAT</t>
  </si>
  <si>
    <t>RACHEL SEPTIA BENEVITA</t>
  </si>
  <si>
    <t>RAKHA ABYAN DEYANANTA PUTRA</t>
  </si>
  <si>
    <t>REGA RACHARDIAWAN</t>
  </si>
  <si>
    <t>RISMA EGA WARDANI</t>
  </si>
  <si>
    <t>RISMA ERMAYANTI</t>
  </si>
  <si>
    <t>SAFITRI AYU MAHARANI</t>
  </si>
  <si>
    <t>SARAH VIRGINIA PUTERI JOHANTY</t>
  </si>
  <si>
    <t>SEPTI WULANDARI</t>
  </si>
  <si>
    <t>SERANITA MEGA LELIE NUSENDA</t>
  </si>
  <si>
    <t>STEVIA CELLINDEA MASIHE</t>
  </si>
  <si>
    <t>TANGKAS DEWANTARA</t>
  </si>
  <si>
    <t>TASYA PUTRI AYU NINGRUM</t>
  </si>
  <si>
    <t>WIJDAN RITZ HAFIZH</t>
  </si>
  <si>
    <t>WILDAN ADILAH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</si>
</sst>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66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9436</v>
      </c>
      <c r="C11" s="14" t="s">
        <v>46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93</v>
      </c>
      <c r="J11" s="24">
        <f t="shared" ref="J11:J50" si="4">IF(OR(AND(COUNTBLANK(P11:P11)=1,OR($K$2&lt;&gt;12,UPPER($L$2)&lt;&gt;"GENAP")),COUNTBLANK(AT11:AX11)=5),"",IF(COUNTBLANK(AL11:AL11)=1,ROUND((AR11+(AY11*2))/3,0),ROUND(AY11,0)))</f>
        <v>93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/>
      <c r="P11" s="1">
        <v>90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95</v>
      </c>
      <c r="AN11" s="2">
        <v>80</v>
      </c>
      <c r="AO11" s="2"/>
      <c r="AP11" s="2"/>
      <c r="AQ11" s="2"/>
      <c r="AR11" s="49">
        <f t="shared" ref="AR11:AR50" si="18">IF(COUNTBLANK(AM11:AQ11)=5,"",AVERAGE(AM11:AQ11))</f>
        <v>87.5</v>
      </c>
      <c r="AS11" s="13"/>
      <c r="AT11" s="6">
        <v>100</v>
      </c>
      <c r="AU11" s="2">
        <v>90</v>
      </c>
      <c r="AV11" s="2"/>
      <c r="AW11" s="2"/>
      <c r="AX11" s="2"/>
      <c r="AY11" s="51">
        <f t="shared" ref="AY11:AY50" si="19">IF(COUNTBLANK(AT11:AX11)=5,"",AVERAGE(AT11:AX11))</f>
        <v>95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9450</v>
      </c>
      <c r="C12" s="14" t="s">
        <v>49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83</v>
      </c>
      <c r="J12" s="24">
        <f t="shared" si="4"/>
        <v>83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/>
      <c r="P12" s="2">
        <v>80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90</v>
      </c>
      <c r="AN12" s="2">
        <v>85</v>
      </c>
      <c r="AO12" s="2"/>
      <c r="AP12" s="2"/>
      <c r="AQ12" s="2"/>
      <c r="AR12" s="49">
        <f t="shared" si="18"/>
        <v>87.5</v>
      </c>
      <c r="AS12" s="13"/>
      <c r="AT12" s="6">
        <v>80</v>
      </c>
      <c r="AU12" s="2">
        <v>80</v>
      </c>
      <c r="AV12" s="2"/>
      <c r="AW12" s="2"/>
      <c r="AX12" s="2"/>
      <c r="AY12" s="51">
        <f t="shared" si="19"/>
        <v>80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9464</v>
      </c>
      <c r="C13" s="14" t="s">
        <v>50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86</v>
      </c>
      <c r="J13" s="24">
        <f t="shared" si="4"/>
        <v>86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/>
      <c r="P13" s="2">
        <v>90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90</v>
      </c>
      <c r="AN13" s="2">
        <v>85</v>
      </c>
      <c r="AO13" s="2"/>
      <c r="AP13" s="2"/>
      <c r="AQ13" s="2"/>
      <c r="AR13" s="49">
        <f t="shared" si="18"/>
        <v>87.5</v>
      </c>
      <c r="AS13" s="13"/>
      <c r="AT13" s="6">
        <v>80</v>
      </c>
      <c r="AU13" s="2">
        <v>90</v>
      </c>
      <c r="AV13" s="2"/>
      <c r="AW13" s="2"/>
      <c r="AX13" s="2"/>
      <c r="AY13" s="51">
        <f t="shared" si="19"/>
        <v>85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9478</v>
      </c>
      <c r="C14" s="14" t="s">
        <v>51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81</v>
      </c>
      <c r="J14" s="24">
        <f t="shared" si="4"/>
        <v>81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/>
      <c r="P14" s="2">
        <v>78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88</v>
      </c>
      <c r="AN14" s="2">
        <v>80</v>
      </c>
      <c r="AO14" s="2"/>
      <c r="AP14" s="2"/>
      <c r="AQ14" s="2"/>
      <c r="AR14" s="49">
        <f t="shared" si="18"/>
        <v>84</v>
      </c>
      <c r="AS14" s="13"/>
      <c r="AT14" s="6">
        <v>80</v>
      </c>
      <c r="AU14" s="2">
        <v>78</v>
      </c>
      <c r="AV14" s="2"/>
      <c r="AW14" s="2"/>
      <c r="AX14" s="2"/>
      <c r="AY14" s="51">
        <f t="shared" si="19"/>
        <v>79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9492</v>
      </c>
      <c r="C15" s="14" t="s">
        <v>52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/>
      <c r="P15" s="2">
        <v>85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78</v>
      </c>
      <c r="AN15" s="2">
        <v>88</v>
      </c>
      <c r="AO15" s="2"/>
      <c r="AP15" s="2"/>
      <c r="AQ15" s="2"/>
      <c r="AR15" s="49">
        <f t="shared" si="18"/>
        <v>83</v>
      </c>
      <c r="AS15" s="13"/>
      <c r="AT15" s="6">
        <v>80</v>
      </c>
      <c r="AU15" s="2">
        <v>85</v>
      </c>
      <c r="AV15" s="2"/>
      <c r="AW15" s="2"/>
      <c r="AX15" s="2"/>
      <c r="AY15" s="51">
        <f t="shared" si="19"/>
        <v>82.5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9506</v>
      </c>
      <c r="C16" s="14" t="s">
        <v>53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94</v>
      </c>
      <c r="J16" s="24">
        <f t="shared" si="4"/>
        <v>94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/>
      <c r="P16" s="2">
        <v>90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95</v>
      </c>
      <c r="AN16" s="2">
        <v>88</v>
      </c>
      <c r="AO16" s="2"/>
      <c r="AP16" s="2"/>
      <c r="AQ16" s="2"/>
      <c r="AR16" s="49">
        <f t="shared" si="18"/>
        <v>91.5</v>
      </c>
      <c r="AS16" s="13"/>
      <c r="AT16" s="6">
        <v>100</v>
      </c>
      <c r="AU16" s="2">
        <v>90</v>
      </c>
      <c r="AV16" s="2"/>
      <c r="AW16" s="2"/>
      <c r="AX16" s="2"/>
      <c r="AY16" s="51">
        <f t="shared" si="19"/>
        <v>95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9520</v>
      </c>
      <c r="C17" s="14" t="s">
        <v>54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/>
      <c r="P17" s="2">
        <v>80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88</v>
      </c>
      <c r="AN17" s="2">
        <v>80</v>
      </c>
      <c r="AO17" s="2"/>
      <c r="AP17" s="2"/>
      <c r="AQ17" s="2"/>
      <c r="AR17" s="49">
        <f t="shared" si="18"/>
        <v>84</v>
      </c>
      <c r="AS17" s="13"/>
      <c r="AT17" s="6">
        <v>100</v>
      </c>
      <c r="AU17" s="2">
        <v>85</v>
      </c>
      <c r="AV17" s="2"/>
      <c r="AW17" s="2"/>
      <c r="AX17" s="2"/>
      <c r="AY17" s="51">
        <f t="shared" si="19"/>
        <v>92.5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9534</v>
      </c>
      <c r="C18" s="14" t="s">
        <v>55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96</v>
      </c>
      <c r="J18" s="24">
        <f t="shared" si="4"/>
        <v>96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>
        <v>95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100</v>
      </c>
      <c r="AN18" s="2">
        <v>88</v>
      </c>
      <c r="AO18" s="2"/>
      <c r="AP18" s="2"/>
      <c r="AQ18" s="2"/>
      <c r="AR18" s="49">
        <f t="shared" si="18"/>
        <v>94</v>
      </c>
      <c r="AS18" s="13"/>
      <c r="AT18" s="6">
        <v>100</v>
      </c>
      <c r="AU18" s="2">
        <v>95</v>
      </c>
      <c r="AV18" s="2"/>
      <c r="AW18" s="2"/>
      <c r="AX18" s="2"/>
      <c r="AY18" s="51">
        <f t="shared" si="19"/>
        <v>97.5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9548</v>
      </c>
      <c r="C19" s="14" t="s">
        <v>56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79</v>
      </c>
      <c r="J19" s="24">
        <f t="shared" si="4"/>
        <v>79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/>
      <c r="P19" s="2">
        <v>78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78</v>
      </c>
      <c r="AN19" s="2">
        <v>78</v>
      </c>
      <c r="AO19" s="2"/>
      <c r="AP19" s="2"/>
      <c r="AQ19" s="2"/>
      <c r="AR19" s="49">
        <f t="shared" si="18"/>
        <v>78</v>
      </c>
      <c r="AS19" s="13"/>
      <c r="AT19" s="6">
        <v>80</v>
      </c>
      <c r="AU19" s="2">
        <v>78</v>
      </c>
      <c r="AV19" s="2"/>
      <c r="AW19" s="2"/>
      <c r="AX19" s="2"/>
      <c r="AY19" s="51">
        <f t="shared" si="19"/>
        <v>79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9562</v>
      </c>
      <c r="C20" s="14" t="s">
        <v>57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92</v>
      </c>
      <c r="J20" s="24">
        <f t="shared" si="4"/>
        <v>92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/>
      <c r="P20" s="2">
        <v>85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90</v>
      </c>
      <c r="AN20" s="2">
        <v>90</v>
      </c>
      <c r="AO20" s="2"/>
      <c r="AP20" s="2"/>
      <c r="AQ20" s="2"/>
      <c r="AR20" s="49">
        <f t="shared" si="18"/>
        <v>90</v>
      </c>
      <c r="AS20" s="13"/>
      <c r="AT20" s="6">
        <v>100</v>
      </c>
      <c r="AU20" s="2">
        <v>85</v>
      </c>
      <c r="AV20" s="2"/>
      <c r="AW20" s="2"/>
      <c r="AX20" s="2"/>
      <c r="AY20" s="51">
        <f t="shared" si="19"/>
        <v>92.5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9576</v>
      </c>
      <c r="C21" s="14" t="s">
        <v>58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89</v>
      </c>
      <c r="J21" s="24">
        <f t="shared" si="4"/>
        <v>89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/>
      <c r="P21" s="2">
        <v>98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99</v>
      </c>
      <c r="AN21" s="2">
        <v>78</v>
      </c>
      <c r="AO21" s="2"/>
      <c r="AP21" s="2"/>
      <c r="AQ21" s="2"/>
      <c r="AR21" s="49">
        <f t="shared" si="18"/>
        <v>88.5</v>
      </c>
      <c r="AS21" s="13"/>
      <c r="AT21" s="6">
        <v>100</v>
      </c>
      <c r="AU21" s="2">
        <v>78</v>
      </c>
      <c r="AV21" s="2"/>
      <c r="AW21" s="2"/>
      <c r="AX21" s="2"/>
      <c r="AY21" s="51">
        <f t="shared" si="19"/>
        <v>89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9590</v>
      </c>
      <c r="C22" s="14" t="s">
        <v>59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92</v>
      </c>
      <c r="J22" s="24">
        <f t="shared" si="4"/>
        <v>92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/>
      <c r="P22" s="2">
        <v>90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85</v>
      </c>
      <c r="AN22" s="2">
        <v>88</v>
      </c>
      <c r="AO22" s="2"/>
      <c r="AP22" s="2"/>
      <c r="AQ22" s="2"/>
      <c r="AR22" s="49">
        <f t="shared" si="18"/>
        <v>86.5</v>
      </c>
      <c r="AS22" s="13"/>
      <c r="AT22" s="6">
        <v>100</v>
      </c>
      <c r="AU22" s="2">
        <v>90</v>
      </c>
      <c r="AV22" s="2"/>
      <c r="AW22" s="2"/>
      <c r="AX22" s="2"/>
      <c r="AY22" s="51">
        <f t="shared" si="19"/>
        <v>95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9604</v>
      </c>
      <c r="C23" s="14" t="s">
        <v>60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88</v>
      </c>
      <c r="J23" s="24">
        <f t="shared" si="4"/>
        <v>88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/>
      <c r="P23" s="2">
        <v>78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95</v>
      </c>
      <c r="AN23" s="2">
        <v>78</v>
      </c>
      <c r="AO23" s="2"/>
      <c r="AP23" s="2"/>
      <c r="AQ23" s="2"/>
      <c r="AR23" s="49">
        <f t="shared" si="18"/>
        <v>86.5</v>
      </c>
      <c r="AS23" s="13"/>
      <c r="AT23" s="6">
        <v>100</v>
      </c>
      <c r="AU23" s="2">
        <v>78</v>
      </c>
      <c r="AV23" s="2"/>
      <c r="AW23" s="2"/>
      <c r="AX23" s="2"/>
      <c r="AY23" s="51">
        <f t="shared" si="19"/>
        <v>89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9618</v>
      </c>
      <c r="C24" s="14" t="s">
        <v>61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82</v>
      </c>
      <c r="J24" s="24">
        <f t="shared" si="4"/>
        <v>82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/>
      <c r="P24" s="2">
        <v>90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78</v>
      </c>
      <c r="AN24" s="2">
        <v>78</v>
      </c>
      <c r="AO24" s="2"/>
      <c r="AP24" s="2"/>
      <c r="AQ24" s="2"/>
      <c r="AR24" s="49">
        <f t="shared" si="18"/>
        <v>78</v>
      </c>
      <c r="AS24" s="13"/>
      <c r="AT24" s="6">
        <v>78</v>
      </c>
      <c r="AU24" s="2">
        <v>90</v>
      </c>
      <c r="AV24" s="2"/>
      <c r="AW24" s="2"/>
      <c r="AX24" s="2"/>
      <c r="AY24" s="51">
        <f t="shared" si="19"/>
        <v>84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9632</v>
      </c>
      <c r="C25" s="14" t="s">
        <v>62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79</v>
      </c>
      <c r="J25" s="24">
        <f t="shared" si="4"/>
        <v>79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/>
      <c r="P25" s="2">
        <v>85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80</v>
      </c>
      <c r="AN25" s="2">
        <v>78</v>
      </c>
      <c r="AO25" s="2"/>
      <c r="AP25" s="2"/>
      <c r="AQ25" s="2"/>
      <c r="AR25" s="49">
        <f t="shared" si="18"/>
        <v>79</v>
      </c>
      <c r="AS25" s="13"/>
      <c r="AT25" s="6">
        <v>80</v>
      </c>
      <c r="AU25" s="2">
        <v>78</v>
      </c>
      <c r="AV25" s="2"/>
      <c r="AW25" s="2"/>
      <c r="AX25" s="2"/>
      <c r="AY25" s="51">
        <f t="shared" si="19"/>
        <v>79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9646</v>
      </c>
      <c r="C26" s="14" t="s">
        <v>63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99</v>
      </c>
      <c r="J26" s="24">
        <f t="shared" si="4"/>
        <v>99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/>
      <c r="P26" s="2">
        <v>100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95</v>
      </c>
      <c r="AN26" s="2">
        <v>98</v>
      </c>
      <c r="AO26" s="2"/>
      <c r="AP26" s="2"/>
      <c r="AQ26" s="2"/>
      <c r="AR26" s="49">
        <f t="shared" si="18"/>
        <v>96.5</v>
      </c>
      <c r="AS26" s="13"/>
      <c r="AT26" s="6">
        <v>100</v>
      </c>
      <c r="AU26" s="2">
        <v>100</v>
      </c>
      <c r="AV26" s="2"/>
      <c r="AW26" s="2"/>
      <c r="AX26" s="2"/>
      <c r="AY26" s="51">
        <f t="shared" si="19"/>
        <v>100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9660</v>
      </c>
      <c r="C27" s="14" t="s">
        <v>64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93</v>
      </c>
      <c r="J27" s="24">
        <f t="shared" si="4"/>
        <v>93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>
        <v>95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80</v>
      </c>
      <c r="AN27" s="2">
        <v>85</v>
      </c>
      <c r="AO27" s="2"/>
      <c r="AP27" s="2"/>
      <c r="AQ27" s="2"/>
      <c r="AR27" s="49">
        <f t="shared" si="18"/>
        <v>82.5</v>
      </c>
      <c r="AS27" s="13"/>
      <c r="AT27" s="6">
        <v>100</v>
      </c>
      <c r="AU27" s="2">
        <v>95</v>
      </c>
      <c r="AV27" s="2"/>
      <c r="AW27" s="2"/>
      <c r="AX27" s="2"/>
      <c r="AY27" s="51">
        <f t="shared" si="19"/>
        <v>97.5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9674</v>
      </c>
      <c r="C28" s="14" t="s">
        <v>65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98</v>
      </c>
      <c r="J28" s="24">
        <f t="shared" si="4"/>
        <v>98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/>
      <c r="P28" s="2">
        <v>100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98</v>
      </c>
      <c r="AN28" s="2">
        <v>90</v>
      </c>
      <c r="AO28" s="2"/>
      <c r="AP28" s="2"/>
      <c r="AQ28" s="2"/>
      <c r="AR28" s="49">
        <f t="shared" si="18"/>
        <v>94</v>
      </c>
      <c r="AS28" s="13"/>
      <c r="AT28" s="6">
        <v>100</v>
      </c>
      <c r="AU28" s="2">
        <v>100</v>
      </c>
      <c r="AV28" s="2"/>
      <c r="AW28" s="2"/>
      <c r="AX28" s="2"/>
      <c r="AY28" s="51">
        <f t="shared" si="19"/>
        <v>100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9688</v>
      </c>
      <c r="C29" s="14" t="s">
        <v>66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85</v>
      </c>
      <c r="J29" s="24">
        <f t="shared" si="4"/>
        <v>85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/>
      <c r="P29" s="2">
        <v>95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80</v>
      </c>
      <c r="AN29" s="2">
        <v>80</v>
      </c>
      <c r="AO29" s="2"/>
      <c r="AP29" s="2"/>
      <c r="AQ29" s="2"/>
      <c r="AR29" s="49">
        <f t="shared" si="18"/>
        <v>80</v>
      </c>
      <c r="AS29" s="13"/>
      <c r="AT29" s="6">
        <v>80</v>
      </c>
      <c r="AU29" s="2">
        <v>95</v>
      </c>
      <c r="AV29" s="2"/>
      <c r="AW29" s="2"/>
      <c r="AX29" s="2"/>
      <c r="AY29" s="51">
        <f t="shared" si="19"/>
        <v>87.5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9702</v>
      </c>
      <c r="C30" s="14" t="s">
        <v>67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92</v>
      </c>
      <c r="J30" s="24">
        <f t="shared" si="4"/>
        <v>92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/>
      <c r="P30" s="2">
        <v>95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99</v>
      </c>
      <c r="AN30" s="2">
        <v>100</v>
      </c>
      <c r="AO30" s="2"/>
      <c r="AP30" s="2"/>
      <c r="AQ30" s="2"/>
      <c r="AR30" s="49">
        <f t="shared" si="18"/>
        <v>99.5</v>
      </c>
      <c r="AS30" s="13"/>
      <c r="AT30" s="6">
        <v>80</v>
      </c>
      <c r="AU30" s="2">
        <v>95</v>
      </c>
      <c r="AV30" s="2"/>
      <c r="AW30" s="2"/>
      <c r="AX30" s="2"/>
      <c r="AY30" s="51">
        <f t="shared" si="19"/>
        <v>87.5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9716</v>
      </c>
      <c r="C31" s="14" t="s">
        <v>68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93</v>
      </c>
      <c r="J31" s="24">
        <f t="shared" si="4"/>
        <v>93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/>
      <c r="P31" s="2">
        <v>95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80</v>
      </c>
      <c r="AN31" s="2">
        <v>85</v>
      </c>
      <c r="AO31" s="2"/>
      <c r="AP31" s="2"/>
      <c r="AQ31" s="2"/>
      <c r="AR31" s="49">
        <f t="shared" si="18"/>
        <v>82.5</v>
      </c>
      <c r="AS31" s="13"/>
      <c r="AT31" s="6">
        <v>100</v>
      </c>
      <c r="AU31" s="2">
        <v>95</v>
      </c>
      <c r="AV31" s="2"/>
      <c r="AW31" s="2"/>
      <c r="AX31" s="2"/>
      <c r="AY31" s="51">
        <f t="shared" si="19"/>
        <v>97.5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9730</v>
      </c>
      <c r="C32" s="14" t="s">
        <v>69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93</v>
      </c>
      <c r="J32" s="24">
        <f t="shared" si="4"/>
        <v>93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/>
      <c r="P32" s="2">
        <v>90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90</v>
      </c>
      <c r="AN32" s="2">
        <v>85</v>
      </c>
      <c r="AO32" s="2"/>
      <c r="AP32" s="2"/>
      <c r="AQ32" s="2"/>
      <c r="AR32" s="49">
        <f t="shared" si="18"/>
        <v>87.5</v>
      </c>
      <c r="AS32" s="13"/>
      <c r="AT32" s="6">
        <v>100</v>
      </c>
      <c r="AU32" s="2">
        <v>90</v>
      </c>
      <c r="AV32" s="2"/>
      <c r="AW32" s="2"/>
      <c r="AX32" s="2"/>
      <c r="AY32" s="51">
        <f t="shared" si="19"/>
        <v>95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9744</v>
      </c>
      <c r="C33" s="14" t="s">
        <v>70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85</v>
      </c>
      <c r="J33" s="24">
        <f t="shared" si="4"/>
        <v>85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/>
      <c r="P33" s="2">
        <v>78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78</v>
      </c>
      <c r="AN33" s="2">
        <v>78</v>
      </c>
      <c r="AO33" s="2"/>
      <c r="AP33" s="2"/>
      <c r="AQ33" s="2"/>
      <c r="AR33" s="49">
        <f t="shared" si="18"/>
        <v>78</v>
      </c>
      <c r="AS33" s="13"/>
      <c r="AT33" s="6">
        <v>100</v>
      </c>
      <c r="AU33" s="2">
        <v>78</v>
      </c>
      <c r="AV33" s="2"/>
      <c r="AW33" s="2"/>
      <c r="AX33" s="2"/>
      <c r="AY33" s="51">
        <f t="shared" si="19"/>
        <v>89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9758</v>
      </c>
      <c r="C34" s="14" t="s">
        <v>71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98</v>
      </c>
      <c r="J34" s="24">
        <f t="shared" si="4"/>
        <v>98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/>
      <c r="P34" s="2">
        <v>100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99</v>
      </c>
      <c r="AN34" s="2">
        <v>90</v>
      </c>
      <c r="AO34" s="2"/>
      <c r="AP34" s="2"/>
      <c r="AQ34" s="2"/>
      <c r="AR34" s="49">
        <f t="shared" si="18"/>
        <v>94.5</v>
      </c>
      <c r="AS34" s="13"/>
      <c r="AT34" s="6">
        <v>100</v>
      </c>
      <c r="AU34" s="2">
        <v>100</v>
      </c>
      <c r="AV34" s="2"/>
      <c r="AW34" s="2"/>
      <c r="AX34" s="2"/>
      <c r="AY34" s="51">
        <f t="shared" si="19"/>
        <v>100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9772</v>
      </c>
      <c r="C35" s="14" t="s">
        <v>72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98</v>
      </c>
      <c r="J35" s="24">
        <f t="shared" si="4"/>
        <v>98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/>
      <c r="P35" s="2">
        <v>100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100</v>
      </c>
      <c r="AN35" s="2">
        <v>90</v>
      </c>
      <c r="AO35" s="2"/>
      <c r="AP35" s="2"/>
      <c r="AQ35" s="2"/>
      <c r="AR35" s="49">
        <f t="shared" si="18"/>
        <v>95</v>
      </c>
      <c r="AS35" s="13"/>
      <c r="AT35" s="6">
        <v>100</v>
      </c>
      <c r="AU35" s="2">
        <v>100</v>
      </c>
      <c r="AV35" s="2"/>
      <c r="AW35" s="2"/>
      <c r="AX35" s="2"/>
      <c r="AY35" s="51">
        <f t="shared" si="19"/>
        <v>100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9786</v>
      </c>
      <c r="C36" s="14" t="s">
        <v>73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91</v>
      </c>
      <c r="J36" s="24">
        <f t="shared" si="4"/>
        <v>91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/>
      <c r="P36" s="2">
        <v>95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99</v>
      </c>
      <c r="AN36" s="2">
        <v>98</v>
      </c>
      <c r="AO36" s="2"/>
      <c r="AP36" s="2"/>
      <c r="AQ36" s="2"/>
      <c r="AR36" s="49">
        <f t="shared" si="18"/>
        <v>98.5</v>
      </c>
      <c r="AS36" s="13"/>
      <c r="AT36" s="6">
        <v>80</v>
      </c>
      <c r="AU36" s="2">
        <v>95</v>
      </c>
      <c r="AV36" s="2"/>
      <c r="AW36" s="2"/>
      <c r="AX36" s="2"/>
      <c r="AY36" s="51">
        <f t="shared" si="19"/>
        <v>87.5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9800</v>
      </c>
      <c r="C37" s="14" t="s">
        <v>74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97</v>
      </c>
      <c r="J37" s="24">
        <f t="shared" si="4"/>
        <v>97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/>
      <c r="P37" s="2">
        <v>98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100</v>
      </c>
      <c r="AN37" s="2">
        <v>85</v>
      </c>
      <c r="AO37" s="2"/>
      <c r="AP37" s="2"/>
      <c r="AQ37" s="2"/>
      <c r="AR37" s="49">
        <f t="shared" si="18"/>
        <v>92.5</v>
      </c>
      <c r="AS37" s="13"/>
      <c r="AT37" s="6">
        <v>100</v>
      </c>
      <c r="AU37" s="2">
        <v>98</v>
      </c>
      <c r="AV37" s="2"/>
      <c r="AW37" s="2"/>
      <c r="AX37" s="2"/>
      <c r="AY37" s="51">
        <f t="shared" si="19"/>
        <v>99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9814</v>
      </c>
      <c r="C38" s="14" t="s">
        <v>75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95</v>
      </c>
      <c r="J38" s="24">
        <f t="shared" si="4"/>
        <v>95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/>
      <c r="P38" s="2">
        <v>90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99</v>
      </c>
      <c r="AN38" s="2">
        <v>88</v>
      </c>
      <c r="AO38" s="2"/>
      <c r="AP38" s="2"/>
      <c r="AQ38" s="2"/>
      <c r="AR38" s="49">
        <f t="shared" si="18"/>
        <v>93.5</v>
      </c>
      <c r="AS38" s="13"/>
      <c r="AT38" s="6">
        <v>100</v>
      </c>
      <c r="AU38" s="2">
        <v>90</v>
      </c>
      <c r="AV38" s="2"/>
      <c r="AW38" s="2"/>
      <c r="AX38" s="2"/>
      <c r="AY38" s="51">
        <f t="shared" si="19"/>
        <v>95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9828</v>
      </c>
      <c r="C39" s="14" t="s">
        <v>76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94</v>
      </c>
      <c r="J39" s="24">
        <f t="shared" si="4"/>
        <v>94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/>
      <c r="P39" s="2">
        <v>95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85</v>
      </c>
      <c r="AN39" s="2">
        <v>90</v>
      </c>
      <c r="AO39" s="2"/>
      <c r="AP39" s="2"/>
      <c r="AQ39" s="2"/>
      <c r="AR39" s="49">
        <f t="shared" si="18"/>
        <v>87.5</v>
      </c>
      <c r="AS39" s="13"/>
      <c r="AT39" s="6">
        <v>100</v>
      </c>
      <c r="AU39" s="2">
        <v>95</v>
      </c>
      <c r="AV39" s="2"/>
      <c r="AW39" s="2"/>
      <c r="AX39" s="2"/>
      <c r="AY39" s="51">
        <f t="shared" si="19"/>
        <v>97.5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9842</v>
      </c>
      <c r="C40" s="14" t="s">
        <v>77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87</v>
      </c>
      <c r="J40" s="24">
        <f t="shared" si="4"/>
        <v>87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/>
      <c r="P40" s="2">
        <v>98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90</v>
      </c>
      <c r="AN40" s="2">
        <v>78</v>
      </c>
      <c r="AO40" s="2"/>
      <c r="AP40" s="2"/>
      <c r="AQ40" s="2"/>
      <c r="AR40" s="49">
        <f t="shared" si="18"/>
        <v>84</v>
      </c>
      <c r="AS40" s="13"/>
      <c r="AT40" s="6">
        <v>100</v>
      </c>
      <c r="AU40" s="2">
        <v>78</v>
      </c>
      <c r="AV40" s="2"/>
      <c r="AW40" s="2"/>
      <c r="AX40" s="2"/>
      <c r="AY40" s="51">
        <f t="shared" si="19"/>
        <v>89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9856</v>
      </c>
      <c r="C41" s="14" t="s">
        <v>78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94</v>
      </c>
      <c r="J41" s="24">
        <f t="shared" si="4"/>
        <v>94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/>
      <c r="P41" s="2">
        <v>98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85</v>
      </c>
      <c r="AN41" s="2">
        <v>80</v>
      </c>
      <c r="AO41" s="2"/>
      <c r="AP41" s="2"/>
      <c r="AQ41" s="2"/>
      <c r="AR41" s="49">
        <f t="shared" si="18"/>
        <v>82.5</v>
      </c>
      <c r="AS41" s="13"/>
      <c r="AT41" s="6">
        <v>100</v>
      </c>
      <c r="AU41" s="2">
        <v>98</v>
      </c>
      <c r="AV41" s="2"/>
      <c r="AW41" s="2"/>
      <c r="AX41" s="2"/>
      <c r="AY41" s="51">
        <f t="shared" si="19"/>
        <v>99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9870</v>
      </c>
      <c r="C42" s="14" t="s">
        <v>79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79</v>
      </c>
      <c r="J42" s="24">
        <f t="shared" si="4"/>
        <v>79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/>
      <c r="P42" s="2">
        <v>88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78</v>
      </c>
      <c r="AN42" s="2">
        <v>80</v>
      </c>
      <c r="AO42" s="2"/>
      <c r="AP42" s="2"/>
      <c r="AQ42" s="2"/>
      <c r="AR42" s="49">
        <f t="shared" si="18"/>
        <v>79</v>
      </c>
      <c r="AS42" s="13"/>
      <c r="AT42" s="6">
        <v>78</v>
      </c>
      <c r="AU42" s="2">
        <v>80</v>
      </c>
      <c r="AV42" s="2"/>
      <c r="AW42" s="2"/>
      <c r="AX42" s="2"/>
      <c r="AY42" s="51">
        <f t="shared" si="19"/>
        <v>79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9884</v>
      </c>
      <c r="C43" s="14" t="s">
        <v>80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99</v>
      </c>
      <c r="J43" s="24">
        <f t="shared" si="4"/>
        <v>99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/>
      <c r="P43" s="2">
        <v>98</v>
      </c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100</v>
      </c>
      <c r="AN43" s="2">
        <v>98</v>
      </c>
      <c r="AO43" s="2"/>
      <c r="AP43" s="2"/>
      <c r="AQ43" s="2"/>
      <c r="AR43" s="49">
        <f t="shared" si="18"/>
        <v>99</v>
      </c>
      <c r="AS43" s="13"/>
      <c r="AT43" s="6">
        <v>100</v>
      </c>
      <c r="AU43" s="2">
        <v>98</v>
      </c>
      <c r="AV43" s="2"/>
      <c r="AW43" s="2"/>
      <c r="AX43" s="2"/>
      <c r="AY43" s="51">
        <f t="shared" si="19"/>
        <v>99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9898</v>
      </c>
      <c r="C44" s="14" t="s">
        <v>81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89</v>
      </c>
      <c r="J44" s="24">
        <f t="shared" si="4"/>
        <v>89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/>
      <c r="P44" s="2">
        <v>88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78</v>
      </c>
      <c r="AN44" s="2">
        <v>80</v>
      </c>
      <c r="AO44" s="2"/>
      <c r="AP44" s="2"/>
      <c r="AQ44" s="2"/>
      <c r="AR44" s="49">
        <f t="shared" si="18"/>
        <v>79</v>
      </c>
      <c r="AS44" s="13"/>
      <c r="AT44" s="6">
        <v>100</v>
      </c>
      <c r="AU44" s="2">
        <v>88</v>
      </c>
      <c r="AV44" s="2"/>
      <c r="AW44" s="2"/>
      <c r="AX44" s="2"/>
      <c r="AY44" s="51">
        <f t="shared" si="19"/>
        <v>94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90.82352941176471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667" priority="1" operator="lessThan">
      <formula>$C$4</formula>
    </cfRule>
  </conditionalFormatting>
  <conditionalFormatting sqref="T12">
    <cfRule type="cellIs" dxfId="3666" priority="2" operator="lessThan">
      <formula>$C$4</formula>
    </cfRule>
  </conditionalFormatting>
  <conditionalFormatting sqref="T13">
    <cfRule type="cellIs" dxfId="3665" priority="3" operator="lessThan">
      <formula>$C$4</formula>
    </cfRule>
  </conditionalFormatting>
  <conditionalFormatting sqref="T14">
    <cfRule type="cellIs" dxfId="3664" priority="4" operator="lessThan">
      <formula>$C$4</formula>
    </cfRule>
  </conditionalFormatting>
  <conditionalFormatting sqref="T15">
    <cfRule type="cellIs" dxfId="3663" priority="5" operator="lessThan">
      <formula>$C$4</formula>
    </cfRule>
  </conditionalFormatting>
  <conditionalFormatting sqref="T16">
    <cfRule type="cellIs" dxfId="3662" priority="6" operator="lessThan">
      <formula>$C$4</formula>
    </cfRule>
  </conditionalFormatting>
  <conditionalFormatting sqref="T17">
    <cfRule type="cellIs" dxfId="3661" priority="7" operator="lessThan">
      <formula>$C$4</formula>
    </cfRule>
  </conditionalFormatting>
  <conditionalFormatting sqref="T18">
    <cfRule type="cellIs" dxfId="3660" priority="8" operator="lessThan">
      <formula>$C$4</formula>
    </cfRule>
  </conditionalFormatting>
  <conditionalFormatting sqref="T19">
    <cfRule type="cellIs" dxfId="3659" priority="9" operator="lessThan">
      <formula>$C$4</formula>
    </cfRule>
  </conditionalFormatting>
  <conditionalFormatting sqref="T20">
    <cfRule type="cellIs" dxfId="3658" priority="10" operator="lessThan">
      <formula>$C$4</formula>
    </cfRule>
  </conditionalFormatting>
  <conditionalFormatting sqref="T21">
    <cfRule type="cellIs" dxfId="3657" priority="11" operator="lessThan">
      <formula>$C$4</formula>
    </cfRule>
  </conditionalFormatting>
  <conditionalFormatting sqref="T22">
    <cfRule type="cellIs" dxfId="3656" priority="12" operator="lessThan">
      <formula>$C$4</formula>
    </cfRule>
  </conditionalFormatting>
  <conditionalFormatting sqref="T23">
    <cfRule type="cellIs" dxfId="3655" priority="13" operator="lessThan">
      <formula>$C$4</formula>
    </cfRule>
  </conditionalFormatting>
  <conditionalFormatting sqref="T24">
    <cfRule type="cellIs" dxfId="3654" priority="14" operator="lessThan">
      <formula>$C$4</formula>
    </cfRule>
  </conditionalFormatting>
  <conditionalFormatting sqref="T25">
    <cfRule type="cellIs" dxfId="3653" priority="15" operator="lessThan">
      <formula>$C$4</formula>
    </cfRule>
  </conditionalFormatting>
  <conditionalFormatting sqref="T26">
    <cfRule type="cellIs" dxfId="3652" priority="16" operator="lessThan">
      <formula>$C$4</formula>
    </cfRule>
  </conditionalFormatting>
  <conditionalFormatting sqref="T27">
    <cfRule type="cellIs" dxfId="3651" priority="17" operator="lessThan">
      <formula>$C$4</formula>
    </cfRule>
  </conditionalFormatting>
  <conditionalFormatting sqref="T28">
    <cfRule type="cellIs" dxfId="3650" priority="18" operator="lessThan">
      <formula>$C$4</formula>
    </cfRule>
  </conditionalFormatting>
  <conditionalFormatting sqref="T29">
    <cfRule type="cellIs" dxfId="3649" priority="19" operator="lessThan">
      <formula>$C$4</formula>
    </cfRule>
  </conditionalFormatting>
  <conditionalFormatting sqref="T30">
    <cfRule type="cellIs" dxfId="3648" priority="20" operator="lessThan">
      <formula>$C$4</formula>
    </cfRule>
  </conditionalFormatting>
  <conditionalFormatting sqref="T31">
    <cfRule type="cellIs" dxfId="3647" priority="21" operator="lessThan">
      <formula>$C$4</formula>
    </cfRule>
  </conditionalFormatting>
  <conditionalFormatting sqref="T32">
    <cfRule type="cellIs" dxfId="3646" priority="22" operator="lessThan">
      <formula>$C$4</formula>
    </cfRule>
  </conditionalFormatting>
  <conditionalFormatting sqref="T33">
    <cfRule type="cellIs" dxfId="3645" priority="23" operator="lessThan">
      <formula>$C$4</formula>
    </cfRule>
  </conditionalFormatting>
  <conditionalFormatting sqref="T34">
    <cfRule type="cellIs" dxfId="3644" priority="24" operator="lessThan">
      <formula>$C$4</formula>
    </cfRule>
  </conditionalFormatting>
  <conditionalFormatting sqref="T35">
    <cfRule type="cellIs" dxfId="3643" priority="25" operator="lessThan">
      <formula>$C$4</formula>
    </cfRule>
  </conditionalFormatting>
  <conditionalFormatting sqref="T36">
    <cfRule type="cellIs" dxfId="3642" priority="26" operator="lessThan">
      <formula>$C$4</formula>
    </cfRule>
  </conditionalFormatting>
  <conditionalFormatting sqref="T37">
    <cfRule type="cellIs" dxfId="3641" priority="27" operator="lessThan">
      <formula>$C$4</formula>
    </cfRule>
  </conditionalFormatting>
  <conditionalFormatting sqref="T38">
    <cfRule type="cellIs" dxfId="3640" priority="28" operator="lessThan">
      <formula>$C$4</formula>
    </cfRule>
  </conditionalFormatting>
  <conditionalFormatting sqref="T39">
    <cfRule type="cellIs" dxfId="3639" priority="29" operator="lessThan">
      <formula>$C$4</formula>
    </cfRule>
  </conditionalFormatting>
  <conditionalFormatting sqref="T40">
    <cfRule type="cellIs" dxfId="3638" priority="30" operator="lessThan">
      <formula>$C$4</formula>
    </cfRule>
  </conditionalFormatting>
  <conditionalFormatting sqref="T41">
    <cfRule type="cellIs" dxfId="3637" priority="31" operator="lessThan">
      <formula>$C$4</formula>
    </cfRule>
  </conditionalFormatting>
  <conditionalFormatting sqref="T42">
    <cfRule type="cellIs" dxfId="3636" priority="32" operator="lessThan">
      <formula>$C$4</formula>
    </cfRule>
  </conditionalFormatting>
  <conditionalFormatting sqref="T43">
    <cfRule type="cellIs" dxfId="3635" priority="33" operator="lessThan">
      <formula>$C$4</formula>
    </cfRule>
  </conditionalFormatting>
  <conditionalFormatting sqref="T44">
    <cfRule type="cellIs" dxfId="3634" priority="34" operator="lessThan">
      <formula>$C$4</formula>
    </cfRule>
  </conditionalFormatting>
  <conditionalFormatting sqref="T45">
    <cfRule type="cellIs" dxfId="3633" priority="35" operator="lessThan">
      <formula>$C$4</formula>
    </cfRule>
  </conditionalFormatting>
  <conditionalFormatting sqref="T46">
    <cfRule type="cellIs" dxfId="3632" priority="36" operator="lessThan">
      <formula>$C$4</formula>
    </cfRule>
  </conditionalFormatting>
  <conditionalFormatting sqref="T47">
    <cfRule type="cellIs" dxfId="3631" priority="37" operator="lessThan">
      <formula>$C$4</formula>
    </cfRule>
  </conditionalFormatting>
  <conditionalFormatting sqref="T48">
    <cfRule type="cellIs" dxfId="3630" priority="38" operator="lessThan">
      <formula>$C$4</formula>
    </cfRule>
  </conditionalFormatting>
  <conditionalFormatting sqref="T49">
    <cfRule type="cellIs" dxfId="3629" priority="39" operator="lessThan">
      <formula>$C$4</formula>
    </cfRule>
  </conditionalFormatting>
  <conditionalFormatting sqref="T50">
    <cfRule type="cellIs" dxfId="3628" priority="40" operator="lessThan">
      <formula>$C$4</formula>
    </cfRule>
  </conditionalFormatting>
  <conditionalFormatting sqref="W11">
    <cfRule type="cellIs" dxfId="3627" priority="41" operator="lessThan">
      <formula>$C$4</formula>
    </cfRule>
  </conditionalFormatting>
  <conditionalFormatting sqref="W12">
    <cfRule type="cellIs" dxfId="3626" priority="42" operator="lessThan">
      <formula>$C$4</formula>
    </cfRule>
  </conditionalFormatting>
  <conditionalFormatting sqref="W13">
    <cfRule type="cellIs" dxfId="3625" priority="43" operator="lessThan">
      <formula>$C$4</formula>
    </cfRule>
  </conditionalFormatting>
  <conditionalFormatting sqref="W14">
    <cfRule type="cellIs" dxfId="3624" priority="44" operator="lessThan">
      <formula>$C$4</formula>
    </cfRule>
  </conditionalFormatting>
  <conditionalFormatting sqref="W15">
    <cfRule type="cellIs" dxfId="3623" priority="45" operator="lessThan">
      <formula>$C$4</formula>
    </cfRule>
  </conditionalFormatting>
  <conditionalFormatting sqref="W16">
    <cfRule type="cellIs" dxfId="3622" priority="46" operator="lessThan">
      <formula>$C$4</formula>
    </cfRule>
  </conditionalFormatting>
  <conditionalFormatting sqref="W17">
    <cfRule type="cellIs" dxfId="3621" priority="47" operator="lessThan">
      <formula>$C$4</formula>
    </cfRule>
  </conditionalFormatting>
  <conditionalFormatting sqref="W18">
    <cfRule type="cellIs" dxfId="3620" priority="48" operator="lessThan">
      <formula>$C$4</formula>
    </cfRule>
  </conditionalFormatting>
  <conditionalFormatting sqref="W19">
    <cfRule type="cellIs" dxfId="3619" priority="49" operator="lessThan">
      <formula>$C$4</formula>
    </cfRule>
  </conditionalFormatting>
  <conditionalFormatting sqref="W20">
    <cfRule type="cellIs" dxfId="3618" priority="50" operator="lessThan">
      <formula>$C$4</formula>
    </cfRule>
  </conditionalFormatting>
  <conditionalFormatting sqref="W21">
    <cfRule type="cellIs" dxfId="3617" priority="51" operator="lessThan">
      <formula>$C$4</formula>
    </cfRule>
  </conditionalFormatting>
  <conditionalFormatting sqref="W22">
    <cfRule type="cellIs" dxfId="3616" priority="52" operator="lessThan">
      <formula>$C$4</formula>
    </cfRule>
  </conditionalFormatting>
  <conditionalFormatting sqref="W23">
    <cfRule type="cellIs" dxfId="3615" priority="53" operator="lessThan">
      <formula>$C$4</formula>
    </cfRule>
  </conditionalFormatting>
  <conditionalFormatting sqref="W24">
    <cfRule type="cellIs" dxfId="3614" priority="54" operator="lessThan">
      <formula>$C$4</formula>
    </cfRule>
  </conditionalFormatting>
  <conditionalFormatting sqref="W25">
    <cfRule type="cellIs" dxfId="3613" priority="55" operator="lessThan">
      <formula>$C$4</formula>
    </cfRule>
  </conditionalFormatting>
  <conditionalFormatting sqref="W26">
    <cfRule type="cellIs" dxfId="3612" priority="56" operator="lessThan">
      <formula>$C$4</formula>
    </cfRule>
  </conditionalFormatting>
  <conditionalFormatting sqref="W27">
    <cfRule type="cellIs" dxfId="3611" priority="57" operator="lessThan">
      <formula>$C$4</formula>
    </cfRule>
  </conditionalFormatting>
  <conditionalFormatting sqref="W28">
    <cfRule type="cellIs" dxfId="3610" priority="58" operator="lessThan">
      <formula>$C$4</formula>
    </cfRule>
  </conditionalFormatting>
  <conditionalFormatting sqref="W29">
    <cfRule type="cellIs" dxfId="3609" priority="59" operator="lessThan">
      <formula>$C$4</formula>
    </cfRule>
  </conditionalFormatting>
  <conditionalFormatting sqref="W30">
    <cfRule type="cellIs" dxfId="3608" priority="60" operator="lessThan">
      <formula>$C$4</formula>
    </cfRule>
  </conditionalFormatting>
  <conditionalFormatting sqref="W31">
    <cfRule type="cellIs" dxfId="3607" priority="61" operator="lessThan">
      <formula>$C$4</formula>
    </cfRule>
  </conditionalFormatting>
  <conditionalFormatting sqref="W32">
    <cfRule type="cellIs" dxfId="3606" priority="62" operator="lessThan">
      <formula>$C$4</formula>
    </cfRule>
  </conditionalFormatting>
  <conditionalFormatting sqref="W33">
    <cfRule type="cellIs" dxfId="3605" priority="63" operator="lessThan">
      <formula>$C$4</formula>
    </cfRule>
  </conditionalFormatting>
  <conditionalFormatting sqref="W34">
    <cfRule type="cellIs" dxfId="3604" priority="64" operator="lessThan">
      <formula>$C$4</formula>
    </cfRule>
  </conditionalFormatting>
  <conditionalFormatting sqref="W35">
    <cfRule type="cellIs" dxfId="3603" priority="65" operator="lessThan">
      <formula>$C$4</formula>
    </cfRule>
  </conditionalFormatting>
  <conditionalFormatting sqref="W36">
    <cfRule type="cellIs" dxfId="3602" priority="66" operator="lessThan">
      <formula>$C$4</formula>
    </cfRule>
  </conditionalFormatting>
  <conditionalFormatting sqref="W37">
    <cfRule type="cellIs" dxfId="3601" priority="67" operator="lessThan">
      <formula>$C$4</formula>
    </cfRule>
  </conditionalFormatting>
  <conditionalFormatting sqref="W38">
    <cfRule type="cellIs" dxfId="3600" priority="68" operator="lessThan">
      <formula>$C$4</formula>
    </cfRule>
  </conditionalFormatting>
  <conditionalFormatting sqref="W39">
    <cfRule type="cellIs" dxfId="3599" priority="69" operator="lessThan">
      <formula>$C$4</formula>
    </cfRule>
  </conditionalFormatting>
  <conditionalFormatting sqref="W40">
    <cfRule type="cellIs" dxfId="3598" priority="70" operator="lessThan">
      <formula>$C$4</formula>
    </cfRule>
  </conditionalFormatting>
  <conditionalFormatting sqref="W41">
    <cfRule type="cellIs" dxfId="3597" priority="71" operator="lessThan">
      <formula>$C$4</formula>
    </cfRule>
  </conditionalFormatting>
  <conditionalFormatting sqref="W42">
    <cfRule type="cellIs" dxfId="3596" priority="72" operator="lessThan">
      <formula>$C$4</formula>
    </cfRule>
  </conditionalFormatting>
  <conditionalFormatting sqref="W43">
    <cfRule type="cellIs" dxfId="3595" priority="73" operator="lessThan">
      <formula>$C$4</formula>
    </cfRule>
  </conditionalFormatting>
  <conditionalFormatting sqref="W44">
    <cfRule type="cellIs" dxfId="3594" priority="74" operator="lessThan">
      <formula>$C$4</formula>
    </cfRule>
  </conditionalFormatting>
  <conditionalFormatting sqref="W45">
    <cfRule type="cellIs" dxfId="3593" priority="75" operator="lessThan">
      <formula>$C$4</formula>
    </cfRule>
  </conditionalFormatting>
  <conditionalFormatting sqref="W46">
    <cfRule type="cellIs" dxfId="3592" priority="76" operator="lessThan">
      <formula>$C$4</formula>
    </cfRule>
  </conditionalFormatting>
  <conditionalFormatting sqref="W47">
    <cfRule type="cellIs" dxfId="3591" priority="77" operator="lessThan">
      <formula>$C$4</formula>
    </cfRule>
  </conditionalFormatting>
  <conditionalFormatting sqref="W48">
    <cfRule type="cellIs" dxfId="3590" priority="78" operator="lessThan">
      <formula>$C$4</formula>
    </cfRule>
  </conditionalFormatting>
  <conditionalFormatting sqref="W49">
    <cfRule type="cellIs" dxfId="3589" priority="79" operator="lessThan">
      <formula>$C$4</formula>
    </cfRule>
  </conditionalFormatting>
  <conditionalFormatting sqref="W50">
    <cfRule type="cellIs" dxfId="3588" priority="80" operator="lessThan">
      <formula>$C$4</formula>
    </cfRule>
  </conditionalFormatting>
  <conditionalFormatting sqref="Z11">
    <cfRule type="cellIs" dxfId="3587" priority="81" operator="lessThan">
      <formula>$C$4</formula>
    </cfRule>
  </conditionalFormatting>
  <conditionalFormatting sqref="Z12">
    <cfRule type="cellIs" dxfId="3586" priority="82" operator="lessThan">
      <formula>$C$4</formula>
    </cfRule>
  </conditionalFormatting>
  <conditionalFormatting sqref="Z13">
    <cfRule type="cellIs" dxfId="3585" priority="83" operator="lessThan">
      <formula>$C$4</formula>
    </cfRule>
  </conditionalFormatting>
  <conditionalFormatting sqref="Z14">
    <cfRule type="cellIs" dxfId="3584" priority="84" operator="lessThan">
      <formula>$C$4</formula>
    </cfRule>
  </conditionalFormatting>
  <conditionalFormatting sqref="Z15">
    <cfRule type="cellIs" dxfId="3583" priority="85" operator="lessThan">
      <formula>$C$4</formula>
    </cfRule>
  </conditionalFormatting>
  <conditionalFormatting sqref="Z16">
    <cfRule type="cellIs" dxfId="3582" priority="86" operator="lessThan">
      <formula>$C$4</formula>
    </cfRule>
  </conditionalFormatting>
  <conditionalFormatting sqref="Z17">
    <cfRule type="cellIs" dxfId="3581" priority="87" operator="lessThan">
      <formula>$C$4</formula>
    </cfRule>
  </conditionalFormatting>
  <conditionalFormatting sqref="Z18">
    <cfRule type="cellIs" dxfId="3580" priority="88" operator="lessThan">
      <formula>$C$4</formula>
    </cfRule>
  </conditionalFormatting>
  <conditionalFormatting sqref="Z19">
    <cfRule type="cellIs" dxfId="3579" priority="89" operator="lessThan">
      <formula>$C$4</formula>
    </cfRule>
  </conditionalFormatting>
  <conditionalFormatting sqref="Z20">
    <cfRule type="cellIs" dxfId="3578" priority="90" operator="lessThan">
      <formula>$C$4</formula>
    </cfRule>
  </conditionalFormatting>
  <conditionalFormatting sqref="Z21">
    <cfRule type="cellIs" dxfId="3577" priority="91" operator="lessThan">
      <formula>$C$4</formula>
    </cfRule>
  </conditionalFormatting>
  <conditionalFormatting sqref="Z22">
    <cfRule type="cellIs" dxfId="3576" priority="92" operator="lessThan">
      <formula>$C$4</formula>
    </cfRule>
  </conditionalFormatting>
  <conditionalFormatting sqref="Z23">
    <cfRule type="cellIs" dxfId="3575" priority="93" operator="lessThan">
      <formula>$C$4</formula>
    </cfRule>
  </conditionalFormatting>
  <conditionalFormatting sqref="Z24">
    <cfRule type="cellIs" dxfId="3574" priority="94" operator="lessThan">
      <formula>$C$4</formula>
    </cfRule>
  </conditionalFormatting>
  <conditionalFormatting sqref="Z25">
    <cfRule type="cellIs" dxfId="3573" priority="95" operator="lessThan">
      <formula>$C$4</formula>
    </cfRule>
  </conditionalFormatting>
  <conditionalFormatting sqref="Z26">
    <cfRule type="cellIs" dxfId="3572" priority="96" operator="lessThan">
      <formula>$C$4</formula>
    </cfRule>
  </conditionalFormatting>
  <conditionalFormatting sqref="Z27">
    <cfRule type="cellIs" dxfId="3571" priority="97" operator="lessThan">
      <formula>$C$4</formula>
    </cfRule>
  </conditionalFormatting>
  <conditionalFormatting sqref="Z28">
    <cfRule type="cellIs" dxfId="3570" priority="98" operator="lessThan">
      <formula>$C$4</formula>
    </cfRule>
  </conditionalFormatting>
  <conditionalFormatting sqref="Z29">
    <cfRule type="cellIs" dxfId="3569" priority="99" operator="lessThan">
      <formula>$C$4</formula>
    </cfRule>
  </conditionalFormatting>
  <conditionalFormatting sqref="Z30">
    <cfRule type="cellIs" dxfId="3568" priority="100" operator="lessThan">
      <formula>$C$4</formula>
    </cfRule>
  </conditionalFormatting>
  <conditionalFormatting sqref="Z31">
    <cfRule type="cellIs" dxfId="3567" priority="101" operator="lessThan">
      <formula>$C$4</formula>
    </cfRule>
  </conditionalFormatting>
  <conditionalFormatting sqref="Z32">
    <cfRule type="cellIs" dxfId="3566" priority="102" operator="lessThan">
      <formula>$C$4</formula>
    </cfRule>
  </conditionalFormatting>
  <conditionalFormatting sqref="Z33">
    <cfRule type="cellIs" dxfId="3565" priority="103" operator="lessThan">
      <formula>$C$4</formula>
    </cfRule>
  </conditionalFormatting>
  <conditionalFormatting sqref="Z34">
    <cfRule type="cellIs" dxfId="3564" priority="104" operator="lessThan">
      <formula>$C$4</formula>
    </cfRule>
  </conditionalFormatting>
  <conditionalFormatting sqref="Z35">
    <cfRule type="cellIs" dxfId="3563" priority="105" operator="lessThan">
      <formula>$C$4</formula>
    </cfRule>
  </conditionalFormatting>
  <conditionalFormatting sqref="Z36">
    <cfRule type="cellIs" dxfId="3562" priority="106" operator="lessThan">
      <formula>$C$4</formula>
    </cfRule>
  </conditionalFormatting>
  <conditionalFormatting sqref="Z37">
    <cfRule type="cellIs" dxfId="3561" priority="107" operator="lessThan">
      <formula>$C$4</formula>
    </cfRule>
  </conditionalFormatting>
  <conditionalFormatting sqref="Z38">
    <cfRule type="cellIs" dxfId="3560" priority="108" operator="lessThan">
      <formula>$C$4</formula>
    </cfRule>
  </conditionalFormatting>
  <conditionalFormatting sqref="Z39">
    <cfRule type="cellIs" dxfId="3559" priority="109" operator="lessThan">
      <formula>$C$4</formula>
    </cfRule>
  </conditionalFormatting>
  <conditionalFormatting sqref="Z40">
    <cfRule type="cellIs" dxfId="3558" priority="110" operator="lessThan">
      <formula>$C$4</formula>
    </cfRule>
  </conditionalFormatting>
  <conditionalFormatting sqref="Z41">
    <cfRule type="cellIs" dxfId="3557" priority="111" operator="lessThan">
      <formula>$C$4</formula>
    </cfRule>
  </conditionalFormatting>
  <conditionalFormatting sqref="Z42">
    <cfRule type="cellIs" dxfId="3556" priority="112" operator="lessThan">
      <formula>$C$4</formula>
    </cfRule>
  </conditionalFormatting>
  <conditionalFormatting sqref="Z43">
    <cfRule type="cellIs" dxfId="3555" priority="113" operator="lessThan">
      <formula>$C$4</formula>
    </cfRule>
  </conditionalFormatting>
  <conditionalFormatting sqref="Z44">
    <cfRule type="cellIs" dxfId="3554" priority="114" operator="lessThan">
      <formula>$C$4</formula>
    </cfRule>
  </conditionalFormatting>
  <conditionalFormatting sqref="Z45">
    <cfRule type="cellIs" dxfId="3553" priority="115" operator="lessThan">
      <formula>$C$4</formula>
    </cfRule>
  </conditionalFormatting>
  <conditionalFormatting sqref="Z46">
    <cfRule type="cellIs" dxfId="3552" priority="116" operator="lessThan">
      <formula>$C$4</formula>
    </cfRule>
  </conditionalFormatting>
  <conditionalFormatting sqref="Z47">
    <cfRule type="cellIs" dxfId="3551" priority="117" operator="lessThan">
      <formula>$C$4</formula>
    </cfRule>
  </conditionalFormatting>
  <conditionalFormatting sqref="Z48">
    <cfRule type="cellIs" dxfId="3550" priority="118" operator="lessThan">
      <formula>$C$4</formula>
    </cfRule>
  </conditionalFormatting>
  <conditionalFormatting sqref="Z49">
    <cfRule type="cellIs" dxfId="3549" priority="119" operator="lessThan">
      <formula>$C$4</formula>
    </cfRule>
  </conditionalFormatting>
  <conditionalFormatting sqref="Z50">
    <cfRule type="cellIs" dxfId="3548" priority="120" operator="lessThan">
      <formula>$C$4</formula>
    </cfRule>
  </conditionalFormatting>
  <conditionalFormatting sqref="AC11">
    <cfRule type="cellIs" dxfId="3547" priority="121" operator="lessThan">
      <formula>$C$4</formula>
    </cfRule>
  </conditionalFormatting>
  <conditionalFormatting sqref="AC12">
    <cfRule type="cellIs" dxfId="3546" priority="122" operator="lessThan">
      <formula>$C$4</formula>
    </cfRule>
  </conditionalFormatting>
  <conditionalFormatting sqref="AC13">
    <cfRule type="cellIs" dxfId="3545" priority="123" operator="lessThan">
      <formula>$C$4</formula>
    </cfRule>
  </conditionalFormatting>
  <conditionalFormatting sqref="AC14">
    <cfRule type="cellIs" dxfId="3544" priority="124" operator="lessThan">
      <formula>$C$4</formula>
    </cfRule>
  </conditionalFormatting>
  <conditionalFormatting sqref="AC15">
    <cfRule type="cellIs" dxfId="3543" priority="125" operator="lessThan">
      <formula>$C$4</formula>
    </cfRule>
  </conditionalFormatting>
  <conditionalFormatting sqref="AC16">
    <cfRule type="cellIs" dxfId="3542" priority="126" operator="lessThan">
      <formula>$C$4</formula>
    </cfRule>
  </conditionalFormatting>
  <conditionalFormatting sqref="AC17">
    <cfRule type="cellIs" dxfId="3541" priority="127" operator="lessThan">
      <formula>$C$4</formula>
    </cfRule>
  </conditionalFormatting>
  <conditionalFormatting sqref="AC18">
    <cfRule type="cellIs" dxfId="3540" priority="128" operator="lessThan">
      <formula>$C$4</formula>
    </cfRule>
  </conditionalFormatting>
  <conditionalFormatting sqref="AC19">
    <cfRule type="cellIs" dxfId="3539" priority="129" operator="lessThan">
      <formula>$C$4</formula>
    </cfRule>
  </conditionalFormatting>
  <conditionalFormatting sqref="AC20">
    <cfRule type="cellIs" dxfId="3538" priority="130" operator="lessThan">
      <formula>$C$4</formula>
    </cfRule>
  </conditionalFormatting>
  <conditionalFormatting sqref="AC21">
    <cfRule type="cellIs" dxfId="3537" priority="131" operator="lessThan">
      <formula>$C$4</formula>
    </cfRule>
  </conditionalFormatting>
  <conditionalFormatting sqref="AC22">
    <cfRule type="cellIs" dxfId="3536" priority="132" operator="lessThan">
      <formula>$C$4</formula>
    </cfRule>
  </conditionalFormatting>
  <conditionalFormatting sqref="AC23">
    <cfRule type="cellIs" dxfId="3535" priority="133" operator="lessThan">
      <formula>$C$4</formula>
    </cfRule>
  </conditionalFormatting>
  <conditionalFormatting sqref="AC24">
    <cfRule type="cellIs" dxfId="3534" priority="134" operator="lessThan">
      <formula>$C$4</formula>
    </cfRule>
  </conditionalFormatting>
  <conditionalFormatting sqref="AC25">
    <cfRule type="cellIs" dxfId="3533" priority="135" operator="lessThan">
      <formula>$C$4</formula>
    </cfRule>
  </conditionalFormatting>
  <conditionalFormatting sqref="AC26">
    <cfRule type="cellIs" dxfId="3532" priority="136" operator="lessThan">
      <formula>$C$4</formula>
    </cfRule>
  </conditionalFormatting>
  <conditionalFormatting sqref="AC27">
    <cfRule type="cellIs" dxfId="3531" priority="137" operator="lessThan">
      <formula>$C$4</formula>
    </cfRule>
  </conditionalFormatting>
  <conditionalFormatting sqref="AC28">
    <cfRule type="cellIs" dxfId="3530" priority="138" operator="lessThan">
      <formula>$C$4</formula>
    </cfRule>
  </conditionalFormatting>
  <conditionalFormatting sqref="AC29">
    <cfRule type="cellIs" dxfId="3529" priority="139" operator="lessThan">
      <formula>$C$4</formula>
    </cfRule>
  </conditionalFormatting>
  <conditionalFormatting sqref="AC30">
    <cfRule type="cellIs" dxfId="3528" priority="140" operator="lessThan">
      <formula>$C$4</formula>
    </cfRule>
  </conditionalFormatting>
  <conditionalFormatting sqref="AC31">
    <cfRule type="cellIs" dxfId="3527" priority="141" operator="lessThan">
      <formula>$C$4</formula>
    </cfRule>
  </conditionalFormatting>
  <conditionalFormatting sqref="AC32">
    <cfRule type="cellIs" dxfId="3526" priority="142" operator="lessThan">
      <formula>$C$4</formula>
    </cfRule>
  </conditionalFormatting>
  <conditionalFormatting sqref="AC33">
    <cfRule type="cellIs" dxfId="3525" priority="143" operator="lessThan">
      <formula>$C$4</formula>
    </cfRule>
  </conditionalFormatting>
  <conditionalFormatting sqref="AC34">
    <cfRule type="cellIs" dxfId="3524" priority="144" operator="lessThan">
      <formula>$C$4</formula>
    </cfRule>
  </conditionalFormatting>
  <conditionalFormatting sqref="AC35">
    <cfRule type="cellIs" dxfId="3523" priority="145" operator="lessThan">
      <formula>$C$4</formula>
    </cfRule>
  </conditionalFormatting>
  <conditionalFormatting sqref="AC36">
    <cfRule type="cellIs" dxfId="3522" priority="146" operator="lessThan">
      <formula>$C$4</formula>
    </cfRule>
  </conditionalFormatting>
  <conditionalFormatting sqref="AC37">
    <cfRule type="cellIs" dxfId="3521" priority="147" operator="lessThan">
      <formula>$C$4</formula>
    </cfRule>
  </conditionalFormatting>
  <conditionalFormatting sqref="AC38">
    <cfRule type="cellIs" dxfId="3520" priority="148" operator="lessThan">
      <formula>$C$4</formula>
    </cfRule>
  </conditionalFormatting>
  <conditionalFormatting sqref="AC39">
    <cfRule type="cellIs" dxfId="3519" priority="149" operator="lessThan">
      <formula>$C$4</formula>
    </cfRule>
  </conditionalFormatting>
  <conditionalFormatting sqref="AC40">
    <cfRule type="cellIs" dxfId="3518" priority="150" operator="lessThan">
      <formula>$C$4</formula>
    </cfRule>
  </conditionalFormatting>
  <conditionalFormatting sqref="AC41">
    <cfRule type="cellIs" dxfId="3517" priority="151" operator="lessThan">
      <formula>$C$4</formula>
    </cfRule>
  </conditionalFormatting>
  <conditionalFormatting sqref="AC42">
    <cfRule type="cellIs" dxfId="3516" priority="152" operator="lessThan">
      <formula>$C$4</formula>
    </cfRule>
  </conditionalFormatting>
  <conditionalFormatting sqref="AC43">
    <cfRule type="cellIs" dxfId="3515" priority="153" operator="lessThan">
      <formula>$C$4</formula>
    </cfRule>
  </conditionalFormatting>
  <conditionalFormatting sqref="AC44">
    <cfRule type="cellIs" dxfId="3514" priority="154" operator="lessThan">
      <formula>$C$4</formula>
    </cfRule>
  </conditionalFormatting>
  <conditionalFormatting sqref="AC45">
    <cfRule type="cellIs" dxfId="3513" priority="155" operator="lessThan">
      <formula>$C$4</formula>
    </cfRule>
  </conditionalFormatting>
  <conditionalFormatting sqref="AC46">
    <cfRule type="cellIs" dxfId="3512" priority="156" operator="lessThan">
      <formula>$C$4</formula>
    </cfRule>
  </conditionalFormatting>
  <conditionalFormatting sqref="AC47">
    <cfRule type="cellIs" dxfId="3511" priority="157" operator="lessThan">
      <formula>$C$4</formula>
    </cfRule>
  </conditionalFormatting>
  <conditionalFormatting sqref="AC48">
    <cfRule type="cellIs" dxfId="3510" priority="158" operator="lessThan">
      <formula>$C$4</formula>
    </cfRule>
  </conditionalFormatting>
  <conditionalFormatting sqref="AC49">
    <cfRule type="cellIs" dxfId="3509" priority="159" operator="lessThan">
      <formula>$C$4</formula>
    </cfRule>
  </conditionalFormatting>
  <conditionalFormatting sqref="AC50">
    <cfRule type="cellIs" dxfId="3508" priority="160" operator="lessThan">
      <formula>$C$4</formula>
    </cfRule>
  </conditionalFormatting>
  <conditionalFormatting sqref="AF11">
    <cfRule type="cellIs" dxfId="3507" priority="161" operator="lessThan">
      <formula>$C$4</formula>
    </cfRule>
  </conditionalFormatting>
  <conditionalFormatting sqref="AF12">
    <cfRule type="cellIs" dxfId="3506" priority="162" operator="lessThan">
      <formula>$C$4</formula>
    </cfRule>
  </conditionalFormatting>
  <conditionalFormatting sqref="AF13">
    <cfRule type="cellIs" dxfId="3505" priority="163" operator="lessThan">
      <formula>$C$4</formula>
    </cfRule>
  </conditionalFormatting>
  <conditionalFormatting sqref="AF14">
    <cfRule type="cellIs" dxfId="3504" priority="164" operator="lessThan">
      <formula>$C$4</formula>
    </cfRule>
  </conditionalFormatting>
  <conditionalFormatting sqref="AF15">
    <cfRule type="cellIs" dxfId="3503" priority="165" operator="lessThan">
      <formula>$C$4</formula>
    </cfRule>
  </conditionalFormatting>
  <conditionalFormatting sqref="AF16">
    <cfRule type="cellIs" dxfId="3502" priority="166" operator="lessThan">
      <formula>$C$4</formula>
    </cfRule>
  </conditionalFormatting>
  <conditionalFormatting sqref="AF17">
    <cfRule type="cellIs" dxfId="3501" priority="167" operator="lessThan">
      <formula>$C$4</formula>
    </cfRule>
  </conditionalFormatting>
  <conditionalFormatting sqref="AF18">
    <cfRule type="cellIs" dxfId="3500" priority="168" operator="lessThan">
      <formula>$C$4</formula>
    </cfRule>
  </conditionalFormatting>
  <conditionalFormatting sqref="AF19">
    <cfRule type="cellIs" dxfId="3499" priority="169" operator="lessThan">
      <formula>$C$4</formula>
    </cfRule>
  </conditionalFormatting>
  <conditionalFormatting sqref="AF20">
    <cfRule type="cellIs" dxfId="3498" priority="170" operator="lessThan">
      <formula>$C$4</formula>
    </cfRule>
  </conditionalFormatting>
  <conditionalFormatting sqref="AF21">
    <cfRule type="cellIs" dxfId="3497" priority="171" operator="lessThan">
      <formula>$C$4</formula>
    </cfRule>
  </conditionalFormatting>
  <conditionalFormatting sqref="AF22">
    <cfRule type="cellIs" dxfId="3496" priority="172" operator="lessThan">
      <formula>$C$4</formula>
    </cfRule>
  </conditionalFormatting>
  <conditionalFormatting sqref="AF23">
    <cfRule type="cellIs" dxfId="3495" priority="173" operator="lessThan">
      <formula>$C$4</formula>
    </cfRule>
  </conditionalFormatting>
  <conditionalFormatting sqref="AF24">
    <cfRule type="cellIs" dxfId="3494" priority="174" operator="lessThan">
      <formula>$C$4</formula>
    </cfRule>
  </conditionalFormatting>
  <conditionalFormatting sqref="AF25">
    <cfRule type="cellIs" dxfId="3493" priority="175" operator="lessThan">
      <formula>$C$4</formula>
    </cfRule>
  </conditionalFormatting>
  <conditionalFormatting sqref="AF26">
    <cfRule type="cellIs" dxfId="3492" priority="176" operator="lessThan">
      <formula>$C$4</formula>
    </cfRule>
  </conditionalFormatting>
  <conditionalFormatting sqref="AF27">
    <cfRule type="cellIs" dxfId="3491" priority="177" operator="lessThan">
      <formula>$C$4</formula>
    </cfRule>
  </conditionalFormatting>
  <conditionalFormatting sqref="AF28">
    <cfRule type="cellIs" dxfId="3490" priority="178" operator="lessThan">
      <formula>$C$4</formula>
    </cfRule>
  </conditionalFormatting>
  <conditionalFormatting sqref="AF29">
    <cfRule type="cellIs" dxfId="3489" priority="179" operator="lessThan">
      <formula>$C$4</formula>
    </cfRule>
  </conditionalFormatting>
  <conditionalFormatting sqref="AF30">
    <cfRule type="cellIs" dxfId="3488" priority="180" operator="lessThan">
      <formula>$C$4</formula>
    </cfRule>
  </conditionalFormatting>
  <conditionalFormatting sqref="AF31">
    <cfRule type="cellIs" dxfId="3487" priority="181" operator="lessThan">
      <formula>$C$4</formula>
    </cfRule>
  </conditionalFormatting>
  <conditionalFormatting sqref="AF32">
    <cfRule type="cellIs" dxfId="3486" priority="182" operator="lessThan">
      <formula>$C$4</formula>
    </cfRule>
  </conditionalFormatting>
  <conditionalFormatting sqref="AF33">
    <cfRule type="cellIs" dxfId="3485" priority="183" operator="lessThan">
      <formula>$C$4</formula>
    </cfRule>
  </conditionalFormatting>
  <conditionalFormatting sqref="AF34">
    <cfRule type="cellIs" dxfId="3484" priority="184" operator="lessThan">
      <formula>$C$4</formula>
    </cfRule>
  </conditionalFormatting>
  <conditionalFormatting sqref="AF35">
    <cfRule type="cellIs" dxfId="3483" priority="185" operator="lessThan">
      <formula>$C$4</formula>
    </cfRule>
  </conditionalFormatting>
  <conditionalFormatting sqref="AF36">
    <cfRule type="cellIs" dxfId="3482" priority="186" operator="lessThan">
      <formula>$C$4</formula>
    </cfRule>
  </conditionalFormatting>
  <conditionalFormatting sqref="AF37">
    <cfRule type="cellIs" dxfId="3481" priority="187" operator="lessThan">
      <formula>$C$4</formula>
    </cfRule>
  </conditionalFormatting>
  <conditionalFormatting sqref="AF38">
    <cfRule type="cellIs" dxfId="3480" priority="188" operator="lessThan">
      <formula>$C$4</formula>
    </cfRule>
  </conditionalFormatting>
  <conditionalFormatting sqref="AF39">
    <cfRule type="cellIs" dxfId="3479" priority="189" operator="lessThan">
      <formula>$C$4</formula>
    </cfRule>
  </conditionalFormatting>
  <conditionalFormatting sqref="AF40">
    <cfRule type="cellIs" dxfId="3478" priority="190" operator="lessThan">
      <formula>$C$4</formula>
    </cfRule>
  </conditionalFormatting>
  <conditionalFormatting sqref="AF41">
    <cfRule type="cellIs" dxfId="3477" priority="191" operator="lessThan">
      <formula>$C$4</formula>
    </cfRule>
  </conditionalFormatting>
  <conditionalFormatting sqref="AF42">
    <cfRule type="cellIs" dxfId="3476" priority="192" operator="lessThan">
      <formula>$C$4</formula>
    </cfRule>
  </conditionalFormatting>
  <conditionalFormatting sqref="AF43">
    <cfRule type="cellIs" dxfId="3475" priority="193" operator="lessThan">
      <formula>$C$4</formula>
    </cfRule>
  </conditionalFormatting>
  <conditionalFormatting sqref="AF44">
    <cfRule type="cellIs" dxfId="3474" priority="194" operator="lessThan">
      <formula>$C$4</formula>
    </cfRule>
  </conditionalFormatting>
  <conditionalFormatting sqref="AF45">
    <cfRule type="cellIs" dxfId="3473" priority="195" operator="lessThan">
      <formula>$C$4</formula>
    </cfRule>
  </conditionalFormatting>
  <conditionalFormatting sqref="AF46">
    <cfRule type="cellIs" dxfId="3472" priority="196" operator="lessThan">
      <formula>$C$4</formula>
    </cfRule>
  </conditionalFormatting>
  <conditionalFormatting sqref="AF47">
    <cfRule type="cellIs" dxfId="3471" priority="197" operator="lessThan">
      <formula>$C$4</formula>
    </cfRule>
  </conditionalFormatting>
  <conditionalFormatting sqref="AF48">
    <cfRule type="cellIs" dxfId="3470" priority="198" operator="lessThan">
      <formula>$C$4</formula>
    </cfRule>
  </conditionalFormatting>
  <conditionalFormatting sqref="AF49">
    <cfRule type="cellIs" dxfId="3469" priority="199" operator="lessThan">
      <formula>$C$4</formula>
    </cfRule>
  </conditionalFormatting>
  <conditionalFormatting sqref="AF50">
    <cfRule type="cellIs" dxfId="3468" priority="200" operator="lessThan">
      <formula>$C$4</formula>
    </cfRule>
  </conditionalFormatting>
  <conditionalFormatting sqref="AL11">
    <cfRule type="cellIs" dxfId="3467" priority="201" operator="lessThan">
      <formula>$C$4</formula>
    </cfRule>
  </conditionalFormatting>
  <conditionalFormatting sqref="AL12">
    <cfRule type="cellIs" dxfId="3466" priority="202" operator="lessThan">
      <formula>$C$4</formula>
    </cfRule>
  </conditionalFormatting>
  <conditionalFormatting sqref="AL13">
    <cfRule type="cellIs" dxfId="3465" priority="203" operator="lessThan">
      <formula>$C$4</formula>
    </cfRule>
  </conditionalFormatting>
  <conditionalFormatting sqref="AL14">
    <cfRule type="cellIs" dxfId="3464" priority="204" operator="lessThan">
      <formula>$C$4</formula>
    </cfRule>
  </conditionalFormatting>
  <conditionalFormatting sqref="AL15">
    <cfRule type="cellIs" dxfId="3463" priority="205" operator="lessThan">
      <formula>$C$4</formula>
    </cfRule>
  </conditionalFormatting>
  <conditionalFormatting sqref="AL16">
    <cfRule type="cellIs" dxfId="3462" priority="206" operator="lessThan">
      <formula>$C$4</formula>
    </cfRule>
  </conditionalFormatting>
  <conditionalFormatting sqref="AL17">
    <cfRule type="cellIs" dxfId="3461" priority="207" operator="lessThan">
      <formula>$C$4</formula>
    </cfRule>
  </conditionalFormatting>
  <conditionalFormatting sqref="AL18">
    <cfRule type="cellIs" dxfId="3460" priority="208" operator="lessThan">
      <formula>$C$4</formula>
    </cfRule>
  </conditionalFormatting>
  <conditionalFormatting sqref="AL19">
    <cfRule type="cellIs" dxfId="3459" priority="209" operator="lessThan">
      <formula>$C$4</formula>
    </cfRule>
  </conditionalFormatting>
  <conditionalFormatting sqref="AL20">
    <cfRule type="cellIs" dxfId="3458" priority="210" operator="lessThan">
      <formula>$C$4</formula>
    </cfRule>
  </conditionalFormatting>
  <conditionalFormatting sqref="AL21">
    <cfRule type="cellIs" dxfId="3457" priority="211" operator="lessThan">
      <formula>$C$4</formula>
    </cfRule>
  </conditionalFormatting>
  <conditionalFormatting sqref="AL22">
    <cfRule type="cellIs" dxfId="3456" priority="212" operator="lessThan">
      <formula>$C$4</formula>
    </cfRule>
  </conditionalFormatting>
  <conditionalFormatting sqref="AL23">
    <cfRule type="cellIs" dxfId="3455" priority="213" operator="lessThan">
      <formula>$C$4</formula>
    </cfRule>
  </conditionalFormatting>
  <conditionalFormatting sqref="AL24">
    <cfRule type="cellIs" dxfId="3454" priority="214" operator="lessThan">
      <formula>$C$4</formula>
    </cfRule>
  </conditionalFormatting>
  <conditionalFormatting sqref="AL25">
    <cfRule type="cellIs" dxfId="3453" priority="215" operator="lessThan">
      <formula>$C$4</formula>
    </cfRule>
  </conditionalFormatting>
  <conditionalFormatting sqref="AL26">
    <cfRule type="cellIs" dxfId="3452" priority="216" operator="lessThan">
      <formula>$C$4</formula>
    </cfRule>
  </conditionalFormatting>
  <conditionalFormatting sqref="AL27">
    <cfRule type="cellIs" dxfId="3451" priority="217" operator="lessThan">
      <formula>$C$4</formula>
    </cfRule>
  </conditionalFormatting>
  <conditionalFormatting sqref="AL28">
    <cfRule type="cellIs" dxfId="3450" priority="218" operator="lessThan">
      <formula>$C$4</formula>
    </cfRule>
  </conditionalFormatting>
  <conditionalFormatting sqref="AL29">
    <cfRule type="cellIs" dxfId="3449" priority="219" operator="lessThan">
      <formula>$C$4</formula>
    </cfRule>
  </conditionalFormatting>
  <conditionalFormatting sqref="AL30">
    <cfRule type="cellIs" dxfId="3448" priority="220" operator="lessThan">
      <formula>$C$4</formula>
    </cfRule>
  </conditionalFormatting>
  <conditionalFormatting sqref="AL31">
    <cfRule type="cellIs" dxfId="3447" priority="221" operator="lessThan">
      <formula>$C$4</formula>
    </cfRule>
  </conditionalFormatting>
  <conditionalFormatting sqref="AL32">
    <cfRule type="cellIs" dxfId="3446" priority="222" operator="lessThan">
      <formula>$C$4</formula>
    </cfRule>
  </conditionalFormatting>
  <conditionalFormatting sqref="AL33">
    <cfRule type="cellIs" dxfId="3445" priority="223" operator="lessThan">
      <formula>$C$4</formula>
    </cfRule>
  </conditionalFormatting>
  <conditionalFormatting sqref="AL34">
    <cfRule type="cellIs" dxfId="3444" priority="224" operator="lessThan">
      <formula>$C$4</formula>
    </cfRule>
  </conditionalFormatting>
  <conditionalFormatting sqref="AL35">
    <cfRule type="cellIs" dxfId="3443" priority="225" operator="lessThan">
      <formula>$C$4</formula>
    </cfRule>
  </conditionalFormatting>
  <conditionalFormatting sqref="AL36">
    <cfRule type="cellIs" dxfId="3442" priority="226" operator="lessThan">
      <formula>$C$4</formula>
    </cfRule>
  </conditionalFormatting>
  <conditionalFormatting sqref="AL37">
    <cfRule type="cellIs" dxfId="3441" priority="227" operator="lessThan">
      <formula>$C$4</formula>
    </cfRule>
  </conditionalFormatting>
  <conditionalFormatting sqref="AL38">
    <cfRule type="cellIs" dxfId="3440" priority="228" operator="lessThan">
      <formula>$C$4</formula>
    </cfRule>
  </conditionalFormatting>
  <conditionalFormatting sqref="AL39">
    <cfRule type="cellIs" dxfId="3439" priority="229" operator="lessThan">
      <formula>$C$4</formula>
    </cfRule>
  </conditionalFormatting>
  <conditionalFormatting sqref="AL40">
    <cfRule type="cellIs" dxfId="3438" priority="230" operator="lessThan">
      <formula>$C$4</formula>
    </cfRule>
  </conditionalFormatting>
  <conditionalFormatting sqref="AL41">
    <cfRule type="cellIs" dxfId="3437" priority="231" operator="lessThan">
      <formula>$C$4</formula>
    </cfRule>
  </conditionalFormatting>
  <conditionalFormatting sqref="AL42">
    <cfRule type="cellIs" dxfId="3436" priority="232" operator="lessThan">
      <formula>$C$4</formula>
    </cfRule>
  </conditionalFormatting>
  <conditionalFormatting sqref="AL43">
    <cfRule type="cellIs" dxfId="3435" priority="233" operator="lessThan">
      <formula>$C$4</formula>
    </cfRule>
  </conditionalFormatting>
  <conditionalFormatting sqref="AL44">
    <cfRule type="cellIs" dxfId="3434" priority="234" operator="lessThan">
      <formula>$C$4</formula>
    </cfRule>
  </conditionalFormatting>
  <conditionalFormatting sqref="AL45">
    <cfRule type="cellIs" dxfId="3433" priority="235" operator="lessThan">
      <formula>$C$4</formula>
    </cfRule>
  </conditionalFormatting>
  <conditionalFormatting sqref="AL46">
    <cfRule type="cellIs" dxfId="3432" priority="236" operator="lessThan">
      <formula>$C$4</formula>
    </cfRule>
  </conditionalFormatting>
  <conditionalFormatting sqref="AL47">
    <cfRule type="cellIs" dxfId="3431" priority="237" operator="lessThan">
      <formula>$C$4</formula>
    </cfRule>
  </conditionalFormatting>
  <conditionalFormatting sqref="AL48">
    <cfRule type="cellIs" dxfId="3430" priority="238" operator="lessThan">
      <formula>$C$4</formula>
    </cfRule>
  </conditionalFormatting>
  <conditionalFormatting sqref="AL49">
    <cfRule type="cellIs" dxfId="3429" priority="239" operator="lessThan">
      <formula>$C$4</formula>
    </cfRule>
  </conditionalFormatting>
  <conditionalFormatting sqref="AL50">
    <cfRule type="cellIs" dxfId="3428" priority="240" operator="lessThan">
      <formula>$C$4</formula>
    </cfRule>
  </conditionalFormatting>
  <conditionalFormatting sqref="AR11">
    <cfRule type="cellIs" dxfId="3427" priority="241" operator="lessThan">
      <formula>$C$4</formula>
    </cfRule>
  </conditionalFormatting>
  <conditionalFormatting sqref="AR12">
    <cfRule type="cellIs" dxfId="3426" priority="242" operator="lessThan">
      <formula>$C$4</formula>
    </cfRule>
  </conditionalFormatting>
  <conditionalFormatting sqref="AR13">
    <cfRule type="cellIs" dxfId="3425" priority="243" operator="lessThan">
      <formula>$C$4</formula>
    </cfRule>
  </conditionalFormatting>
  <conditionalFormatting sqref="AR14">
    <cfRule type="cellIs" dxfId="3424" priority="244" operator="lessThan">
      <formula>$C$4</formula>
    </cfRule>
  </conditionalFormatting>
  <conditionalFormatting sqref="AR15">
    <cfRule type="cellIs" dxfId="3423" priority="245" operator="lessThan">
      <formula>$C$4</formula>
    </cfRule>
  </conditionalFormatting>
  <conditionalFormatting sqref="AR16">
    <cfRule type="cellIs" dxfId="3422" priority="246" operator="lessThan">
      <formula>$C$4</formula>
    </cfRule>
  </conditionalFormatting>
  <conditionalFormatting sqref="AR17">
    <cfRule type="cellIs" dxfId="3421" priority="247" operator="lessThan">
      <formula>$C$4</formula>
    </cfRule>
  </conditionalFormatting>
  <conditionalFormatting sqref="AR18">
    <cfRule type="cellIs" dxfId="3420" priority="248" operator="lessThan">
      <formula>$C$4</formula>
    </cfRule>
  </conditionalFormatting>
  <conditionalFormatting sqref="AR19">
    <cfRule type="cellIs" dxfId="3419" priority="249" operator="lessThan">
      <formula>$C$4</formula>
    </cfRule>
  </conditionalFormatting>
  <conditionalFormatting sqref="AR20">
    <cfRule type="cellIs" dxfId="3418" priority="250" operator="lessThan">
      <formula>$C$4</formula>
    </cfRule>
  </conditionalFormatting>
  <conditionalFormatting sqref="AR21">
    <cfRule type="cellIs" dxfId="3417" priority="251" operator="lessThan">
      <formula>$C$4</formula>
    </cfRule>
  </conditionalFormatting>
  <conditionalFormatting sqref="AR22">
    <cfRule type="cellIs" dxfId="3416" priority="252" operator="lessThan">
      <formula>$C$4</formula>
    </cfRule>
  </conditionalFormatting>
  <conditionalFormatting sqref="AR23">
    <cfRule type="cellIs" dxfId="3415" priority="253" operator="lessThan">
      <formula>$C$4</formula>
    </cfRule>
  </conditionalFormatting>
  <conditionalFormatting sqref="AR24">
    <cfRule type="cellIs" dxfId="3414" priority="254" operator="lessThan">
      <formula>$C$4</formula>
    </cfRule>
  </conditionalFormatting>
  <conditionalFormatting sqref="AR25">
    <cfRule type="cellIs" dxfId="3413" priority="255" operator="lessThan">
      <formula>$C$4</formula>
    </cfRule>
  </conditionalFormatting>
  <conditionalFormatting sqref="AR26">
    <cfRule type="cellIs" dxfId="3412" priority="256" operator="lessThan">
      <formula>$C$4</formula>
    </cfRule>
  </conditionalFormatting>
  <conditionalFormatting sqref="AR27">
    <cfRule type="cellIs" dxfId="3411" priority="257" operator="lessThan">
      <formula>$C$4</formula>
    </cfRule>
  </conditionalFormatting>
  <conditionalFormatting sqref="AR28">
    <cfRule type="cellIs" dxfId="3410" priority="258" operator="lessThan">
      <formula>$C$4</formula>
    </cfRule>
  </conditionalFormatting>
  <conditionalFormatting sqref="AR29">
    <cfRule type="cellIs" dxfId="3409" priority="259" operator="lessThan">
      <formula>$C$4</formula>
    </cfRule>
  </conditionalFormatting>
  <conditionalFormatting sqref="AR30">
    <cfRule type="cellIs" dxfId="3408" priority="260" operator="lessThan">
      <formula>$C$4</formula>
    </cfRule>
  </conditionalFormatting>
  <conditionalFormatting sqref="AR31">
    <cfRule type="cellIs" dxfId="3407" priority="261" operator="lessThan">
      <formula>$C$4</formula>
    </cfRule>
  </conditionalFormatting>
  <conditionalFormatting sqref="AR32">
    <cfRule type="cellIs" dxfId="3406" priority="262" operator="lessThan">
      <formula>$C$4</formula>
    </cfRule>
  </conditionalFormatting>
  <conditionalFormatting sqref="AR33">
    <cfRule type="cellIs" dxfId="3405" priority="263" operator="lessThan">
      <formula>$C$4</formula>
    </cfRule>
  </conditionalFormatting>
  <conditionalFormatting sqref="AR34">
    <cfRule type="cellIs" dxfId="3404" priority="264" operator="lessThan">
      <formula>$C$4</formula>
    </cfRule>
  </conditionalFormatting>
  <conditionalFormatting sqref="AR35">
    <cfRule type="cellIs" dxfId="3403" priority="265" operator="lessThan">
      <formula>$C$4</formula>
    </cfRule>
  </conditionalFormatting>
  <conditionalFormatting sqref="AR36">
    <cfRule type="cellIs" dxfId="3402" priority="266" operator="lessThan">
      <formula>$C$4</formula>
    </cfRule>
  </conditionalFormatting>
  <conditionalFormatting sqref="AR37">
    <cfRule type="cellIs" dxfId="3401" priority="267" operator="lessThan">
      <formula>$C$4</formula>
    </cfRule>
  </conditionalFormatting>
  <conditionalFormatting sqref="AR38">
    <cfRule type="cellIs" dxfId="3400" priority="268" operator="lessThan">
      <formula>$C$4</formula>
    </cfRule>
  </conditionalFormatting>
  <conditionalFormatting sqref="AR39">
    <cfRule type="cellIs" dxfId="3399" priority="269" operator="lessThan">
      <formula>$C$4</formula>
    </cfRule>
  </conditionalFormatting>
  <conditionalFormatting sqref="AR40">
    <cfRule type="cellIs" dxfId="3398" priority="270" operator="lessThan">
      <formula>$C$4</formula>
    </cfRule>
  </conditionalFormatting>
  <conditionalFormatting sqref="AR41">
    <cfRule type="cellIs" dxfId="3397" priority="271" operator="lessThan">
      <formula>$C$4</formula>
    </cfRule>
  </conditionalFormatting>
  <conditionalFormatting sqref="AR42">
    <cfRule type="cellIs" dxfId="3396" priority="272" operator="lessThan">
      <formula>$C$4</formula>
    </cfRule>
  </conditionalFormatting>
  <conditionalFormatting sqref="AR43">
    <cfRule type="cellIs" dxfId="3395" priority="273" operator="lessThan">
      <formula>$C$4</formula>
    </cfRule>
  </conditionalFormatting>
  <conditionalFormatting sqref="AR44">
    <cfRule type="cellIs" dxfId="3394" priority="274" operator="lessThan">
      <formula>$C$4</formula>
    </cfRule>
  </conditionalFormatting>
  <conditionalFormatting sqref="AR45">
    <cfRule type="cellIs" dxfId="3393" priority="275" operator="lessThan">
      <formula>$C$4</formula>
    </cfRule>
  </conditionalFormatting>
  <conditionalFormatting sqref="AR46">
    <cfRule type="cellIs" dxfId="3392" priority="276" operator="lessThan">
      <formula>$C$4</formula>
    </cfRule>
  </conditionalFormatting>
  <conditionalFormatting sqref="AR47">
    <cfRule type="cellIs" dxfId="3391" priority="277" operator="lessThan">
      <formula>$C$4</formula>
    </cfRule>
  </conditionalFormatting>
  <conditionalFormatting sqref="AR48">
    <cfRule type="cellIs" dxfId="3390" priority="278" operator="lessThan">
      <formula>$C$4</formula>
    </cfRule>
  </conditionalFormatting>
  <conditionalFormatting sqref="AR49">
    <cfRule type="cellIs" dxfId="3389" priority="279" operator="lessThan">
      <formula>$C$4</formula>
    </cfRule>
  </conditionalFormatting>
  <conditionalFormatting sqref="AR50">
    <cfRule type="cellIs" dxfId="3388" priority="280" operator="lessThan">
      <formula>$C$4</formula>
    </cfRule>
  </conditionalFormatting>
  <conditionalFormatting sqref="AY11">
    <cfRule type="cellIs" dxfId="3387" priority="281" operator="lessThan">
      <formula>$C$4</formula>
    </cfRule>
  </conditionalFormatting>
  <conditionalFormatting sqref="AY12">
    <cfRule type="cellIs" dxfId="3386" priority="282" operator="lessThan">
      <formula>$C$4</formula>
    </cfRule>
  </conditionalFormatting>
  <conditionalFormatting sqref="AY13">
    <cfRule type="cellIs" dxfId="3385" priority="283" operator="lessThan">
      <formula>$C$4</formula>
    </cfRule>
  </conditionalFormatting>
  <conditionalFormatting sqref="AY14">
    <cfRule type="cellIs" dxfId="3384" priority="284" operator="lessThan">
      <formula>$C$4</formula>
    </cfRule>
  </conditionalFormatting>
  <conditionalFormatting sqref="AY15">
    <cfRule type="cellIs" dxfId="3383" priority="285" operator="lessThan">
      <formula>$C$4</formula>
    </cfRule>
  </conditionalFormatting>
  <conditionalFormatting sqref="AY16">
    <cfRule type="cellIs" dxfId="3382" priority="286" operator="lessThan">
      <formula>$C$4</formula>
    </cfRule>
  </conditionalFormatting>
  <conditionalFormatting sqref="AY17">
    <cfRule type="cellIs" dxfId="3381" priority="287" operator="lessThan">
      <formula>$C$4</formula>
    </cfRule>
  </conditionalFormatting>
  <conditionalFormatting sqref="AY18">
    <cfRule type="cellIs" dxfId="3380" priority="288" operator="lessThan">
      <formula>$C$4</formula>
    </cfRule>
  </conditionalFormatting>
  <conditionalFormatting sqref="AY19">
    <cfRule type="cellIs" dxfId="3379" priority="289" operator="lessThan">
      <formula>$C$4</formula>
    </cfRule>
  </conditionalFormatting>
  <conditionalFormatting sqref="AY20">
    <cfRule type="cellIs" dxfId="3378" priority="290" operator="lessThan">
      <formula>$C$4</formula>
    </cfRule>
  </conditionalFormatting>
  <conditionalFormatting sqref="AY21">
    <cfRule type="cellIs" dxfId="3377" priority="291" operator="lessThan">
      <formula>$C$4</formula>
    </cfRule>
  </conditionalFormatting>
  <conditionalFormatting sqref="AY22">
    <cfRule type="cellIs" dxfId="3376" priority="292" operator="lessThan">
      <formula>$C$4</formula>
    </cfRule>
  </conditionalFormatting>
  <conditionalFormatting sqref="AY23">
    <cfRule type="cellIs" dxfId="3375" priority="293" operator="lessThan">
      <formula>$C$4</formula>
    </cfRule>
  </conditionalFormatting>
  <conditionalFormatting sqref="AY24">
    <cfRule type="cellIs" dxfId="3374" priority="294" operator="lessThan">
      <formula>$C$4</formula>
    </cfRule>
  </conditionalFormatting>
  <conditionalFormatting sqref="AY25">
    <cfRule type="cellIs" dxfId="3373" priority="295" operator="lessThan">
      <formula>$C$4</formula>
    </cfRule>
  </conditionalFormatting>
  <conditionalFormatting sqref="AY26">
    <cfRule type="cellIs" dxfId="3372" priority="296" operator="lessThan">
      <formula>$C$4</formula>
    </cfRule>
  </conditionalFormatting>
  <conditionalFormatting sqref="AY27">
    <cfRule type="cellIs" dxfId="3371" priority="297" operator="lessThan">
      <formula>$C$4</formula>
    </cfRule>
  </conditionalFormatting>
  <conditionalFormatting sqref="AY28">
    <cfRule type="cellIs" dxfId="3370" priority="298" operator="lessThan">
      <formula>$C$4</formula>
    </cfRule>
  </conditionalFormatting>
  <conditionalFormatting sqref="AY29">
    <cfRule type="cellIs" dxfId="3369" priority="299" operator="lessThan">
      <formula>$C$4</formula>
    </cfRule>
  </conditionalFormatting>
  <conditionalFormatting sqref="AY30">
    <cfRule type="cellIs" dxfId="3368" priority="300" operator="lessThan">
      <formula>$C$4</formula>
    </cfRule>
  </conditionalFormatting>
  <conditionalFormatting sqref="AY31">
    <cfRule type="cellIs" dxfId="3367" priority="301" operator="lessThan">
      <formula>$C$4</formula>
    </cfRule>
  </conditionalFormatting>
  <conditionalFormatting sqref="AY32">
    <cfRule type="cellIs" dxfId="3366" priority="302" operator="lessThan">
      <formula>$C$4</formula>
    </cfRule>
  </conditionalFormatting>
  <conditionalFormatting sqref="AY33">
    <cfRule type="cellIs" dxfId="3365" priority="303" operator="lessThan">
      <formula>$C$4</formula>
    </cfRule>
  </conditionalFormatting>
  <conditionalFormatting sqref="AY34">
    <cfRule type="cellIs" dxfId="3364" priority="304" operator="lessThan">
      <formula>$C$4</formula>
    </cfRule>
  </conditionalFormatting>
  <conditionalFormatting sqref="AY35">
    <cfRule type="cellIs" dxfId="3363" priority="305" operator="lessThan">
      <formula>$C$4</formula>
    </cfRule>
  </conditionalFormatting>
  <conditionalFormatting sqref="AY36">
    <cfRule type="cellIs" dxfId="3362" priority="306" operator="lessThan">
      <formula>$C$4</formula>
    </cfRule>
  </conditionalFormatting>
  <conditionalFormatting sqref="AY37">
    <cfRule type="cellIs" dxfId="3361" priority="307" operator="lessThan">
      <formula>$C$4</formula>
    </cfRule>
  </conditionalFormatting>
  <conditionalFormatting sqref="AY38">
    <cfRule type="cellIs" dxfId="3360" priority="308" operator="lessThan">
      <formula>$C$4</formula>
    </cfRule>
  </conditionalFormatting>
  <conditionalFormatting sqref="AY39">
    <cfRule type="cellIs" dxfId="3359" priority="309" operator="lessThan">
      <formula>$C$4</formula>
    </cfRule>
  </conditionalFormatting>
  <conditionalFormatting sqref="AY40">
    <cfRule type="cellIs" dxfId="3358" priority="310" operator="lessThan">
      <formula>$C$4</formula>
    </cfRule>
  </conditionalFormatting>
  <conditionalFormatting sqref="AY41">
    <cfRule type="cellIs" dxfId="3357" priority="311" operator="lessThan">
      <formula>$C$4</formula>
    </cfRule>
  </conditionalFormatting>
  <conditionalFormatting sqref="AY42">
    <cfRule type="cellIs" dxfId="3356" priority="312" operator="lessThan">
      <formula>$C$4</formula>
    </cfRule>
  </conditionalFormatting>
  <conditionalFormatting sqref="AY43">
    <cfRule type="cellIs" dxfId="3355" priority="313" operator="lessThan">
      <formula>$C$4</formula>
    </cfRule>
  </conditionalFormatting>
  <conditionalFormatting sqref="AY44">
    <cfRule type="cellIs" dxfId="3354" priority="314" operator="lessThan">
      <formula>$C$4</formula>
    </cfRule>
  </conditionalFormatting>
  <conditionalFormatting sqref="AY45">
    <cfRule type="cellIs" dxfId="3353" priority="315" operator="lessThan">
      <formula>$C$4</formula>
    </cfRule>
  </conditionalFormatting>
  <conditionalFormatting sqref="AY46">
    <cfRule type="cellIs" dxfId="3352" priority="316" operator="lessThan">
      <formula>$C$4</formula>
    </cfRule>
  </conditionalFormatting>
  <conditionalFormatting sqref="AY47">
    <cfRule type="cellIs" dxfId="3351" priority="317" operator="lessThan">
      <formula>$C$4</formula>
    </cfRule>
  </conditionalFormatting>
  <conditionalFormatting sqref="AY48">
    <cfRule type="cellIs" dxfId="3350" priority="318" operator="lessThan">
      <formula>$C$4</formula>
    </cfRule>
  </conditionalFormatting>
  <conditionalFormatting sqref="AY49">
    <cfRule type="cellIs" dxfId="3349" priority="319" operator="lessThan">
      <formula>$C$4</formula>
    </cfRule>
  </conditionalFormatting>
  <conditionalFormatting sqref="AY50">
    <cfRule type="cellIs" dxfId="3348" priority="320" operator="lessThan">
      <formula>$C$4</formula>
    </cfRule>
  </conditionalFormatting>
  <conditionalFormatting sqref="G11">
    <cfRule type="cellIs" dxfId="3347" priority="321" operator="lessThan">
      <formula>$C$4</formula>
    </cfRule>
  </conditionalFormatting>
  <conditionalFormatting sqref="G12">
    <cfRule type="cellIs" dxfId="3346" priority="322" operator="lessThan">
      <formula>$C$4</formula>
    </cfRule>
  </conditionalFormatting>
  <conditionalFormatting sqref="G13">
    <cfRule type="cellIs" dxfId="3345" priority="323" operator="lessThan">
      <formula>$C$4</formula>
    </cfRule>
  </conditionalFormatting>
  <conditionalFormatting sqref="G14">
    <cfRule type="cellIs" dxfId="3344" priority="324" operator="lessThan">
      <formula>$C$4</formula>
    </cfRule>
  </conditionalFormatting>
  <conditionalFormatting sqref="G15">
    <cfRule type="cellIs" dxfId="3343" priority="325" operator="lessThan">
      <formula>$C$4</formula>
    </cfRule>
  </conditionalFormatting>
  <conditionalFormatting sqref="G16">
    <cfRule type="cellIs" dxfId="3342" priority="326" operator="lessThan">
      <formula>$C$4</formula>
    </cfRule>
  </conditionalFormatting>
  <conditionalFormatting sqref="G17">
    <cfRule type="cellIs" dxfId="3341" priority="327" operator="lessThan">
      <formula>$C$4</formula>
    </cfRule>
  </conditionalFormatting>
  <conditionalFormatting sqref="G18">
    <cfRule type="cellIs" dxfId="3340" priority="328" operator="lessThan">
      <formula>$C$4</formula>
    </cfRule>
  </conditionalFormatting>
  <conditionalFormatting sqref="G19">
    <cfRule type="cellIs" dxfId="3339" priority="329" operator="lessThan">
      <formula>$C$4</formula>
    </cfRule>
  </conditionalFormatting>
  <conditionalFormatting sqref="G20">
    <cfRule type="cellIs" dxfId="3338" priority="330" operator="lessThan">
      <formula>$C$4</formula>
    </cfRule>
  </conditionalFormatting>
  <conditionalFormatting sqref="G21">
    <cfRule type="cellIs" dxfId="3337" priority="331" operator="lessThan">
      <formula>$C$4</formula>
    </cfRule>
  </conditionalFormatting>
  <conditionalFormatting sqref="G22">
    <cfRule type="cellIs" dxfId="3336" priority="332" operator="lessThan">
      <formula>$C$4</formula>
    </cfRule>
  </conditionalFormatting>
  <conditionalFormatting sqref="G23">
    <cfRule type="cellIs" dxfId="3335" priority="333" operator="lessThan">
      <formula>$C$4</formula>
    </cfRule>
  </conditionalFormatting>
  <conditionalFormatting sqref="G24">
    <cfRule type="cellIs" dxfId="3334" priority="334" operator="lessThan">
      <formula>$C$4</formula>
    </cfRule>
  </conditionalFormatting>
  <conditionalFormatting sqref="G25">
    <cfRule type="cellIs" dxfId="3333" priority="335" operator="lessThan">
      <formula>$C$4</formula>
    </cfRule>
  </conditionalFormatting>
  <conditionalFormatting sqref="G26">
    <cfRule type="cellIs" dxfId="3332" priority="336" operator="lessThan">
      <formula>$C$4</formula>
    </cfRule>
  </conditionalFormatting>
  <conditionalFormatting sqref="G27">
    <cfRule type="cellIs" dxfId="3331" priority="337" operator="lessThan">
      <formula>$C$4</formula>
    </cfRule>
  </conditionalFormatting>
  <conditionalFormatting sqref="G28">
    <cfRule type="cellIs" dxfId="3330" priority="338" operator="lessThan">
      <formula>$C$4</formula>
    </cfRule>
  </conditionalFormatting>
  <conditionalFormatting sqref="G29">
    <cfRule type="cellIs" dxfId="3329" priority="339" operator="lessThan">
      <formula>$C$4</formula>
    </cfRule>
  </conditionalFormatting>
  <conditionalFormatting sqref="G30">
    <cfRule type="cellIs" dxfId="3328" priority="340" operator="lessThan">
      <formula>$C$4</formula>
    </cfRule>
  </conditionalFormatting>
  <conditionalFormatting sqref="G31">
    <cfRule type="cellIs" dxfId="3327" priority="341" operator="lessThan">
      <formula>$C$4</formula>
    </cfRule>
  </conditionalFormatting>
  <conditionalFormatting sqref="G32">
    <cfRule type="cellIs" dxfId="3326" priority="342" operator="lessThan">
      <formula>$C$4</formula>
    </cfRule>
  </conditionalFormatting>
  <conditionalFormatting sqref="G33">
    <cfRule type="cellIs" dxfId="3325" priority="343" operator="lessThan">
      <formula>$C$4</formula>
    </cfRule>
  </conditionalFormatting>
  <conditionalFormatting sqref="G34">
    <cfRule type="cellIs" dxfId="3324" priority="344" operator="lessThan">
      <formula>$C$4</formula>
    </cfRule>
  </conditionalFormatting>
  <conditionalFormatting sqref="G35">
    <cfRule type="cellIs" dxfId="3323" priority="345" operator="lessThan">
      <formula>$C$4</formula>
    </cfRule>
  </conditionalFormatting>
  <conditionalFormatting sqref="G36">
    <cfRule type="cellIs" dxfId="3322" priority="346" operator="lessThan">
      <formula>$C$4</formula>
    </cfRule>
  </conditionalFormatting>
  <conditionalFormatting sqref="G37">
    <cfRule type="cellIs" dxfId="3321" priority="347" operator="lessThan">
      <formula>$C$4</formula>
    </cfRule>
  </conditionalFormatting>
  <conditionalFormatting sqref="G38">
    <cfRule type="cellIs" dxfId="3320" priority="348" operator="lessThan">
      <formula>$C$4</formula>
    </cfRule>
  </conditionalFormatting>
  <conditionalFormatting sqref="G39">
    <cfRule type="cellIs" dxfId="3319" priority="349" operator="lessThan">
      <formula>$C$4</formula>
    </cfRule>
  </conditionalFormatting>
  <conditionalFormatting sqref="G40">
    <cfRule type="cellIs" dxfId="3318" priority="350" operator="lessThan">
      <formula>$C$4</formula>
    </cfRule>
  </conditionalFormatting>
  <conditionalFormatting sqref="G41">
    <cfRule type="cellIs" dxfId="3317" priority="351" operator="lessThan">
      <formula>$C$4</formula>
    </cfRule>
  </conditionalFormatting>
  <conditionalFormatting sqref="G42">
    <cfRule type="cellIs" dxfId="3316" priority="352" operator="lessThan">
      <formula>$C$4</formula>
    </cfRule>
  </conditionalFormatting>
  <conditionalFormatting sqref="G43">
    <cfRule type="cellIs" dxfId="3315" priority="353" operator="lessThan">
      <formula>$C$4</formula>
    </cfRule>
  </conditionalFormatting>
  <conditionalFormatting sqref="G44">
    <cfRule type="cellIs" dxfId="3314" priority="354" operator="lessThan">
      <formula>$C$4</formula>
    </cfRule>
  </conditionalFormatting>
  <conditionalFormatting sqref="G45">
    <cfRule type="cellIs" dxfId="3313" priority="355" operator="lessThan">
      <formula>$C$4</formula>
    </cfRule>
  </conditionalFormatting>
  <conditionalFormatting sqref="G46">
    <cfRule type="cellIs" dxfId="3312" priority="356" operator="lessThan">
      <formula>$C$4</formula>
    </cfRule>
  </conditionalFormatting>
  <conditionalFormatting sqref="G47">
    <cfRule type="cellIs" dxfId="3311" priority="357" operator="lessThan">
      <formula>$C$4</formula>
    </cfRule>
  </conditionalFormatting>
  <conditionalFormatting sqref="G48">
    <cfRule type="cellIs" dxfId="3310" priority="358" operator="lessThan">
      <formula>$C$4</formula>
    </cfRule>
  </conditionalFormatting>
  <conditionalFormatting sqref="G49">
    <cfRule type="cellIs" dxfId="3309" priority="359" operator="lessThan">
      <formula>$C$4</formula>
    </cfRule>
  </conditionalFormatting>
  <conditionalFormatting sqref="G50">
    <cfRule type="cellIs" dxfId="3308" priority="360" operator="lessThan">
      <formula>$C$4</formula>
    </cfRule>
  </conditionalFormatting>
  <conditionalFormatting sqref="H11">
    <cfRule type="cellIs" dxfId="3307" priority="361" operator="lessThan">
      <formula>$C$4</formula>
    </cfRule>
  </conditionalFormatting>
  <conditionalFormatting sqref="H12">
    <cfRule type="cellIs" dxfId="3306" priority="362" operator="lessThan">
      <formula>$C$4</formula>
    </cfRule>
  </conditionalFormatting>
  <conditionalFormatting sqref="H13">
    <cfRule type="cellIs" dxfId="3305" priority="363" operator="lessThan">
      <formula>$C$4</formula>
    </cfRule>
  </conditionalFormatting>
  <conditionalFormatting sqref="H14">
    <cfRule type="cellIs" dxfId="3304" priority="364" operator="lessThan">
      <formula>$C$4</formula>
    </cfRule>
  </conditionalFormatting>
  <conditionalFormatting sqref="H15">
    <cfRule type="cellIs" dxfId="3303" priority="365" operator="lessThan">
      <formula>$C$4</formula>
    </cfRule>
  </conditionalFormatting>
  <conditionalFormatting sqref="H16">
    <cfRule type="cellIs" dxfId="3302" priority="366" operator="lessThan">
      <formula>$C$4</formula>
    </cfRule>
  </conditionalFormatting>
  <conditionalFormatting sqref="H17">
    <cfRule type="cellIs" dxfId="3301" priority="367" operator="lessThan">
      <formula>$C$4</formula>
    </cfRule>
  </conditionalFormatting>
  <conditionalFormatting sqref="H18">
    <cfRule type="cellIs" dxfId="3300" priority="368" operator="lessThan">
      <formula>$C$4</formula>
    </cfRule>
  </conditionalFormatting>
  <conditionalFormatting sqref="H19">
    <cfRule type="cellIs" dxfId="3299" priority="369" operator="lessThan">
      <formula>$C$4</formula>
    </cfRule>
  </conditionalFormatting>
  <conditionalFormatting sqref="H20">
    <cfRule type="cellIs" dxfId="3298" priority="370" operator="lessThan">
      <formula>$C$4</formula>
    </cfRule>
  </conditionalFormatting>
  <conditionalFormatting sqref="H21">
    <cfRule type="cellIs" dxfId="3297" priority="371" operator="lessThan">
      <formula>$C$4</formula>
    </cfRule>
  </conditionalFormatting>
  <conditionalFormatting sqref="H22">
    <cfRule type="cellIs" dxfId="3296" priority="372" operator="lessThan">
      <formula>$C$4</formula>
    </cfRule>
  </conditionalFormatting>
  <conditionalFormatting sqref="H23">
    <cfRule type="cellIs" dxfId="3295" priority="373" operator="lessThan">
      <formula>$C$4</formula>
    </cfRule>
  </conditionalFormatting>
  <conditionalFormatting sqref="H24">
    <cfRule type="cellIs" dxfId="3294" priority="374" operator="lessThan">
      <formula>$C$4</formula>
    </cfRule>
  </conditionalFormatting>
  <conditionalFormatting sqref="H25">
    <cfRule type="cellIs" dxfId="3293" priority="375" operator="lessThan">
      <formula>$C$4</formula>
    </cfRule>
  </conditionalFormatting>
  <conditionalFormatting sqref="H26">
    <cfRule type="cellIs" dxfId="3292" priority="376" operator="lessThan">
      <formula>$C$4</formula>
    </cfRule>
  </conditionalFormatting>
  <conditionalFormatting sqref="H27">
    <cfRule type="cellIs" dxfId="3291" priority="377" operator="lessThan">
      <formula>$C$4</formula>
    </cfRule>
  </conditionalFormatting>
  <conditionalFormatting sqref="H28">
    <cfRule type="cellIs" dxfId="3290" priority="378" operator="lessThan">
      <formula>$C$4</formula>
    </cfRule>
  </conditionalFormatting>
  <conditionalFormatting sqref="H29">
    <cfRule type="cellIs" dxfId="3289" priority="379" operator="lessThan">
      <formula>$C$4</formula>
    </cfRule>
  </conditionalFormatting>
  <conditionalFormatting sqref="H30">
    <cfRule type="cellIs" dxfId="3288" priority="380" operator="lessThan">
      <formula>$C$4</formula>
    </cfRule>
  </conditionalFormatting>
  <conditionalFormatting sqref="H31">
    <cfRule type="cellIs" dxfId="3287" priority="381" operator="lessThan">
      <formula>$C$4</formula>
    </cfRule>
  </conditionalFormatting>
  <conditionalFormatting sqref="H32">
    <cfRule type="cellIs" dxfId="3286" priority="382" operator="lessThan">
      <formula>$C$4</formula>
    </cfRule>
  </conditionalFormatting>
  <conditionalFormatting sqref="H33">
    <cfRule type="cellIs" dxfId="3285" priority="383" operator="lessThan">
      <formula>$C$4</formula>
    </cfRule>
  </conditionalFormatting>
  <conditionalFormatting sqref="H34">
    <cfRule type="cellIs" dxfId="3284" priority="384" operator="lessThan">
      <formula>$C$4</formula>
    </cfRule>
  </conditionalFormatting>
  <conditionalFormatting sqref="H35">
    <cfRule type="cellIs" dxfId="3283" priority="385" operator="lessThan">
      <formula>$C$4</formula>
    </cfRule>
  </conditionalFormatting>
  <conditionalFormatting sqref="H36">
    <cfRule type="cellIs" dxfId="3282" priority="386" operator="lessThan">
      <formula>$C$4</formula>
    </cfRule>
  </conditionalFormatting>
  <conditionalFormatting sqref="H37">
    <cfRule type="cellIs" dxfId="3281" priority="387" operator="lessThan">
      <formula>$C$4</formula>
    </cfRule>
  </conditionalFormatting>
  <conditionalFormatting sqref="H38">
    <cfRule type="cellIs" dxfId="3280" priority="388" operator="lessThan">
      <formula>$C$4</formula>
    </cfRule>
  </conditionalFormatting>
  <conditionalFormatting sqref="H39">
    <cfRule type="cellIs" dxfId="3279" priority="389" operator="lessThan">
      <formula>$C$4</formula>
    </cfRule>
  </conditionalFormatting>
  <conditionalFormatting sqref="H40">
    <cfRule type="cellIs" dxfId="3278" priority="390" operator="lessThan">
      <formula>$C$4</formula>
    </cfRule>
  </conditionalFormatting>
  <conditionalFormatting sqref="H41">
    <cfRule type="cellIs" dxfId="3277" priority="391" operator="lessThan">
      <formula>$C$4</formula>
    </cfRule>
  </conditionalFormatting>
  <conditionalFormatting sqref="H42">
    <cfRule type="cellIs" dxfId="3276" priority="392" operator="lessThan">
      <formula>$C$4</formula>
    </cfRule>
  </conditionalFormatting>
  <conditionalFormatting sqref="H43">
    <cfRule type="cellIs" dxfId="3275" priority="393" operator="lessThan">
      <formula>$C$4</formula>
    </cfRule>
  </conditionalFormatting>
  <conditionalFormatting sqref="H44">
    <cfRule type="cellIs" dxfId="3274" priority="394" operator="lessThan">
      <formula>$C$4</formula>
    </cfRule>
  </conditionalFormatting>
  <conditionalFormatting sqref="H45">
    <cfRule type="cellIs" dxfId="3273" priority="395" operator="lessThan">
      <formula>$C$4</formula>
    </cfRule>
  </conditionalFormatting>
  <conditionalFormatting sqref="H46">
    <cfRule type="cellIs" dxfId="3272" priority="396" operator="lessThan">
      <formula>$C$4</formula>
    </cfRule>
  </conditionalFormatting>
  <conditionalFormatting sqref="H47">
    <cfRule type="cellIs" dxfId="3271" priority="397" operator="lessThan">
      <formula>$C$4</formula>
    </cfRule>
  </conditionalFormatting>
  <conditionalFormatting sqref="H48">
    <cfRule type="cellIs" dxfId="3270" priority="398" operator="lessThan">
      <formula>$C$4</formula>
    </cfRule>
  </conditionalFormatting>
  <conditionalFormatting sqref="H49">
    <cfRule type="cellIs" dxfId="3269" priority="399" operator="lessThan">
      <formula>$C$4</formula>
    </cfRule>
  </conditionalFormatting>
  <conditionalFormatting sqref="H50">
    <cfRule type="cellIs" dxfId="3268" priority="400" operator="lessThan">
      <formula>$C$4</formula>
    </cfRule>
  </conditionalFormatting>
  <conditionalFormatting sqref="I11">
    <cfRule type="cellIs" dxfId="3267" priority="401" operator="lessThan">
      <formula>$C$4</formula>
    </cfRule>
  </conditionalFormatting>
  <conditionalFormatting sqref="I12">
    <cfRule type="cellIs" dxfId="3266" priority="402" operator="lessThan">
      <formula>$C$4</formula>
    </cfRule>
  </conditionalFormatting>
  <conditionalFormatting sqref="I13">
    <cfRule type="cellIs" dxfId="3265" priority="403" operator="lessThan">
      <formula>$C$4</formula>
    </cfRule>
  </conditionalFormatting>
  <conditionalFormatting sqref="I14">
    <cfRule type="cellIs" dxfId="3264" priority="404" operator="lessThan">
      <formula>$C$4</formula>
    </cfRule>
  </conditionalFormatting>
  <conditionalFormatting sqref="I15">
    <cfRule type="cellIs" dxfId="3263" priority="405" operator="lessThan">
      <formula>$C$4</formula>
    </cfRule>
  </conditionalFormatting>
  <conditionalFormatting sqref="I16">
    <cfRule type="cellIs" dxfId="3262" priority="406" operator="lessThan">
      <formula>$C$4</formula>
    </cfRule>
  </conditionalFormatting>
  <conditionalFormatting sqref="I17">
    <cfRule type="cellIs" dxfId="3261" priority="407" operator="lessThan">
      <formula>$C$4</formula>
    </cfRule>
  </conditionalFormatting>
  <conditionalFormatting sqref="I18">
    <cfRule type="cellIs" dxfId="3260" priority="408" operator="lessThan">
      <formula>$C$4</formula>
    </cfRule>
  </conditionalFormatting>
  <conditionalFormatting sqref="I19">
    <cfRule type="cellIs" dxfId="3259" priority="409" operator="lessThan">
      <formula>$C$4</formula>
    </cfRule>
  </conditionalFormatting>
  <conditionalFormatting sqref="I20">
    <cfRule type="cellIs" dxfId="3258" priority="410" operator="lessThan">
      <formula>$C$4</formula>
    </cfRule>
  </conditionalFormatting>
  <conditionalFormatting sqref="I21">
    <cfRule type="cellIs" dxfId="3257" priority="411" operator="lessThan">
      <formula>$C$4</formula>
    </cfRule>
  </conditionalFormatting>
  <conditionalFormatting sqref="I22">
    <cfRule type="cellIs" dxfId="3256" priority="412" operator="lessThan">
      <formula>$C$4</formula>
    </cfRule>
  </conditionalFormatting>
  <conditionalFormatting sqref="I23">
    <cfRule type="cellIs" dxfId="3255" priority="413" operator="lessThan">
      <formula>$C$4</formula>
    </cfRule>
  </conditionalFormatting>
  <conditionalFormatting sqref="I24">
    <cfRule type="cellIs" dxfId="3254" priority="414" operator="lessThan">
      <formula>$C$4</formula>
    </cfRule>
  </conditionalFormatting>
  <conditionalFormatting sqref="I25">
    <cfRule type="cellIs" dxfId="3253" priority="415" operator="lessThan">
      <formula>$C$4</formula>
    </cfRule>
  </conditionalFormatting>
  <conditionalFormatting sqref="I26">
    <cfRule type="cellIs" dxfId="3252" priority="416" operator="lessThan">
      <formula>$C$4</formula>
    </cfRule>
  </conditionalFormatting>
  <conditionalFormatting sqref="I27">
    <cfRule type="cellIs" dxfId="3251" priority="417" operator="lessThan">
      <formula>$C$4</formula>
    </cfRule>
  </conditionalFormatting>
  <conditionalFormatting sqref="I28">
    <cfRule type="cellIs" dxfId="3250" priority="418" operator="lessThan">
      <formula>$C$4</formula>
    </cfRule>
  </conditionalFormatting>
  <conditionalFormatting sqref="I29">
    <cfRule type="cellIs" dxfId="3249" priority="419" operator="lessThan">
      <formula>$C$4</formula>
    </cfRule>
  </conditionalFormatting>
  <conditionalFormatting sqref="I30">
    <cfRule type="cellIs" dxfId="3248" priority="420" operator="lessThan">
      <formula>$C$4</formula>
    </cfRule>
  </conditionalFormatting>
  <conditionalFormatting sqref="I31">
    <cfRule type="cellIs" dxfId="3247" priority="421" operator="lessThan">
      <formula>$C$4</formula>
    </cfRule>
  </conditionalFormatting>
  <conditionalFormatting sqref="I32">
    <cfRule type="cellIs" dxfId="3246" priority="422" operator="lessThan">
      <formula>$C$4</formula>
    </cfRule>
  </conditionalFormatting>
  <conditionalFormatting sqref="I33">
    <cfRule type="cellIs" dxfId="3245" priority="423" operator="lessThan">
      <formula>$C$4</formula>
    </cfRule>
  </conditionalFormatting>
  <conditionalFormatting sqref="I34">
    <cfRule type="cellIs" dxfId="3244" priority="424" operator="lessThan">
      <formula>$C$4</formula>
    </cfRule>
  </conditionalFormatting>
  <conditionalFormatting sqref="I35">
    <cfRule type="cellIs" dxfId="3243" priority="425" operator="lessThan">
      <formula>$C$4</formula>
    </cfRule>
  </conditionalFormatting>
  <conditionalFormatting sqref="I36">
    <cfRule type="cellIs" dxfId="3242" priority="426" operator="lessThan">
      <formula>$C$4</formula>
    </cfRule>
  </conditionalFormatting>
  <conditionalFormatting sqref="I37">
    <cfRule type="cellIs" dxfId="3241" priority="427" operator="lessThan">
      <formula>$C$4</formula>
    </cfRule>
  </conditionalFormatting>
  <conditionalFormatting sqref="I38">
    <cfRule type="cellIs" dxfId="3240" priority="428" operator="lessThan">
      <formula>$C$4</formula>
    </cfRule>
  </conditionalFormatting>
  <conditionalFormatting sqref="I39">
    <cfRule type="cellIs" dxfId="3239" priority="429" operator="lessThan">
      <formula>$C$4</formula>
    </cfRule>
  </conditionalFormatting>
  <conditionalFormatting sqref="I40">
    <cfRule type="cellIs" dxfId="3238" priority="430" operator="lessThan">
      <formula>$C$4</formula>
    </cfRule>
  </conditionalFormatting>
  <conditionalFormatting sqref="I41">
    <cfRule type="cellIs" dxfId="3237" priority="431" operator="lessThan">
      <formula>$C$4</formula>
    </cfRule>
  </conditionalFormatting>
  <conditionalFormatting sqref="I42">
    <cfRule type="cellIs" dxfId="3236" priority="432" operator="lessThan">
      <formula>$C$4</formula>
    </cfRule>
  </conditionalFormatting>
  <conditionalFormatting sqref="I43">
    <cfRule type="cellIs" dxfId="3235" priority="433" operator="lessThan">
      <formula>$C$4</formula>
    </cfRule>
  </conditionalFormatting>
  <conditionalFormatting sqref="I44">
    <cfRule type="cellIs" dxfId="3234" priority="434" operator="lessThan">
      <formula>$C$4</formula>
    </cfRule>
  </conditionalFormatting>
  <conditionalFormatting sqref="I45">
    <cfRule type="cellIs" dxfId="3233" priority="435" operator="lessThan">
      <formula>$C$4</formula>
    </cfRule>
  </conditionalFormatting>
  <conditionalFormatting sqref="I46">
    <cfRule type="cellIs" dxfId="3232" priority="436" operator="lessThan">
      <formula>$C$4</formula>
    </cfRule>
  </conditionalFormatting>
  <conditionalFormatting sqref="I47">
    <cfRule type="cellIs" dxfId="3231" priority="437" operator="lessThan">
      <formula>$C$4</formula>
    </cfRule>
  </conditionalFormatting>
  <conditionalFormatting sqref="I48">
    <cfRule type="cellIs" dxfId="3230" priority="438" operator="lessThan">
      <formula>$C$4</formula>
    </cfRule>
  </conditionalFormatting>
  <conditionalFormatting sqref="I49">
    <cfRule type="cellIs" dxfId="3229" priority="439" operator="lessThan">
      <formula>$C$4</formula>
    </cfRule>
  </conditionalFormatting>
  <conditionalFormatting sqref="I50">
    <cfRule type="cellIs" dxfId="3228" priority="440" operator="lessThan">
      <formula>$C$4</formula>
    </cfRule>
  </conditionalFormatting>
  <conditionalFormatting sqref="I52">
    <cfRule type="cellIs" dxfId="3227" priority="441" operator="lessThan">
      <formula>$C$4</formula>
    </cfRule>
  </conditionalFormatting>
  <conditionalFormatting sqref="J11">
    <cfRule type="cellIs" dxfId="3226" priority="442" operator="lessThan">
      <formula>$C$4</formula>
    </cfRule>
  </conditionalFormatting>
  <conditionalFormatting sqref="J12">
    <cfRule type="cellIs" dxfId="3225" priority="443" operator="lessThan">
      <formula>$C$4</formula>
    </cfRule>
  </conditionalFormatting>
  <conditionalFormatting sqref="J13">
    <cfRule type="cellIs" dxfId="3224" priority="444" operator="lessThan">
      <formula>$C$4</formula>
    </cfRule>
  </conditionalFormatting>
  <conditionalFormatting sqref="J14">
    <cfRule type="cellIs" dxfId="3223" priority="445" operator="lessThan">
      <formula>$C$4</formula>
    </cfRule>
  </conditionalFormatting>
  <conditionalFormatting sqref="J15">
    <cfRule type="cellIs" dxfId="3222" priority="446" operator="lessThan">
      <formula>$C$4</formula>
    </cfRule>
  </conditionalFormatting>
  <conditionalFormatting sqref="J16">
    <cfRule type="cellIs" dxfId="3221" priority="447" operator="lessThan">
      <formula>$C$4</formula>
    </cfRule>
  </conditionalFormatting>
  <conditionalFormatting sqref="J17">
    <cfRule type="cellIs" dxfId="3220" priority="448" operator="lessThan">
      <formula>$C$4</formula>
    </cfRule>
  </conditionalFormatting>
  <conditionalFormatting sqref="J18">
    <cfRule type="cellIs" dxfId="3219" priority="449" operator="lessThan">
      <formula>$C$4</formula>
    </cfRule>
  </conditionalFormatting>
  <conditionalFormatting sqref="J19">
    <cfRule type="cellIs" dxfId="3218" priority="450" operator="lessThan">
      <formula>$C$4</formula>
    </cfRule>
  </conditionalFormatting>
  <conditionalFormatting sqref="J20">
    <cfRule type="cellIs" dxfId="3217" priority="451" operator="lessThan">
      <formula>$C$4</formula>
    </cfRule>
  </conditionalFormatting>
  <conditionalFormatting sqref="J21">
    <cfRule type="cellIs" dxfId="3216" priority="452" operator="lessThan">
      <formula>$C$4</formula>
    </cfRule>
  </conditionalFormatting>
  <conditionalFormatting sqref="J22">
    <cfRule type="cellIs" dxfId="3215" priority="453" operator="lessThan">
      <formula>$C$4</formula>
    </cfRule>
  </conditionalFormatting>
  <conditionalFormatting sqref="J23">
    <cfRule type="cellIs" dxfId="3214" priority="454" operator="lessThan">
      <formula>$C$4</formula>
    </cfRule>
  </conditionalFormatting>
  <conditionalFormatting sqref="J24">
    <cfRule type="cellIs" dxfId="3213" priority="455" operator="lessThan">
      <formula>$C$4</formula>
    </cfRule>
  </conditionalFormatting>
  <conditionalFormatting sqref="J25">
    <cfRule type="cellIs" dxfId="3212" priority="456" operator="lessThan">
      <formula>$C$4</formula>
    </cfRule>
  </conditionalFormatting>
  <conditionalFormatting sqref="J26">
    <cfRule type="cellIs" dxfId="3211" priority="457" operator="lessThan">
      <formula>$C$4</formula>
    </cfRule>
  </conditionalFormatting>
  <conditionalFormatting sqref="J27">
    <cfRule type="cellIs" dxfId="3210" priority="458" operator="lessThan">
      <formula>$C$4</formula>
    </cfRule>
  </conditionalFormatting>
  <conditionalFormatting sqref="J28">
    <cfRule type="cellIs" dxfId="3209" priority="459" operator="lessThan">
      <formula>$C$4</formula>
    </cfRule>
  </conditionalFormatting>
  <conditionalFormatting sqref="J29">
    <cfRule type="cellIs" dxfId="3208" priority="460" operator="lessThan">
      <formula>$C$4</formula>
    </cfRule>
  </conditionalFormatting>
  <conditionalFormatting sqref="J30">
    <cfRule type="cellIs" dxfId="3207" priority="461" operator="lessThan">
      <formula>$C$4</formula>
    </cfRule>
  </conditionalFormatting>
  <conditionalFormatting sqref="J31">
    <cfRule type="cellIs" dxfId="3206" priority="462" operator="lessThan">
      <formula>$C$4</formula>
    </cfRule>
  </conditionalFormatting>
  <conditionalFormatting sqref="J32">
    <cfRule type="cellIs" dxfId="3205" priority="463" operator="lessThan">
      <formula>$C$4</formula>
    </cfRule>
  </conditionalFormatting>
  <conditionalFormatting sqref="J33">
    <cfRule type="cellIs" dxfId="3204" priority="464" operator="lessThan">
      <formula>$C$4</formula>
    </cfRule>
  </conditionalFormatting>
  <conditionalFormatting sqref="J34">
    <cfRule type="cellIs" dxfId="3203" priority="465" operator="lessThan">
      <formula>$C$4</formula>
    </cfRule>
  </conditionalFormatting>
  <conditionalFormatting sqref="J35">
    <cfRule type="cellIs" dxfId="3202" priority="466" operator="lessThan">
      <formula>$C$4</formula>
    </cfRule>
  </conditionalFormatting>
  <conditionalFormatting sqref="J36">
    <cfRule type="cellIs" dxfId="3201" priority="467" operator="lessThan">
      <formula>$C$4</formula>
    </cfRule>
  </conditionalFormatting>
  <conditionalFormatting sqref="J37">
    <cfRule type="cellIs" dxfId="3200" priority="468" operator="lessThan">
      <formula>$C$4</formula>
    </cfRule>
  </conditionalFormatting>
  <conditionalFormatting sqref="J38">
    <cfRule type="cellIs" dxfId="3199" priority="469" operator="lessThan">
      <formula>$C$4</formula>
    </cfRule>
  </conditionalFormatting>
  <conditionalFormatting sqref="J39">
    <cfRule type="cellIs" dxfId="3198" priority="470" operator="lessThan">
      <formula>$C$4</formula>
    </cfRule>
  </conditionalFormatting>
  <conditionalFormatting sqref="J40">
    <cfRule type="cellIs" dxfId="3197" priority="471" operator="lessThan">
      <formula>$C$4</formula>
    </cfRule>
  </conditionalFormatting>
  <conditionalFormatting sqref="J41">
    <cfRule type="cellIs" dxfId="3196" priority="472" operator="lessThan">
      <formula>$C$4</formula>
    </cfRule>
  </conditionalFormatting>
  <conditionalFormatting sqref="J42">
    <cfRule type="cellIs" dxfId="3195" priority="473" operator="lessThan">
      <formula>$C$4</formula>
    </cfRule>
  </conditionalFormatting>
  <conditionalFormatting sqref="J43">
    <cfRule type="cellIs" dxfId="3194" priority="474" operator="lessThan">
      <formula>$C$4</formula>
    </cfRule>
  </conditionalFormatting>
  <conditionalFormatting sqref="J44">
    <cfRule type="cellIs" dxfId="3193" priority="475" operator="lessThan">
      <formula>$C$4</formula>
    </cfRule>
  </conditionalFormatting>
  <conditionalFormatting sqref="J45">
    <cfRule type="cellIs" dxfId="3192" priority="476" operator="lessThan">
      <formula>$C$4</formula>
    </cfRule>
  </conditionalFormatting>
  <conditionalFormatting sqref="J46">
    <cfRule type="cellIs" dxfId="3191" priority="477" operator="lessThan">
      <formula>$C$4</formula>
    </cfRule>
  </conditionalFormatting>
  <conditionalFormatting sqref="J47">
    <cfRule type="cellIs" dxfId="3190" priority="478" operator="lessThan">
      <formula>$C$4</formula>
    </cfRule>
  </conditionalFormatting>
  <conditionalFormatting sqref="J48">
    <cfRule type="cellIs" dxfId="3189" priority="479" operator="lessThan">
      <formula>$C$4</formula>
    </cfRule>
  </conditionalFormatting>
  <conditionalFormatting sqref="J49">
    <cfRule type="cellIs" dxfId="3188" priority="480" operator="lessThan">
      <formula>$C$4</formula>
    </cfRule>
  </conditionalFormatting>
  <conditionalFormatting sqref="J50">
    <cfRule type="cellIs" dxfId="3187" priority="481" operator="lessThan">
      <formula>$C$4</formula>
    </cfRule>
  </conditionalFormatting>
  <conditionalFormatting sqref="E11">
    <cfRule type="cellIs" dxfId="3186" priority="482" operator="lessThan">
      <formula>$C$4</formula>
    </cfRule>
  </conditionalFormatting>
  <conditionalFormatting sqref="E12">
    <cfRule type="cellIs" dxfId="3185" priority="483" operator="lessThan">
      <formula>$C$4</formula>
    </cfRule>
  </conditionalFormatting>
  <conditionalFormatting sqref="E13">
    <cfRule type="cellIs" dxfId="3184" priority="484" operator="lessThan">
      <formula>$C$4</formula>
    </cfRule>
  </conditionalFormatting>
  <conditionalFormatting sqref="E14">
    <cfRule type="cellIs" dxfId="3183" priority="485" operator="lessThan">
      <formula>$C$4</formula>
    </cfRule>
  </conditionalFormatting>
  <conditionalFormatting sqref="E15">
    <cfRule type="cellIs" dxfId="3182" priority="486" operator="lessThan">
      <formula>$C$4</formula>
    </cfRule>
  </conditionalFormatting>
  <conditionalFormatting sqref="E16">
    <cfRule type="cellIs" dxfId="3181" priority="487" operator="lessThan">
      <formula>$C$4</formula>
    </cfRule>
  </conditionalFormatting>
  <conditionalFormatting sqref="E17">
    <cfRule type="cellIs" dxfId="3180" priority="488" operator="lessThan">
      <formula>$C$4</formula>
    </cfRule>
  </conditionalFormatting>
  <conditionalFormatting sqref="E18">
    <cfRule type="cellIs" dxfId="3179" priority="489" operator="lessThan">
      <formula>$C$4</formula>
    </cfRule>
  </conditionalFormatting>
  <conditionalFormatting sqref="E19">
    <cfRule type="cellIs" dxfId="3178" priority="490" operator="lessThan">
      <formula>$C$4</formula>
    </cfRule>
  </conditionalFormatting>
  <conditionalFormatting sqref="E20">
    <cfRule type="cellIs" dxfId="3177" priority="491" operator="lessThan">
      <formula>$C$4</formula>
    </cfRule>
  </conditionalFormatting>
  <conditionalFormatting sqref="E21">
    <cfRule type="cellIs" dxfId="3176" priority="492" operator="lessThan">
      <formula>$C$4</formula>
    </cfRule>
  </conditionalFormatting>
  <conditionalFormatting sqref="E22">
    <cfRule type="cellIs" dxfId="3175" priority="493" operator="lessThan">
      <formula>$C$4</formula>
    </cfRule>
  </conditionalFormatting>
  <conditionalFormatting sqref="E23">
    <cfRule type="cellIs" dxfId="3174" priority="494" operator="lessThan">
      <formula>$C$4</formula>
    </cfRule>
  </conditionalFormatting>
  <conditionalFormatting sqref="E24">
    <cfRule type="cellIs" dxfId="3173" priority="495" operator="lessThan">
      <formula>$C$4</formula>
    </cfRule>
  </conditionalFormatting>
  <conditionalFormatting sqref="E25">
    <cfRule type="cellIs" dxfId="3172" priority="496" operator="lessThan">
      <formula>$C$4</formula>
    </cfRule>
  </conditionalFormatting>
  <conditionalFormatting sqref="E26">
    <cfRule type="cellIs" dxfId="3171" priority="497" operator="lessThan">
      <formula>$C$4</formula>
    </cfRule>
  </conditionalFormatting>
  <conditionalFormatting sqref="E27">
    <cfRule type="cellIs" dxfId="3170" priority="498" operator="lessThan">
      <formula>$C$4</formula>
    </cfRule>
  </conditionalFormatting>
  <conditionalFormatting sqref="E28">
    <cfRule type="cellIs" dxfId="3169" priority="499" operator="lessThan">
      <formula>$C$4</formula>
    </cfRule>
  </conditionalFormatting>
  <conditionalFormatting sqref="E29">
    <cfRule type="cellIs" dxfId="3168" priority="500" operator="lessThan">
      <formula>$C$4</formula>
    </cfRule>
  </conditionalFormatting>
  <conditionalFormatting sqref="E30">
    <cfRule type="cellIs" dxfId="3167" priority="501" operator="lessThan">
      <formula>$C$4</formula>
    </cfRule>
  </conditionalFormatting>
  <conditionalFormatting sqref="E31">
    <cfRule type="cellIs" dxfId="3166" priority="502" operator="lessThan">
      <formula>$C$4</formula>
    </cfRule>
  </conditionalFormatting>
  <conditionalFormatting sqref="E32">
    <cfRule type="cellIs" dxfId="3165" priority="503" operator="lessThan">
      <formula>$C$4</formula>
    </cfRule>
  </conditionalFormatting>
  <conditionalFormatting sqref="E33">
    <cfRule type="cellIs" dxfId="3164" priority="504" operator="lessThan">
      <formula>$C$4</formula>
    </cfRule>
  </conditionalFormatting>
  <conditionalFormatting sqref="E34">
    <cfRule type="cellIs" dxfId="3163" priority="505" operator="lessThan">
      <formula>$C$4</formula>
    </cfRule>
  </conditionalFormatting>
  <conditionalFormatting sqref="E35">
    <cfRule type="cellIs" dxfId="3162" priority="506" operator="lessThan">
      <formula>$C$4</formula>
    </cfRule>
  </conditionalFormatting>
  <conditionalFormatting sqref="E36">
    <cfRule type="cellIs" dxfId="3161" priority="507" operator="lessThan">
      <formula>$C$4</formula>
    </cfRule>
  </conditionalFormatting>
  <conditionalFormatting sqref="E37">
    <cfRule type="cellIs" dxfId="3160" priority="508" operator="lessThan">
      <formula>$C$4</formula>
    </cfRule>
  </conditionalFormatting>
  <conditionalFormatting sqref="E38">
    <cfRule type="cellIs" dxfId="3159" priority="509" operator="lessThan">
      <formula>$C$4</formula>
    </cfRule>
  </conditionalFormatting>
  <conditionalFormatting sqref="E39">
    <cfRule type="cellIs" dxfId="3158" priority="510" operator="lessThan">
      <formula>$C$4</formula>
    </cfRule>
  </conditionalFormatting>
  <conditionalFormatting sqref="E40">
    <cfRule type="cellIs" dxfId="3157" priority="511" operator="lessThan">
      <formula>$C$4</formula>
    </cfRule>
  </conditionalFormatting>
  <conditionalFormatting sqref="E41">
    <cfRule type="cellIs" dxfId="3156" priority="512" operator="lessThan">
      <formula>$C$4</formula>
    </cfRule>
  </conditionalFormatting>
  <conditionalFormatting sqref="E42">
    <cfRule type="cellIs" dxfId="3155" priority="513" operator="lessThan">
      <formula>$C$4</formula>
    </cfRule>
  </conditionalFormatting>
  <conditionalFormatting sqref="E43">
    <cfRule type="cellIs" dxfId="3154" priority="514" operator="lessThan">
      <formula>$C$4</formula>
    </cfRule>
  </conditionalFormatting>
  <conditionalFormatting sqref="E44">
    <cfRule type="cellIs" dxfId="3153" priority="515" operator="lessThan">
      <formula>$C$4</formula>
    </cfRule>
  </conditionalFormatting>
  <conditionalFormatting sqref="E45">
    <cfRule type="cellIs" dxfId="3152" priority="516" operator="lessThan">
      <formula>$C$4</formula>
    </cfRule>
  </conditionalFormatting>
  <conditionalFormatting sqref="E46">
    <cfRule type="cellIs" dxfId="3151" priority="517" operator="lessThan">
      <formula>$C$4</formula>
    </cfRule>
  </conditionalFormatting>
  <conditionalFormatting sqref="E47">
    <cfRule type="cellIs" dxfId="3150" priority="518" operator="lessThan">
      <formula>$C$4</formula>
    </cfRule>
  </conditionalFormatting>
  <conditionalFormatting sqref="E48">
    <cfRule type="cellIs" dxfId="3149" priority="519" operator="lessThan">
      <formula>$C$4</formula>
    </cfRule>
  </conditionalFormatting>
  <conditionalFormatting sqref="E49">
    <cfRule type="cellIs" dxfId="3148" priority="520" operator="lessThan">
      <formula>$C$4</formula>
    </cfRule>
  </conditionalFormatting>
  <conditionalFormatting sqref="E50">
    <cfRule type="cellIs" dxfId="3147" priority="521" operator="lessThan">
      <formula>$C$4</formula>
    </cfRule>
  </conditionalFormatting>
  <conditionalFormatting sqref="I53">
    <cfRule type="cellIs" dxfId="3146" priority="522" operator="lessThan">
      <formula>$C$4</formula>
    </cfRule>
  </conditionalFormatting>
  <conditionalFormatting sqref="I54">
    <cfRule type="cellIs" dxfId="3145" priority="523" operator="lessThan">
      <formula>$C$4</formula>
    </cfRule>
  </conditionalFormatting>
  <conditionalFormatting sqref="I55">
    <cfRule type="cellIs" dxfId="314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93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9912</v>
      </c>
      <c r="C11" s="14" t="s">
        <v>94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79</v>
      </c>
      <c r="J11" s="24">
        <f t="shared" ref="J11:J50" si="4">IF(OR(AND(COUNTBLANK(P11:P11)=1,OR($K$2&lt;&gt;12,UPPER($L$2)&lt;&gt;"GENAP")),COUNTBLANK(AT11:AX11)=5),"",IF(COUNTBLANK(AL11:AL11)=1,ROUND((AR11+(AY11*2))/3,0),ROUND(AY11,0)))</f>
        <v>79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/>
      <c r="P11" s="1">
        <v>78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78</v>
      </c>
      <c r="AN11" s="2">
        <v>78</v>
      </c>
      <c r="AO11" s="2"/>
      <c r="AP11" s="2"/>
      <c r="AQ11" s="2"/>
      <c r="AR11" s="49">
        <f t="shared" ref="AR11:AR50" si="18">IF(COUNTBLANK(AM11:AQ11)=5,"",AVERAGE(AM11:AQ11))</f>
        <v>78</v>
      </c>
      <c r="AS11" s="13"/>
      <c r="AT11" s="6">
        <v>80</v>
      </c>
      <c r="AU11" s="2">
        <v>78</v>
      </c>
      <c r="AV11" s="2"/>
      <c r="AW11" s="2"/>
      <c r="AX11" s="2"/>
      <c r="AY11" s="51">
        <f t="shared" ref="AY11:AY50" si="19">IF(COUNTBLANK(AT11:AX11)=5,"",AVERAGE(AT11:AX11))</f>
        <v>79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9926</v>
      </c>
      <c r="C12" s="14" t="s">
        <v>95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78</v>
      </c>
      <c r="J12" s="24">
        <f t="shared" si="4"/>
        <v>78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/>
      <c r="P12" s="2">
        <v>78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78</v>
      </c>
      <c r="AN12" s="2">
        <v>78</v>
      </c>
      <c r="AO12" s="2"/>
      <c r="AP12" s="2"/>
      <c r="AQ12" s="2"/>
      <c r="AR12" s="49">
        <f t="shared" si="18"/>
        <v>78</v>
      </c>
      <c r="AS12" s="13"/>
      <c r="AT12" s="6">
        <v>78</v>
      </c>
      <c r="AU12" s="2">
        <v>78</v>
      </c>
      <c r="AV12" s="2"/>
      <c r="AW12" s="2"/>
      <c r="AX12" s="2"/>
      <c r="AY12" s="51">
        <f t="shared" si="19"/>
        <v>78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9940</v>
      </c>
      <c r="C13" s="14" t="s">
        <v>96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79</v>
      </c>
      <c r="J13" s="24">
        <f t="shared" si="4"/>
        <v>79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/>
      <c r="P13" s="2">
        <v>78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78</v>
      </c>
      <c r="AN13" s="2">
        <v>78</v>
      </c>
      <c r="AO13" s="2"/>
      <c r="AP13" s="2"/>
      <c r="AQ13" s="2"/>
      <c r="AR13" s="49">
        <f t="shared" si="18"/>
        <v>78</v>
      </c>
      <c r="AS13" s="13"/>
      <c r="AT13" s="6">
        <v>80</v>
      </c>
      <c r="AU13" s="2">
        <v>78</v>
      </c>
      <c r="AV13" s="2"/>
      <c r="AW13" s="2"/>
      <c r="AX13" s="2"/>
      <c r="AY13" s="51">
        <f t="shared" si="19"/>
        <v>79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9954</v>
      </c>
      <c r="C14" s="14" t="s">
        <v>97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/>
      <c r="P14" s="2">
        <v>100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78</v>
      </c>
      <c r="AN14" s="2">
        <v>80</v>
      </c>
      <c r="AO14" s="2"/>
      <c r="AP14" s="2"/>
      <c r="AQ14" s="2"/>
      <c r="AR14" s="49">
        <f t="shared" si="18"/>
        <v>79</v>
      </c>
      <c r="AS14" s="13"/>
      <c r="AT14" s="6">
        <v>90</v>
      </c>
      <c r="AU14" s="2">
        <v>90</v>
      </c>
      <c r="AV14" s="2"/>
      <c r="AW14" s="2"/>
      <c r="AX14" s="2"/>
      <c r="AY14" s="51">
        <f t="shared" si="19"/>
        <v>90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9968</v>
      </c>
      <c r="C15" s="14" t="s">
        <v>98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86</v>
      </c>
      <c r="J15" s="24">
        <f t="shared" si="4"/>
        <v>86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/>
      <c r="P15" s="2">
        <v>98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80</v>
      </c>
      <c r="AN15" s="2">
        <v>78</v>
      </c>
      <c r="AO15" s="2"/>
      <c r="AP15" s="2"/>
      <c r="AQ15" s="2"/>
      <c r="AR15" s="49">
        <f t="shared" si="18"/>
        <v>79</v>
      </c>
      <c r="AS15" s="13"/>
      <c r="AT15" s="6">
        <v>90</v>
      </c>
      <c r="AU15" s="2">
        <v>88</v>
      </c>
      <c r="AV15" s="2"/>
      <c r="AW15" s="2"/>
      <c r="AX15" s="2"/>
      <c r="AY15" s="51">
        <f t="shared" si="19"/>
        <v>89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9982</v>
      </c>
      <c r="C16" s="14" t="s">
        <v>99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94</v>
      </c>
      <c r="J16" s="24">
        <f t="shared" si="4"/>
        <v>94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/>
      <c r="P16" s="2">
        <v>100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85</v>
      </c>
      <c r="AN16" s="2">
        <v>100</v>
      </c>
      <c r="AO16" s="2"/>
      <c r="AP16" s="2"/>
      <c r="AQ16" s="2"/>
      <c r="AR16" s="49">
        <f t="shared" si="18"/>
        <v>92.5</v>
      </c>
      <c r="AS16" s="13"/>
      <c r="AT16" s="6">
        <v>90</v>
      </c>
      <c r="AU16" s="2">
        <v>100</v>
      </c>
      <c r="AV16" s="2"/>
      <c r="AW16" s="2"/>
      <c r="AX16" s="2"/>
      <c r="AY16" s="51">
        <f t="shared" si="19"/>
        <v>95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9996</v>
      </c>
      <c r="C17" s="14" t="s">
        <v>100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87</v>
      </c>
      <c r="J17" s="24">
        <f t="shared" si="4"/>
        <v>87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/>
      <c r="P17" s="2">
        <v>98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90</v>
      </c>
      <c r="AN17" s="2">
        <v>78</v>
      </c>
      <c r="AO17" s="2"/>
      <c r="AP17" s="2"/>
      <c r="AQ17" s="2"/>
      <c r="AR17" s="49">
        <f t="shared" si="18"/>
        <v>84</v>
      </c>
      <c r="AS17" s="13"/>
      <c r="AT17" s="6">
        <v>80</v>
      </c>
      <c r="AU17" s="2">
        <v>98</v>
      </c>
      <c r="AV17" s="2"/>
      <c r="AW17" s="2"/>
      <c r="AX17" s="2"/>
      <c r="AY17" s="51">
        <f t="shared" si="19"/>
        <v>89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10010</v>
      </c>
      <c r="C18" s="14" t="s">
        <v>101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83</v>
      </c>
      <c r="J18" s="24">
        <f t="shared" si="4"/>
        <v>83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>
        <v>88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78</v>
      </c>
      <c r="AN18" s="2">
        <v>80</v>
      </c>
      <c r="AO18" s="2"/>
      <c r="AP18" s="2"/>
      <c r="AQ18" s="2"/>
      <c r="AR18" s="49">
        <f t="shared" si="18"/>
        <v>79</v>
      </c>
      <c r="AS18" s="13"/>
      <c r="AT18" s="6">
        <v>90</v>
      </c>
      <c r="AU18" s="2">
        <v>80</v>
      </c>
      <c r="AV18" s="2"/>
      <c r="AW18" s="2"/>
      <c r="AX18" s="2"/>
      <c r="AY18" s="51">
        <f t="shared" si="19"/>
        <v>85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10024</v>
      </c>
      <c r="C19" s="14" t="s">
        <v>102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88</v>
      </c>
      <c r="J19" s="24">
        <f t="shared" si="4"/>
        <v>88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/>
      <c r="P19" s="2">
        <v>90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78</v>
      </c>
      <c r="AN19" s="2">
        <v>88</v>
      </c>
      <c r="AO19" s="2"/>
      <c r="AP19" s="2"/>
      <c r="AQ19" s="2"/>
      <c r="AR19" s="49">
        <f t="shared" si="18"/>
        <v>83</v>
      </c>
      <c r="AS19" s="13"/>
      <c r="AT19" s="6">
        <v>90</v>
      </c>
      <c r="AU19" s="2">
        <v>90</v>
      </c>
      <c r="AV19" s="2"/>
      <c r="AW19" s="2"/>
      <c r="AX19" s="2"/>
      <c r="AY19" s="51">
        <f t="shared" si="19"/>
        <v>90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10038</v>
      </c>
      <c r="C20" s="14" t="s">
        <v>103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90</v>
      </c>
      <c r="J20" s="24">
        <f t="shared" si="4"/>
        <v>90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/>
      <c r="P20" s="2">
        <v>95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95</v>
      </c>
      <c r="AN20" s="2">
        <v>100</v>
      </c>
      <c r="AO20" s="2"/>
      <c r="AP20" s="2"/>
      <c r="AQ20" s="2"/>
      <c r="AR20" s="49">
        <f t="shared" si="18"/>
        <v>97.5</v>
      </c>
      <c r="AS20" s="13"/>
      <c r="AT20" s="6">
        <v>78</v>
      </c>
      <c r="AU20" s="2">
        <v>95</v>
      </c>
      <c r="AV20" s="2"/>
      <c r="AW20" s="2"/>
      <c r="AX20" s="2"/>
      <c r="AY20" s="51">
        <f t="shared" si="19"/>
        <v>86.5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10052</v>
      </c>
      <c r="C21" s="14" t="s">
        <v>104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94</v>
      </c>
      <c r="J21" s="24">
        <f t="shared" si="4"/>
        <v>94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/>
      <c r="P21" s="2">
        <v>98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90</v>
      </c>
      <c r="AN21" s="2">
        <v>95</v>
      </c>
      <c r="AO21" s="2"/>
      <c r="AP21" s="2"/>
      <c r="AQ21" s="2"/>
      <c r="AR21" s="49">
        <f t="shared" si="18"/>
        <v>92.5</v>
      </c>
      <c r="AS21" s="13"/>
      <c r="AT21" s="6">
        <v>90</v>
      </c>
      <c r="AU21" s="2">
        <v>98</v>
      </c>
      <c r="AV21" s="2"/>
      <c r="AW21" s="2"/>
      <c r="AX21" s="2"/>
      <c r="AY21" s="51">
        <f t="shared" si="19"/>
        <v>94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10066</v>
      </c>
      <c r="C22" s="14" t="s">
        <v>105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91</v>
      </c>
      <c r="J22" s="24">
        <f t="shared" si="4"/>
        <v>91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/>
      <c r="P22" s="2">
        <v>100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78</v>
      </c>
      <c r="AN22" s="2">
        <v>90</v>
      </c>
      <c r="AO22" s="2"/>
      <c r="AP22" s="2"/>
      <c r="AQ22" s="2"/>
      <c r="AR22" s="49">
        <f t="shared" si="18"/>
        <v>84</v>
      </c>
      <c r="AS22" s="13"/>
      <c r="AT22" s="6">
        <v>90</v>
      </c>
      <c r="AU22" s="2">
        <v>100</v>
      </c>
      <c r="AV22" s="2"/>
      <c r="AW22" s="2"/>
      <c r="AX22" s="2"/>
      <c r="AY22" s="51">
        <f t="shared" si="19"/>
        <v>95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10080</v>
      </c>
      <c r="C23" s="14" t="s">
        <v>106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91</v>
      </c>
      <c r="J23" s="24">
        <f t="shared" si="4"/>
        <v>91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/>
      <c r="P23" s="2">
        <v>90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88</v>
      </c>
      <c r="AN23" s="2">
        <v>80</v>
      </c>
      <c r="AO23" s="2"/>
      <c r="AP23" s="2"/>
      <c r="AQ23" s="2"/>
      <c r="AR23" s="49">
        <f t="shared" si="18"/>
        <v>84</v>
      </c>
      <c r="AS23" s="13"/>
      <c r="AT23" s="6">
        <v>100</v>
      </c>
      <c r="AU23" s="2">
        <v>90</v>
      </c>
      <c r="AV23" s="2"/>
      <c r="AW23" s="2"/>
      <c r="AX23" s="2"/>
      <c r="AY23" s="51">
        <f t="shared" si="19"/>
        <v>95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10094</v>
      </c>
      <c r="C24" s="14" t="s">
        <v>107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94</v>
      </c>
      <c r="J24" s="24">
        <f t="shared" si="4"/>
        <v>94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/>
      <c r="P24" s="2">
        <v>98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95</v>
      </c>
      <c r="AN24" s="2">
        <v>95</v>
      </c>
      <c r="AO24" s="2"/>
      <c r="AP24" s="2"/>
      <c r="AQ24" s="2"/>
      <c r="AR24" s="49">
        <f t="shared" si="18"/>
        <v>95</v>
      </c>
      <c r="AS24" s="13"/>
      <c r="AT24" s="6">
        <v>90</v>
      </c>
      <c r="AU24" s="2">
        <v>98</v>
      </c>
      <c r="AV24" s="2"/>
      <c r="AW24" s="2"/>
      <c r="AX24" s="2"/>
      <c r="AY24" s="51">
        <f t="shared" si="19"/>
        <v>94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10108</v>
      </c>
      <c r="C25" s="14" t="s">
        <v>108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86</v>
      </c>
      <c r="J25" s="24">
        <f t="shared" si="4"/>
        <v>86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/>
      <c r="P25" s="2">
        <v>98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80</v>
      </c>
      <c r="AN25" s="2">
        <v>80</v>
      </c>
      <c r="AO25" s="2"/>
      <c r="AP25" s="2"/>
      <c r="AQ25" s="2"/>
      <c r="AR25" s="49">
        <f t="shared" si="18"/>
        <v>80</v>
      </c>
      <c r="AS25" s="13"/>
      <c r="AT25" s="6">
        <v>80</v>
      </c>
      <c r="AU25" s="2">
        <v>98</v>
      </c>
      <c r="AV25" s="2"/>
      <c r="AW25" s="2"/>
      <c r="AX25" s="2"/>
      <c r="AY25" s="51">
        <f t="shared" si="19"/>
        <v>89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10122</v>
      </c>
      <c r="C26" s="14" t="s">
        <v>109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88</v>
      </c>
      <c r="J26" s="24">
        <f t="shared" si="4"/>
        <v>88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/>
      <c r="P26" s="2">
        <v>100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88</v>
      </c>
      <c r="AN26" s="2">
        <v>80</v>
      </c>
      <c r="AO26" s="2"/>
      <c r="AP26" s="2"/>
      <c r="AQ26" s="2"/>
      <c r="AR26" s="49">
        <f t="shared" si="18"/>
        <v>84</v>
      </c>
      <c r="AS26" s="13"/>
      <c r="AT26" s="6">
        <v>90</v>
      </c>
      <c r="AU26" s="2">
        <v>90</v>
      </c>
      <c r="AV26" s="2"/>
      <c r="AW26" s="2"/>
      <c r="AX26" s="2"/>
      <c r="AY26" s="51">
        <f t="shared" si="19"/>
        <v>90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10136</v>
      </c>
      <c r="C27" s="14" t="s">
        <v>110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91</v>
      </c>
      <c r="J27" s="24">
        <f t="shared" si="4"/>
        <v>91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>
        <v>98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99</v>
      </c>
      <c r="AN27" s="2">
        <v>90</v>
      </c>
      <c r="AO27" s="2"/>
      <c r="AP27" s="2"/>
      <c r="AQ27" s="2"/>
      <c r="AR27" s="49">
        <f t="shared" si="18"/>
        <v>94.5</v>
      </c>
      <c r="AS27" s="13"/>
      <c r="AT27" s="6">
        <v>80</v>
      </c>
      <c r="AU27" s="2">
        <v>98</v>
      </c>
      <c r="AV27" s="2"/>
      <c r="AW27" s="2"/>
      <c r="AX27" s="2"/>
      <c r="AY27" s="51">
        <f t="shared" si="19"/>
        <v>89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10150</v>
      </c>
      <c r="C28" s="14" t="s">
        <v>111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81</v>
      </c>
      <c r="J28" s="24">
        <f t="shared" si="4"/>
        <v>81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/>
      <c r="P28" s="2">
        <v>88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80</v>
      </c>
      <c r="AN28" s="2">
        <v>88</v>
      </c>
      <c r="AO28" s="2"/>
      <c r="AP28" s="2"/>
      <c r="AQ28" s="2"/>
      <c r="AR28" s="49">
        <f t="shared" si="18"/>
        <v>84</v>
      </c>
      <c r="AS28" s="13"/>
      <c r="AT28" s="6">
        <v>80</v>
      </c>
      <c r="AU28" s="2">
        <v>78</v>
      </c>
      <c r="AV28" s="2"/>
      <c r="AW28" s="2"/>
      <c r="AX28" s="2"/>
      <c r="AY28" s="51">
        <f t="shared" si="19"/>
        <v>79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10164</v>
      </c>
      <c r="C29" s="14" t="s">
        <v>112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79</v>
      </c>
      <c r="J29" s="24">
        <f t="shared" si="4"/>
        <v>79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/>
      <c r="P29" s="2">
        <v>80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80</v>
      </c>
      <c r="AN29" s="2">
        <v>78</v>
      </c>
      <c r="AO29" s="2"/>
      <c r="AP29" s="2"/>
      <c r="AQ29" s="2"/>
      <c r="AR29" s="49">
        <f t="shared" si="18"/>
        <v>79</v>
      </c>
      <c r="AS29" s="13"/>
      <c r="AT29" s="6">
        <v>78</v>
      </c>
      <c r="AU29" s="2">
        <v>80</v>
      </c>
      <c r="AV29" s="2"/>
      <c r="AW29" s="2"/>
      <c r="AX29" s="2"/>
      <c r="AY29" s="51">
        <f t="shared" si="19"/>
        <v>79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10178</v>
      </c>
      <c r="C30" s="14" t="s">
        <v>113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96</v>
      </c>
      <c r="J30" s="24">
        <f t="shared" si="4"/>
        <v>96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/>
      <c r="P30" s="2">
        <v>100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98</v>
      </c>
      <c r="AN30" s="2">
        <v>95</v>
      </c>
      <c r="AO30" s="2"/>
      <c r="AP30" s="2"/>
      <c r="AQ30" s="2"/>
      <c r="AR30" s="49">
        <f t="shared" si="18"/>
        <v>96.5</v>
      </c>
      <c r="AS30" s="13"/>
      <c r="AT30" s="6">
        <v>90</v>
      </c>
      <c r="AU30" s="2">
        <v>100</v>
      </c>
      <c r="AV30" s="2"/>
      <c r="AW30" s="2"/>
      <c r="AX30" s="2"/>
      <c r="AY30" s="51">
        <f t="shared" si="19"/>
        <v>95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10192</v>
      </c>
      <c r="C31" s="14" t="s">
        <v>114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96</v>
      </c>
      <c r="J31" s="24">
        <f t="shared" si="4"/>
        <v>96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/>
      <c r="P31" s="2">
        <v>100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95</v>
      </c>
      <c r="AN31" s="2">
        <v>100</v>
      </c>
      <c r="AO31" s="2"/>
      <c r="AP31" s="2"/>
      <c r="AQ31" s="2"/>
      <c r="AR31" s="49">
        <f t="shared" si="18"/>
        <v>97.5</v>
      </c>
      <c r="AS31" s="13"/>
      <c r="AT31" s="6">
        <v>90</v>
      </c>
      <c r="AU31" s="2">
        <v>100</v>
      </c>
      <c r="AV31" s="2"/>
      <c r="AW31" s="2"/>
      <c r="AX31" s="2"/>
      <c r="AY31" s="51">
        <f t="shared" si="19"/>
        <v>95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10206</v>
      </c>
      <c r="C32" s="14" t="s">
        <v>115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80</v>
      </c>
      <c r="J32" s="24">
        <f t="shared" si="4"/>
        <v>80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/>
      <c r="P32" s="2">
        <v>78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88</v>
      </c>
      <c r="AN32" s="2">
        <v>78</v>
      </c>
      <c r="AO32" s="2"/>
      <c r="AP32" s="2"/>
      <c r="AQ32" s="2"/>
      <c r="AR32" s="49">
        <f t="shared" si="18"/>
        <v>83</v>
      </c>
      <c r="AS32" s="13"/>
      <c r="AT32" s="6">
        <v>78</v>
      </c>
      <c r="AU32" s="2">
        <v>78</v>
      </c>
      <c r="AV32" s="2"/>
      <c r="AW32" s="2"/>
      <c r="AX32" s="2"/>
      <c r="AY32" s="51">
        <f t="shared" si="19"/>
        <v>78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10220</v>
      </c>
      <c r="C33" s="14" t="s">
        <v>116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86</v>
      </c>
      <c r="J33" s="24">
        <f t="shared" si="4"/>
        <v>86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/>
      <c r="P33" s="2">
        <v>90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80</v>
      </c>
      <c r="AN33" s="2">
        <v>78</v>
      </c>
      <c r="AO33" s="2"/>
      <c r="AP33" s="2"/>
      <c r="AQ33" s="2"/>
      <c r="AR33" s="49">
        <f t="shared" si="18"/>
        <v>79</v>
      </c>
      <c r="AS33" s="13"/>
      <c r="AT33" s="6">
        <v>90</v>
      </c>
      <c r="AU33" s="2">
        <v>90</v>
      </c>
      <c r="AV33" s="2"/>
      <c r="AW33" s="2"/>
      <c r="AX33" s="2"/>
      <c r="AY33" s="51">
        <f t="shared" si="19"/>
        <v>90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10234</v>
      </c>
      <c r="C34" s="14" t="s">
        <v>117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93</v>
      </c>
      <c r="J34" s="24">
        <f t="shared" si="4"/>
        <v>93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/>
      <c r="P34" s="2">
        <v>95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88</v>
      </c>
      <c r="AN34" s="2">
        <v>100</v>
      </c>
      <c r="AO34" s="2"/>
      <c r="AP34" s="2"/>
      <c r="AQ34" s="2"/>
      <c r="AR34" s="49">
        <f t="shared" si="18"/>
        <v>94</v>
      </c>
      <c r="AS34" s="13"/>
      <c r="AT34" s="6">
        <v>90</v>
      </c>
      <c r="AU34" s="2">
        <v>95</v>
      </c>
      <c r="AV34" s="2"/>
      <c r="AW34" s="2"/>
      <c r="AX34" s="2"/>
      <c r="AY34" s="51">
        <f t="shared" si="19"/>
        <v>92.5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10248</v>
      </c>
      <c r="C35" s="14" t="s">
        <v>118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94</v>
      </c>
      <c r="J35" s="24">
        <f t="shared" si="4"/>
        <v>94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/>
      <c r="P35" s="2">
        <v>98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95</v>
      </c>
      <c r="AN35" s="2">
        <v>90</v>
      </c>
      <c r="AO35" s="2"/>
      <c r="AP35" s="2"/>
      <c r="AQ35" s="2"/>
      <c r="AR35" s="49">
        <f t="shared" si="18"/>
        <v>92.5</v>
      </c>
      <c r="AS35" s="13"/>
      <c r="AT35" s="6">
        <v>90</v>
      </c>
      <c r="AU35" s="2">
        <v>98</v>
      </c>
      <c r="AV35" s="2"/>
      <c r="AW35" s="2"/>
      <c r="AX35" s="2"/>
      <c r="AY35" s="51">
        <f t="shared" si="19"/>
        <v>94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10262</v>
      </c>
      <c r="C36" s="14" t="s">
        <v>119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92</v>
      </c>
      <c r="J36" s="24">
        <f t="shared" si="4"/>
        <v>92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/>
      <c r="P36" s="2">
        <v>98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99</v>
      </c>
      <c r="AN36" s="2">
        <v>95</v>
      </c>
      <c r="AO36" s="2"/>
      <c r="AP36" s="2"/>
      <c r="AQ36" s="2"/>
      <c r="AR36" s="49">
        <f t="shared" si="18"/>
        <v>97</v>
      </c>
      <c r="AS36" s="13"/>
      <c r="AT36" s="6">
        <v>80</v>
      </c>
      <c r="AU36" s="2">
        <v>98</v>
      </c>
      <c r="AV36" s="2"/>
      <c r="AW36" s="2"/>
      <c r="AX36" s="2"/>
      <c r="AY36" s="51">
        <f t="shared" si="19"/>
        <v>89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10276</v>
      </c>
      <c r="C37" s="14" t="s">
        <v>120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78</v>
      </c>
      <c r="J37" s="24">
        <f t="shared" si="4"/>
        <v>78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/>
      <c r="P37" s="2">
        <v>78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78</v>
      </c>
      <c r="AN37" s="2">
        <v>78</v>
      </c>
      <c r="AO37" s="2"/>
      <c r="AP37" s="2"/>
      <c r="AQ37" s="2"/>
      <c r="AR37" s="49">
        <f t="shared" si="18"/>
        <v>78</v>
      </c>
      <c r="AS37" s="13"/>
      <c r="AT37" s="6">
        <v>78</v>
      </c>
      <c r="AU37" s="2">
        <v>78</v>
      </c>
      <c r="AV37" s="2"/>
      <c r="AW37" s="2"/>
      <c r="AX37" s="2"/>
      <c r="AY37" s="51">
        <f t="shared" si="19"/>
        <v>78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10290</v>
      </c>
      <c r="C38" s="14" t="s">
        <v>121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/>
      <c r="P38" s="2">
        <v>100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88</v>
      </c>
      <c r="AN38" s="2">
        <v>80</v>
      </c>
      <c r="AO38" s="2"/>
      <c r="AP38" s="2"/>
      <c r="AQ38" s="2"/>
      <c r="AR38" s="49">
        <f t="shared" si="18"/>
        <v>84</v>
      </c>
      <c r="AS38" s="13"/>
      <c r="AT38" s="6">
        <v>80</v>
      </c>
      <c r="AU38" s="2">
        <v>90</v>
      </c>
      <c r="AV38" s="2"/>
      <c r="AW38" s="2"/>
      <c r="AX38" s="2"/>
      <c r="AY38" s="51">
        <f t="shared" si="19"/>
        <v>85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10304</v>
      </c>
      <c r="C39" s="14" t="s">
        <v>122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87</v>
      </c>
      <c r="J39" s="24">
        <f t="shared" si="4"/>
        <v>87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/>
      <c r="P39" s="2">
        <v>95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88</v>
      </c>
      <c r="AN39" s="2">
        <v>90</v>
      </c>
      <c r="AO39" s="2"/>
      <c r="AP39" s="2"/>
      <c r="AQ39" s="2"/>
      <c r="AR39" s="49">
        <f t="shared" si="18"/>
        <v>89</v>
      </c>
      <c r="AS39" s="13"/>
      <c r="AT39" s="6">
        <v>78</v>
      </c>
      <c r="AU39" s="2">
        <v>95</v>
      </c>
      <c r="AV39" s="2"/>
      <c r="AW39" s="2"/>
      <c r="AX39" s="2"/>
      <c r="AY39" s="51">
        <f t="shared" si="19"/>
        <v>86.5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10318</v>
      </c>
      <c r="C40" s="14" t="s">
        <v>123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93</v>
      </c>
      <c r="J40" s="24">
        <f t="shared" si="4"/>
        <v>93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/>
      <c r="P40" s="2">
        <v>95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90</v>
      </c>
      <c r="AN40" s="2">
        <v>100</v>
      </c>
      <c r="AO40" s="2"/>
      <c r="AP40" s="2"/>
      <c r="AQ40" s="2"/>
      <c r="AR40" s="49">
        <f t="shared" si="18"/>
        <v>95</v>
      </c>
      <c r="AS40" s="13"/>
      <c r="AT40" s="6">
        <v>90</v>
      </c>
      <c r="AU40" s="2">
        <v>95</v>
      </c>
      <c r="AV40" s="2"/>
      <c r="AW40" s="2"/>
      <c r="AX40" s="2"/>
      <c r="AY40" s="51">
        <f t="shared" si="19"/>
        <v>92.5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10332</v>
      </c>
      <c r="C41" s="14" t="s">
        <v>124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88</v>
      </c>
      <c r="J41" s="24">
        <f t="shared" si="4"/>
        <v>88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/>
      <c r="P41" s="2">
        <v>90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80</v>
      </c>
      <c r="AN41" s="2">
        <v>88</v>
      </c>
      <c r="AO41" s="2"/>
      <c r="AP41" s="2"/>
      <c r="AQ41" s="2"/>
      <c r="AR41" s="49">
        <f t="shared" si="18"/>
        <v>84</v>
      </c>
      <c r="AS41" s="13"/>
      <c r="AT41" s="6">
        <v>90</v>
      </c>
      <c r="AU41" s="2">
        <v>90</v>
      </c>
      <c r="AV41" s="2"/>
      <c r="AW41" s="2"/>
      <c r="AX41" s="2"/>
      <c r="AY41" s="51">
        <f t="shared" si="19"/>
        <v>90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10346</v>
      </c>
      <c r="C42" s="14" t="s">
        <v>125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79</v>
      </c>
      <c r="J42" s="24">
        <f t="shared" si="4"/>
        <v>79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/>
      <c r="P42" s="2">
        <v>80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80</v>
      </c>
      <c r="AN42" s="2">
        <v>80</v>
      </c>
      <c r="AO42" s="2"/>
      <c r="AP42" s="2"/>
      <c r="AQ42" s="2"/>
      <c r="AR42" s="49">
        <f t="shared" si="18"/>
        <v>80</v>
      </c>
      <c r="AS42" s="13"/>
      <c r="AT42" s="6">
        <v>78</v>
      </c>
      <c r="AU42" s="2">
        <v>80</v>
      </c>
      <c r="AV42" s="2"/>
      <c r="AW42" s="2"/>
      <c r="AX42" s="2"/>
      <c r="AY42" s="51">
        <f t="shared" si="19"/>
        <v>79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10360</v>
      </c>
      <c r="C43" s="14" t="s">
        <v>126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/>
      <c r="P43" s="2">
        <v>98</v>
      </c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85</v>
      </c>
      <c r="AN43" s="2">
        <v>100</v>
      </c>
      <c r="AO43" s="2"/>
      <c r="AP43" s="2"/>
      <c r="AQ43" s="2"/>
      <c r="AR43" s="49">
        <f t="shared" si="18"/>
        <v>92.5</v>
      </c>
      <c r="AS43" s="13"/>
      <c r="AT43" s="6">
        <v>70</v>
      </c>
      <c r="AU43" s="2">
        <v>98</v>
      </c>
      <c r="AV43" s="2"/>
      <c r="AW43" s="2"/>
      <c r="AX43" s="2"/>
      <c r="AY43" s="51">
        <f t="shared" si="19"/>
        <v>84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10374</v>
      </c>
      <c r="C44" s="14" t="s">
        <v>127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93</v>
      </c>
      <c r="J44" s="24">
        <f t="shared" si="4"/>
        <v>93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/>
      <c r="P44" s="2">
        <v>100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88</v>
      </c>
      <c r="AN44" s="2">
        <v>90</v>
      </c>
      <c r="AO44" s="2"/>
      <c r="AP44" s="2"/>
      <c r="AQ44" s="2"/>
      <c r="AR44" s="49">
        <f t="shared" si="18"/>
        <v>89</v>
      </c>
      <c r="AS44" s="13"/>
      <c r="AT44" s="6">
        <v>90</v>
      </c>
      <c r="AU44" s="2">
        <v>100</v>
      </c>
      <c r="AV44" s="2"/>
      <c r="AW44" s="2"/>
      <c r="AX44" s="2"/>
      <c r="AY44" s="51">
        <f t="shared" si="19"/>
        <v>95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10388</v>
      </c>
      <c r="C45" s="14" t="s">
        <v>128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91</v>
      </c>
      <c r="J45" s="24">
        <f t="shared" si="4"/>
        <v>91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/>
      <c r="P45" s="2">
        <v>95</v>
      </c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78</v>
      </c>
      <c r="AN45" s="2">
        <v>78</v>
      </c>
      <c r="AO45" s="2"/>
      <c r="AP45" s="2"/>
      <c r="AQ45" s="2"/>
      <c r="AR45" s="49">
        <f t="shared" si="18"/>
        <v>78</v>
      </c>
      <c r="AS45" s="13"/>
      <c r="AT45" s="6">
        <v>100</v>
      </c>
      <c r="AU45" s="2">
        <v>95</v>
      </c>
      <c r="AV45" s="2"/>
      <c r="AW45" s="2"/>
      <c r="AX45" s="2"/>
      <c r="AY45" s="51">
        <f t="shared" si="19"/>
        <v>97.5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10402</v>
      </c>
      <c r="C46" s="14" t="s">
        <v>129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92</v>
      </c>
      <c r="J46" s="24">
        <f t="shared" si="4"/>
        <v>92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/>
      <c r="P46" s="2">
        <v>100</v>
      </c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95</v>
      </c>
      <c r="AN46" s="2">
        <v>98</v>
      </c>
      <c r="AO46" s="2"/>
      <c r="AP46" s="2"/>
      <c r="AQ46" s="2"/>
      <c r="AR46" s="49">
        <f t="shared" si="18"/>
        <v>96.5</v>
      </c>
      <c r="AS46" s="13"/>
      <c r="AT46" s="6">
        <v>80</v>
      </c>
      <c r="AU46" s="2">
        <v>100</v>
      </c>
      <c r="AV46" s="2"/>
      <c r="AW46" s="2"/>
      <c r="AX46" s="2"/>
      <c r="AY46" s="51">
        <f t="shared" si="19"/>
        <v>90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92.861111111111114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10416</v>
      </c>
      <c r="C11" s="14" t="s">
        <v>131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/>
      <c r="P11" s="1">
        <v>98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88</v>
      </c>
      <c r="AN11" s="2">
        <v>80</v>
      </c>
      <c r="AO11" s="2"/>
      <c r="AP11" s="2"/>
      <c r="AQ11" s="2"/>
      <c r="AR11" s="49">
        <f t="shared" ref="AR11:AR50" si="18">IF(COUNTBLANK(AM11:AQ11)=5,"",AVERAGE(AM11:AQ11))</f>
        <v>84</v>
      </c>
      <c r="AS11" s="13"/>
      <c r="AT11" s="6">
        <v>78</v>
      </c>
      <c r="AU11" s="2">
        <v>90</v>
      </c>
      <c r="AV11" s="2"/>
      <c r="AW11" s="2"/>
      <c r="AX11" s="2"/>
      <c r="AY11" s="51">
        <f t="shared" ref="AY11:AY50" si="19">IF(COUNTBLANK(AT11:AX11)=5,"",AVERAGE(AT11:AX11))</f>
        <v>84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10430</v>
      </c>
      <c r="C12" s="14" t="s">
        <v>132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99</v>
      </c>
      <c r="J12" s="24">
        <f t="shared" si="4"/>
        <v>99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/>
      <c r="P12" s="2">
        <v>100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100</v>
      </c>
      <c r="AN12" s="2">
        <v>95</v>
      </c>
      <c r="AO12" s="2"/>
      <c r="AP12" s="2"/>
      <c r="AQ12" s="2"/>
      <c r="AR12" s="49">
        <f t="shared" si="18"/>
        <v>97.5</v>
      </c>
      <c r="AS12" s="13"/>
      <c r="AT12" s="6">
        <v>100</v>
      </c>
      <c r="AU12" s="2">
        <v>100</v>
      </c>
      <c r="AV12" s="2"/>
      <c r="AW12" s="2"/>
      <c r="AX12" s="2"/>
      <c r="AY12" s="51">
        <f t="shared" si="19"/>
        <v>100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10444</v>
      </c>
      <c r="C13" s="14" t="s">
        <v>133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96</v>
      </c>
      <c r="J13" s="24">
        <f t="shared" si="4"/>
        <v>96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/>
      <c r="P13" s="2">
        <v>95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85</v>
      </c>
      <c r="AN13" s="2">
        <v>98</v>
      </c>
      <c r="AO13" s="2"/>
      <c r="AP13" s="2"/>
      <c r="AQ13" s="2"/>
      <c r="AR13" s="49">
        <f t="shared" si="18"/>
        <v>91.5</v>
      </c>
      <c r="AS13" s="13"/>
      <c r="AT13" s="6">
        <v>100</v>
      </c>
      <c r="AU13" s="2">
        <v>95</v>
      </c>
      <c r="AV13" s="2"/>
      <c r="AW13" s="2"/>
      <c r="AX13" s="2"/>
      <c r="AY13" s="51">
        <f t="shared" si="19"/>
        <v>97.5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10458</v>
      </c>
      <c r="C14" s="14" t="s">
        <v>134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84</v>
      </c>
      <c r="J14" s="24">
        <f t="shared" si="4"/>
        <v>84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/>
      <c r="P14" s="2">
        <v>88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90</v>
      </c>
      <c r="AN14" s="2">
        <v>80</v>
      </c>
      <c r="AO14" s="2"/>
      <c r="AP14" s="2"/>
      <c r="AQ14" s="2"/>
      <c r="AR14" s="49">
        <f t="shared" si="18"/>
        <v>85</v>
      </c>
      <c r="AS14" s="13"/>
      <c r="AT14" s="6">
        <v>80</v>
      </c>
      <c r="AU14" s="2">
        <v>88</v>
      </c>
      <c r="AV14" s="2"/>
      <c r="AW14" s="2"/>
      <c r="AX14" s="2"/>
      <c r="AY14" s="51">
        <f t="shared" si="19"/>
        <v>84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10472</v>
      </c>
      <c r="C15" s="14" t="s">
        <v>135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/>
      <c r="P15" s="2">
        <v>95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95</v>
      </c>
      <c r="AN15" s="2">
        <v>80</v>
      </c>
      <c r="AO15" s="2"/>
      <c r="AP15" s="2"/>
      <c r="AQ15" s="2"/>
      <c r="AR15" s="49">
        <f t="shared" si="18"/>
        <v>87.5</v>
      </c>
      <c r="AS15" s="13"/>
      <c r="AT15" s="6">
        <v>80</v>
      </c>
      <c r="AU15" s="2">
        <v>95</v>
      </c>
      <c r="AV15" s="2"/>
      <c r="AW15" s="2"/>
      <c r="AX15" s="2"/>
      <c r="AY15" s="51">
        <f t="shared" si="19"/>
        <v>87.5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10486</v>
      </c>
      <c r="C16" s="14" t="s">
        <v>136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95</v>
      </c>
      <c r="J16" s="24">
        <f t="shared" si="4"/>
        <v>95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/>
      <c r="P16" s="2">
        <v>100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100</v>
      </c>
      <c r="AN16" s="2">
        <v>90</v>
      </c>
      <c r="AO16" s="2"/>
      <c r="AP16" s="2"/>
      <c r="AQ16" s="2"/>
      <c r="AR16" s="49">
        <f t="shared" si="18"/>
        <v>95</v>
      </c>
      <c r="AS16" s="13"/>
      <c r="AT16" s="6">
        <v>100</v>
      </c>
      <c r="AU16" s="2">
        <v>90</v>
      </c>
      <c r="AV16" s="2"/>
      <c r="AW16" s="2"/>
      <c r="AX16" s="2"/>
      <c r="AY16" s="51">
        <f t="shared" si="19"/>
        <v>95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10500</v>
      </c>
      <c r="C17" s="14" t="s">
        <v>137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88</v>
      </c>
      <c r="J17" s="24">
        <f t="shared" si="4"/>
        <v>88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/>
      <c r="P17" s="2">
        <v>80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90</v>
      </c>
      <c r="AN17" s="2">
        <v>80</v>
      </c>
      <c r="AO17" s="2"/>
      <c r="AP17" s="2"/>
      <c r="AQ17" s="2"/>
      <c r="AR17" s="49">
        <f t="shared" si="18"/>
        <v>85</v>
      </c>
      <c r="AS17" s="13"/>
      <c r="AT17" s="6">
        <v>100</v>
      </c>
      <c r="AU17" s="2">
        <v>80</v>
      </c>
      <c r="AV17" s="2"/>
      <c r="AW17" s="2"/>
      <c r="AX17" s="2"/>
      <c r="AY17" s="51">
        <f t="shared" si="19"/>
        <v>90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10514</v>
      </c>
      <c r="C18" s="14" t="s">
        <v>138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93</v>
      </c>
      <c r="J18" s="24">
        <f t="shared" si="4"/>
        <v>93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>
        <v>100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100</v>
      </c>
      <c r="AN18" s="2">
        <v>100</v>
      </c>
      <c r="AO18" s="2"/>
      <c r="AP18" s="2"/>
      <c r="AQ18" s="2"/>
      <c r="AR18" s="49">
        <f t="shared" si="18"/>
        <v>100</v>
      </c>
      <c r="AS18" s="13"/>
      <c r="AT18" s="6">
        <v>80</v>
      </c>
      <c r="AU18" s="2">
        <v>100</v>
      </c>
      <c r="AV18" s="2"/>
      <c r="AW18" s="2"/>
      <c r="AX18" s="2"/>
      <c r="AY18" s="51">
        <f t="shared" si="19"/>
        <v>90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10528</v>
      </c>
      <c r="C19" s="14" t="s">
        <v>139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89</v>
      </c>
      <c r="J19" s="24">
        <f t="shared" si="4"/>
        <v>89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/>
      <c r="P19" s="2">
        <v>95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100</v>
      </c>
      <c r="AN19" s="2">
        <v>85</v>
      </c>
      <c r="AO19" s="2"/>
      <c r="AP19" s="2"/>
      <c r="AQ19" s="2"/>
      <c r="AR19" s="49">
        <f t="shared" si="18"/>
        <v>92.5</v>
      </c>
      <c r="AS19" s="13"/>
      <c r="AT19" s="6">
        <v>78</v>
      </c>
      <c r="AU19" s="2">
        <v>95</v>
      </c>
      <c r="AV19" s="2"/>
      <c r="AW19" s="2"/>
      <c r="AX19" s="2"/>
      <c r="AY19" s="51">
        <f t="shared" si="19"/>
        <v>86.5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10542</v>
      </c>
      <c r="C20" s="14" t="s">
        <v>140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/>
      <c r="P20" s="2">
        <v>90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100</v>
      </c>
      <c r="AN20" s="2">
        <v>88</v>
      </c>
      <c r="AO20" s="2"/>
      <c r="AP20" s="2"/>
      <c r="AQ20" s="2"/>
      <c r="AR20" s="49">
        <f t="shared" si="18"/>
        <v>94</v>
      </c>
      <c r="AS20" s="13"/>
      <c r="AT20" s="6">
        <v>80</v>
      </c>
      <c r="AU20" s="2">
        <v>90</v>
      </c>
      <c r="AV20" s="2"/>
      <c r="AW20" s="2"/>
      <c r="AX20" s="2"/>
      <c r="AY20" s="51">
        <f t="shared" si="19"/>
        <v>85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10556</v>
      </c>
      <c r="C21" s="14" t="s">
        <v>141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95</v>
      </c>
      <c r="J21" s="24">
        <f t="shared" si="4"/>
        <v>95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/>
      <c r="P21" s="2">
        <v>95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90</v>
      </c>
      <c r="AN21" s="2">
        <v>88</v>
      </c>
      <c r="AO21" s="2"/>
      <c r="AP21" s="2"/>
      <c r="AQ21" s="2"/>
      <c r="AR21" s="49">
        <f t="shared" si="18"/>
        <v>89</v>
      </c>
      <c r="AS21" s="13"/>
      <c r="AT21" s="6">
        <v>100</v>
      </c>
      <c r="AU21" s="2">
        <v>95</v>
      </c>
      <c r="AV21" s="2"/>
      <c r="AW21" s="2"/>
      <c r="AX21" s="2"/>
      <c r="AY21" s="51">
        <f t="shared" si="19"/>
        <v>97.5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10570</v>
      </c>
      <c r="C22" s="14" t="s">
        <v>142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95</v>
      </c>
      <c r="J22" s="24">
        <f t="shared" si="4"/>
        <v>95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/>
      <c r="P22" s="2">
        <v>95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99</v>
      </c>
      <c r="AN22" s="2">
        <v>98</v>
      </c>
      <c r="AO22" s="2"/>
      <c r="AP22" s="2"/>
      <c r="AQ22" s="2"/>
      <c r="AR22" s="49">
        <f t="shared" si="18"/>
        <v>98.5</v>
      </c>
      <c r="AS22" s="13"/>
      <c r="AT22" s="6">
        <v>90</v>
      </c>
      <c r="AU22" s="2">
        <v>95</v>
      </c>
      <c r="AV22" s="2"/>
      <c r="AW22" s="2"/>
      <c r="AX22" s="2"/>
      <c r="AY22" s="51">
        <f t="shared" si="19"/>
        <v>92.5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10584</v>
      </c>
      <c r="C23" s="14" t="s">
        <v>143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95</v>
      </c>
      <c r="J23" s="24">
        <f t="shared" si="4"/>
        <v>95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/>
      <c r="P23" s="2">
        <v>98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88</v>
      </c>
      <c r="AN23" s="2">
        <v>88</v>
      </c>
      <c r="AO23" s="2"/>
      <c r="AP23" s="2"/>
      <c r="AQ23" s="2"/>
      <c r="AR23" s="49">
        <f t="shared" si="18"/>
        <v>88</v>
      </c>
      <c r="AS23" s="13"/>
      <c r="AT23" s="6">
        <v>100</v>
      </c>
      <c r="AU23" s="2">
        <v>98</v>
      </c>
      <c r="AV23" s="2"/>
      <c r="AW23" s="2"/>
      <c r="AX23" s="2"/>
      <c r="AY23" s="51">
        <f t="shared" si="19"/>
        <v>99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10598</v>
      </c>
      <c r="C24" s="14" t="s">
        <v>144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89</v>
      </c>
      <c r="J24" s="24">
        <f t="shared" si="4"/>
        <v>89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/>
      <c r="P24" s="2">
        <v>90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99</v>
      </c>
      <c r="AN24" s="2">
        <v>78</v>
      </c>
      <c r="AO24" s="2"/>
      <c r="AP24" s="2"/>
      <c r="AQ24" s="2"/>
      <c r="AR24" s="49">
        <f t="shared" si="18"/>
        <v>88.5</v>
      </c>
      <c r="AS24" s="13"/>
      <c r="AT24" s="6">
        <v>80</v>
      </c>
      <c r="AU24" s="2">
        <v>98</v>
      </c>
      <c r="AV24" s="2"/>
      <c r="AW24" s="2"/>
      <c r="AX24" s="2"/>
      <c r="AY24" s="51">
        <f t="shared" si="19"/>
        <v>89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10612</v>
      </c>
      <c r="C25" s="14" t="s">
        <v>145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98</v>
      </c>
      <c r="J25" s="24">
        <f t="shared" si="4"/>
        <v>98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/>
      <c r="P25" s="2">
        <v>100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95</v>
      </c>
      <c r="AN25" s="2">
        <v>90</v>
      </c>
      <c r="AO25" s="2"/>
      <c r="AP25" s="2"/>
      <c r="AQ25" s="2"/>
      <c r="AR25" s="49">
        <f t="shared" si="18"/>
        <v>92.5</v>
      </c>
      <c r="AS25" s="13"/>
      <c r="AT25" s="6">
        <v>100</v>
      </c>
      <c r="AU25" s="2">
        <v>100</v>
      </c>
      <c r="AV25" s="2"/>
      <c r="AW25" s="2"/>
      <c r="AX25" s="2"/>
      <c r="AY25" s="51">
        <f t="shared" si="19"/>
        <v>100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10626</v>
      </c>
      <c r="C26" s="14" t="s">
        <v>146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97</v>
      </c>
      <c r="J26" s="24">
        <f t="shared" si="4"/>
        <v>97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/>
      <c r="P26" s="2">
        <v>98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95</v>
      </c>
      <c r="AN26" s="2">
        <v>90</v>
      </c>
      <c r="AO26" s="2"/>
      <c r="AP26" s="2"/>
      <c r="AQ26" s="2"/>
      <c r="AR26" s="49">
        <f t="shared" si="18"/>
        <v>92.5</v>
      </c>
      <c r="AS26" s="13"/>
      <c r="AT26" s="6">
        <v>100</v>
      </c>
      <c r="AU26" s="2">
        <v>98</v>
      </c>
      <c r="AV26" s="2"/>
      <c r="AW26" s="2"/>
      <c r="AX26" s="2"/>
      <c r="AY26" s="51">
        <f t="shared" si="19"/>
        <v>99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10640</v>
      </c>
      <c r="C27" s="14" t="s">
        <v>147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91</v>
      </c>
      <c r="J27" s="24">
        <f t="shared" si="4"/>
        <v>91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>
        <v>95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100</v>
      </c>
      <c r="AN27" s="2">
        <v>98</v>
      </c>
      <c r="AO27" s="2"/>
      <c r="AP27" s="2"/>
      <c r="AQ27" s="2"/>
      <c r="AR27" s="49">
        <f t="shared" si="18"/>
        <v>99</v>
      </c>
      <c r="AS27" s="13"/>
      <c r="AT27" s="6">
        <v>80</v>
      </c>
      <c r="AU27" s="2">
        <v>95</v>
      </c>
      <c r="AV27" s="2"/>
      <c r="AW27" s="2"/>
      <c r="AX27" s="2"/>
      <c r="AY27" s="51">
        <f t="shared" si="19"/>
        <v>87.5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10654</v>
      </c>
      <c r="C28" s="14" t="s">
        <v>148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94</v>
      </c>
      <c r="J28" s="24">
        <f t="shared" si="4"/>
        <v>94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/>
      <c r="P28" s="2">
        <v>98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90</v>
      </c>
      <c r="AN28" s="2">
        <v>80</v>
      </c>
      <c r="AO28" s="2"/>
      <c r="AP28" s="2"/>
      <c r="AQ28" s="2"/>
      <c r="AR28" s="49">
        <f t="shared" si="18"/>
        <v>85</v>
      </c>
      <c r="AS28" s="13"/>
      <c r="AT28" s="6">
        <v>100</v>
      </c>
      <c r="AU28" s="2">
        <v>98</v>
      </c>
      <c r="AV28" s="2"/>
      <c r="AW28" s="2"/>
      <c r="AX28" s="2"/>
      <c r="AY28" s="51">
        <f t="shared" si="19"/>
        <v>99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10668</v>
      </c>
      <c r="C29" s="14" t="s">
        <v>149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87</v>
      </c>
      <c r="J29" s="24">
        <f t="shared" si="4"/>
        <v>87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/>
      <c r="P29" s="2">
        <v>90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100</v>
      </c>
      <c r="AN29" s="2">
        <v>80</v>
      </c>
      <c r="AO29" s="2"/>
      <c r="AP29" s="2"/>
      <c r="AQ29" s="2"/>
      <c r="AR29" s="49">
        <f t="shared" si="18"/>
        <v>90</v>
      </c>
      <c r="AS29" s="13"/>
      <c r="AT29" s="6">
        <v>80</v>
      </c>
      <c r="AU29" s="2">
        <v>90</v>
      </c>
      <c r="AV29" s="2"/>
      <c r="AW29" s="2"/>
      <c r="AX29" s="2"/>
      <c r="AY29" s="51">
        <f t="shared" si="19"/>
        <v>85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10682</v>
      </c>
      <c r="C30" s="14" t="s">
        <v>150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91</v>
      </c>
      <c r="J30" s="24">
        <f t="shared" si="4"/>
        <v>91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/>
      <c r="P30" s="2">
        <v>90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90</v>
      </c>
      <c r="AN30" s="2">
        <v>78</v>
      </c>
      <c r="AO30" s="2"/>
      <c r="AP30" s="2"/>
      <c r="AQ30" s="2"/>
      <c r="AR30" s="49">
        <f t="shared" si="18"/>
        <v>84</v>
      </c>
      <c r="AS30" s="13"/>
      <c r="AT30" s="6">
        <v>100</v>
      </c>
      <c r="AU30" s="2">
        <v>90</v>
      </c>
      <c r="AV30" s="2"/>
      <c r="AW30" s="2"/>
      <c r="AX30" s="2"/>
      <c r="AY30" s="51">
        <f t="shared" si="19"/>
        <v>95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10696</v>
      </c>
      <c r="C31" s="14" t="s">
        <v>151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93</v>
      </c>
      <c r="J31" s="24">
        <f t="shared" si="4"/>
        <v>93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/>
      <c r="P31" s="2">
        <v>90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100</v>
      </c>
      <c r="AN31" s="2">
        <v>80</v>
      </c>
      <c r="AO31" s="2"/>
      <c r="AP31" s="2"/>
      <c r="AQ31" s="2"/>
      <c r="AR31" s="49">
        <f t="shared" si="18"/>
        <v>90</v>
      </c>
      <c r="AS31" s="13"/>
      <c r="AT31" s="6">
        <v>100</v>
      </c>
      <c r="AU31" s="2">
        <v>90</v>
      </c>
      <c r="AV31" s="2"/>
      <c r="AW31" s="2"/>
      <c r="AX31" s="2"/>
      <c r="AY31" s="51">
        <f t="shared" si="19"/>
        <v>95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10710</v>
      </c>
      <c r="C32" s="14" t="s">
        <v>152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86</v>
      </c>
      <c r="J32" s="24">
        <f t="shared" si="4"/>
        <v>86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/>
      <c r="P32" s="2">
        <v>80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88</v>
      </c>
      <c r="AN32" s="2">
        <v>90</v>
      </c>
      <c r="AO32" s="2"/>
      <c r="AP32" s="2"/>
      <c r="AQ32" s="2"/>
      <c r="AR32" s="49">
        <f t="shared" si="18"/>
        <v>89</v>
      </c>
      <c r="AS32" s="13"/>
      <c r="AT32" s="6">
        <v>78</v>
      </c>
      <c r="AU32" s="2">
        <v>90</v>
      </c>
      <c r="AV32" s="2"/>
      <c r="AW32" s="2"/>
      <c r="AX32" s="2"/>
      <c r="AY32" s="51">
        <f t="shared" si="19"/>
        <v>84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10724</v>
      </c>
      <c r="C33" s="14" t="s">
        <v>153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97</v>
      </c>
      <c r="J33" s="24">
        <f t="shared" si="4"/>
        <v>97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/>
      <c r="P33" s="2">
        <v>95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98</v>
      </c>
      <c r="AN33" s="2">
        <v>95</v>
      </c>
      <c r="AO33" s="2"/>
      <c r="AP33" s="2"/>
      <c r="AQ33" s="2"/>
      <c r="AR33" s="49">
        <f t="shared" si="18"/>
        <v>96.5</v>
      </c>
      <c r="AS33" s="13"/>
      <c r="AT33" s="6">
        <v>100</v>
      </c>
      <c r="AU33" s="2">
        <v>95</v>
      </c>
      <c r="AV33" s="2"/>
      <c r="AW33" s="2"/>
      <c r="AX33" s="2"/>
      <c r="AY33" s="51">
        <f t="shared" si="19"/>
        <v>97.5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10738</v>
      </c>
      <c r="C34" s="14" t="s">
        <v>154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88</v>
      </c>
      <c r="J34" s="24">
        <f t="shared" si="4"/>
        <v>88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/>
      <c r="P34" s="2">
        <v>90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90</v>
      </c>
      <c r="AN34" s="2">
        <v>100</v>
      </c>
      <c r="AO34" s="2"/>
      <c r="AP34" s="2"/>
      <c r="AQ34" s="2"/>
      <c r="AR34" s="49">
        <f t="shared" si="18"/>
        <v>95</v>
      </c>
      <c r="AS34" s="13"/>
      <c r="AT34" s="6">
        <v>80</v>
      </c>
      <c r="AU34" s="2">
        <v>90</v>
      </c>
      <c r="AV34" s="2"/>
      <c r="AW34" s="2"/>
      <c r="AX34" s="2"/>
      <c r="AY34" s="51">
        <f t="shared" si="19"/>
        <v>85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10752</v>
      </c>
      <c r="C35" s="14" t="s">
        <v>155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91</v>
      </c>
      <c r="J35" s="24">
        <f t="shared" si="4"/>
        <v>91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/>
      <c r="P35" s="2">
        <v>95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100</v>
      </c>
      <c r="AN35" s="2">
        <v>98</v>
      </c>
      <c r="AO35" s="2"/>
      <c r="AP35" s="2"/>
      <c r="AQ35" s="2"/>
      <c r="AR35" s="49">
        <f t="shared" si="18"/>
        <v>99</v>
      </c>
      <c r="AS35" s="13"/>
      <c r="AT35" s="6">
        <v>80</v>
      </c>
      <c r="AU35" s="2">
        <v>95</v>
      </c>
      <c r="AV35" s="2"/>
      <c r="AW35" s="2"/>
      <c r="AX35" s="2"/>
      <c r="AY35" s="51">
        <f t="shared" si="19"/>
        <v>87.5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10766</v>
      </c>
      <c r="C36" s="14" t="s">
        <v>156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98</v>
      </c>
      <c r="J36" s="24">
        <f t="shared" si="4"/>
        <v>98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/>
      <c r="P36" s="2">
        <v>95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100</v>
      </c>
      <c r="AN36" s="2">
        <v>98</v>
      </c>
      <c r="AO36" s="2"/>
      <c r="AP36" s="2"/>
      <c r="AQ36" s="2"/>
      <c r="AR36" s="49">
        <f t="shared" si="18"/>
        <v>99</v>
      </c>
      <c r="AS36" s="13"/>
      <c r="AT36" s="6">
        <v>100</v>
      </c>
      <c r="AU36" s="2">
        <v>95</v>
      </c>
      <c r="AV36" s="2"/>
      <c r="AW36" s="2"/>
      <c r="AX36" s="2"/>
      <c r="AY36" s="51">
        <f t="shared" si="19"/>
        <v>97.5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10780</v>
      </c>
      <c r="C37" s="14" t="s">
        <v>157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100</v>
      </c>
      <c r="J37" s="24">
        <f t="shared" si="4"/>
        <v>100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/>
      <c r="P37" s="2">
        <v>100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100</v>
      </c>
      <c r="AN37" s="2">
        <v>100</v>
      </c>
      <c r="AO37" s="2"/>
      <c r="AP37" s="2"/>
      <c r="AQ37" s="2"/>
      <c r="AR37" s="49">
        <f t="shared" si="18"/>
        <v>100</v>
      </c>
      <c r="AS37" s="13"/>
      <c r="AT37" s="6">
        <v>100</v>
      </c>
      <c r="AU37" s="2">
        <v>100</v>
      </c>
      <c r="AV37" s="2"/>
      <c r="AW37" s="2"/>
      <c r="AX37" s="2"/>
      <c r="AY37" s="51">
        <f t="shared" si="19"/>
        <v>100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10794</v>
      </c>
      <c r="C38" s="14" t="s">
        <v>158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91</v>
      </c>
      <c r="J38" s="24">
        <f t="shared" si="4"/>
        <v>91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/>
      <c r="P38" s="2">
        <v>88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90</v>
      </c>
      <c r="AN38" s="2">
        <v>80</v>
      </c>
      <c r="AO38" s="2"/>
      <c r="AP38" s="2"/>
      <c r="AQ38" s="2"/>
      <c r="AR38" s="49">
        <f t="shared" si="18"/>
        <v>85</v>
      </c>
      <c r="AS38" s="13"/>
      <c r="AT38" s="6">
        <v>100</v>
      </c>
      <c r="AU38" s="2">
        <v>88</v>
      </c>
      <c r="AV38" s="2"/>
      <c r="AW38" s="2"/>
      <c r="AX38" s="2"/>
      <c r="AY38" s="51">
        <f t="shared" si="19"/>
        <v>94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10808</v>
      </c>
      <c r="C39" s="14" t="s">
        <v>159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99</v>
      </c>
      <c r="J39" s="24">
        <f t="shared" si="4"/>
        <v>99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/>
      <c r="P39" s="2">
        <v>100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99</v>
      </c>
      <c r="AN39" s="2">
        <v>95</v>
      </c>
      <c r="AO39" s="2"/>
      <c r="AP39" s="2"/>
      <c r="AQ39" s="2"/>
      <c r="AR39" s="49">
        <f t="shared" si="18"/>
        <v>97</v>
      </c>
      <c r="AS39" s="13"/>
      <c r="AT39" s="6">
        <v>100</v>
      </c>
      <c r="AU39" s="2">
        <v>100</v>
      </c>
      <c r="AV39" s="2"/>
      <c r="AW39" s="2"/>
      <c r="AX39" s="2"/>
      <c r="AY39" s="51">
        <f t="shared" si="19"/>
        <v>100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10822</v>
      </c>
      <c r="C40" s="14" t="s">
        <v>160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83</v>
      </c>
      <c r="J40" s="24">
        <f t="shared" si="4"/>
        <v>83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/>
      <c r="P40" s="2">
        <v>90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99</v>
      </c>
      <c r="AN40" s="2">
        <v>78</v>
      </c>
      <c r="AO40" s="2"/>
      <c r="AP40" s="2"/>
      <c r="AQ40" s="2"/>
      <c r="AR40" s="49">
        <f t="shared" si="18"/>
        <v>88.5</v>
      </c>
      <c r="AS40" s="13"/>
      <c r="AT40" s="6">
        <v>80</v>
      </c>
      <c r="AU40" s="2">
        <v>80</v>
      </c>
      <c r="AV40" s="2"/>
      <c r="AW40" s="2"/>
      <c r="AX40" s="2"/>
      <c r="AY40" s="51">
        <f t="shared" si="19"/>
        <v>80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10836</v>
      </c>
      <c r="C41" s="14" t="s">
        <v>161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89</v>
      </c>
      <c r="J41" s="24">
        <f t="shared" si="4"/>
        <v>89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/>
      <c r="P41" s="2">
        <v>88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78</v>
      </c>
      <c r="AN41" s="2">
        <v>78</v>
      </c>
      <c r="AO41" s="2"/>
      <c r="AP41" s="2"/>
      <c r="AQ41" s="2"/>
      <c r="AR41" s="49">
        <f t="shared" si="18"/>
        <v>78</v>
      </c>
      <c r="AS41" s="13"/>
      <c r="AT41" s="6">
        <v>100</v>
      </c>
      <c r="AU41" s="2">
        <v>88</v>
      </c>
      <c r="AV41" s="2"/>
      <c r="AW41" s="2"/>
      <c r="AX41" s="2"/>
      <c r="AY41" s="51">
        <f t="shared" si="19"/>
        <v>94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10850</v>
      </c>
      <c r="C42" s="14" t="s">
        <v>162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91</v>
      </c>
      <c r="J42" s="24">
        <f t="shared" si="4"/>
        <v>91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/>
      <c r="P42" s="2">
        <v>98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100</v>
      </c>
      <c r="AN42" s="2">
        <v>88</v>
      </c>
      <c r="AO42" s="2"/>
      <c r="AP42" s="2"/>
      <c r="AQ42" s="2"/>
      <c r="AR42" s="49">
        <f t="shared" si="18"/>
        <v>94</v>
      </c>
      <c r="AS42" s="13"/>
      <c r="AT42" s="6">
        <v>80</v>
      </c>
      <c r="AU42" s="2">
        <v>98</v>
      </c>
      <c r="AV42" s="2"/>
      <c r="AW42" s="2"/>
      <c r="AX42" s="2"/>
      <c r="AY42" s="51">
        <f t="shared" si="19"/>
        <v>89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10864</v>
      </c>
      <c r="C43" s="14" t="s">
        <v>163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90</v>
      </c>
      <c r="J43" s="24">
        <f t="shared" si="4"/>
        <v>90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/>
      <c r="P43" s="2">
        <v>88</v>
      </c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88</v>
      </c>
      <c r="AN43" s="2">
        <v>78</v>
      </c>
      <c r="AO43" s="2"/>
      <c r="AP43" s="2"/>
      <c r="AQ43" s="2"/>
      <c r="AR43" s="49">
        <f t="shared" si="18"/>
        <v>83</v>
      </c>
      <c r="AS43" s="13"/>
      <c r="AT43" s="6">
        <v>100</v>
      </c>
      <c r="AU43" s="2">
        <v>88</v>
      </c>
      <c r="AV43" s="2"/>
      <c r="AW43" s="2"/>
      <c r="AX43" s="2"/>
      <c r="AY43" s="51">
        <f t="shared" si="19"/>
        <v>94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10878</v>
      </c>
      <c r="C44" s="14" t="s">
        <v>164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97</v>
      </c>
      <c r="J44" s="24">
        <f t="shared" si="4"/>
        <v>97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/>
      <c r="P44" s="2">
        <v>98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100</v>
      </c>
      <c r="AN44" s="2">
        <v>88</v>
      </c>
      <c r="AO44" s="2"/>
      <c r="AP44" s="2"/>
      <c r="AQ44" s="2"/>
      <c r="AR44" s="49">
        <f t="shared" si="18"/>
        <v>94</v>
      </c>
      <c r="AS44" s="13"/>
      <c r="AT44" s="6">
        <v>100</v>
      </c>
      <c r="AU44" s="2">
        <v>98</v>
      </c>
      <c r="AV44" s="2"/>
      <c r="AW44" s="2"/>
      <c r="AX44" s="2"/>
      <c r="AY44" s="51">
        <f t="shared" si="19"/>
        <v>99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10892</v>
      </c>
      <c r="C45" s="14" t="s">
        <v>165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83</v>
      </c>
      <c r="J45" s="24">
        <f t="shared" si="4"/>
        <v>83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/>
      <c r="P45" s="2">
        <v>80</v>
      </c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99</v>
      </c>
      <c r="AN45" s="2">
        <v>78</v>
      </c>
      <c r="AO45" s="2"/>
      <c r="AP45" s="2"/>
      <c r="AQ45" s="2"/>
      <c r="AR45" s="49">
        <f t="shared" si="18"/>
        <v>88.5</v>
      </c>
      <c r="AS45" s="13"/>
      <c r="AT45" s="6">
        <v>80</v>
      </c>
      <c r="AU45" s="2">
        <v>80</v>
      </c>
      <c r="AV45" s="2"/>
      <c r="AW45" s="2"/>
      <c r="AX45" s="2"/>
      <c r="AY45" s="51">
        <f t="shared" si="19"/>
        <v>80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10906</v>
      </c>
      <c r="C46" s="14" t="s">
        <v>166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80</v>
      </c>
      <c r="J46" s="24">
        <f t="shared" si="4"/>
        <v>80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/>
      <c r="P46" s="2">
        <v>78</v>
      </c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85</v>
      </c>
      <c r="AN46" s="2">
        <v>78</v>
      </c>
      <c r="AO46" s="2"/>
      <c r="AP46" s="2"/>
      <c r="AQ46" s="2"/>
      <c r="AR46" s="49">
        <f t="shared" si="18"/>
        <v>81.5</v>
      </c>
      <c r="AS46" s="13"/>
      <c r="AT46" s="6">
        <v>80</v>
      </c>
      <c r="AU46" s="2">
        <v>78</v>
      </c>
      <c r="AV46" s="2"/>
      <c r="AW46" s="2"/>
      <c r="AX46" s="2"/>
      <c r="AY46" s="51">
        <f t="shared" si="19"/>
        <v>79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10920</v>
      </c>
      <c r="C47" s="14" t="s">
        <v>167</v>
      </c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>
        <f t="shared" si="3"/>
        <v>93</v>
      </c>
      <c r="J47" s="24">
        <f t="shared" si="4"/>
        <v>93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/>
      <c r="P47" s="2">
        <v>90</v>
      </c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>
        <v>100</v>
      </c>
      <c r="AN47" s="2">
        <v>80</v>
      </c>
      <c r="AO47" s="2"/>
      <c r="AP47" s="2"/>
      <c r="AQ47" s="2"/>
      <c r="AR47" s="49">
        <f t="shared" si="18"/>
        <v>90</v>
      </c>
      <c r="AS47" s="13"/>
      <c r="AT47" s="6">
        <v>100</v>
      </c>
      <c r="AU47" s="2">
        <v>90</v>
      </c>
      <c r="AV47" s="2"/>
      <c r="AW47" s="2"/>
      <c r="AX47" s="2"/>
      <c r="AY47" s="51">
        <f t="shared" si="19"/>
        <v>95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10934</v>
      </c>
      <c r="C48" s="14" t="s">
        <v>168</v>
      </c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>
        <f t="shared" si="3"/>
        <v>91</v>
      </c>
      <c r="J48" s="24">
        <f t="shared" si="4"/>
        <v>91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/>
      <c r="P48" s="2">
        <v>95</v>
      </c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>
        <v>100</v>
      </c>
      <c r="AN48" s="2">
        <v>95</v>
      </c>
      <c r="AO48" s="2"/>
      <c r="AP48" s="2"/>
      <c r="AQ48" s="2"/>
      <c r="AR48" s="49">
        <f t="shared" si="18"/>
        <v>97.5</v>
      </c>
      <c r="AS48" s="13"/>
      <c r="AT48" s="6">
        <v>80</v>
      </c>
      <c r="AU48" s="2">
        <v>95</v>
      </c>
      <c r="AV48" s="2"/>
      <c r="AW48" s="2"/>
      <c r="AX48" s="2"/>
      <c r="AY48" s="51">
        <f t="shared" si="19"/>
        <v>87.5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92.84210526315789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169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10949</v>
      </c>
      <c r="C11" s="14" t="s">
        <v>170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79</v>
      </c>
      <c r="J11" s="24">
        <f t="shared" ref="J11:J50" si="4">IF(OR(AND(COUNTBLANK(P11:P11)=1,OR($K$2&lt;&gt;12,UPPER($L$2)&lt;&gt;"GENAP")),COUNTBLANK(AT11:AX11)=5),"",IF(COUNTBLANK(AL11:AL11)=1,ROUND((AR11+(AY11*2))/3,0),ROUND(AY11,0)))</f>
        <v>79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/>
      <c r="P11" s="1">
        <v>78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85</v>
      </c>
      <c r="AN11" s="2">
        <v>78</v>
      </c>
      <c r="AO11" s="2"/>
      <c r="AP11" s="2"/>
      <c r="AQ11" s="2"/>
      <c r="AR11" s="49">
        <f t="shared" ref="AR11:AR50" si="18">IF(COUNTBLANK(AM11:AQ11)=5,"",AVERAGE(AM11:AQ11))</f>
        <v>81.5</v>
      </c>
      <c r="AS11" s="13"/>
      <c r="AT11" s="6">
        <v>78</v>
      </c>
      <c r="AU11" s="2">
        <v>78</v>
      </c>
      <c r="AV11" s="2"/>
      <c r="AW11" s="2"/>
      <c r="AX11" s="2"/>
      <c r="AY11" s="51">
        <f t="shared" ref="AY11:AY50" si="19">IF(COUNTBLANK(AT11:AX11)=5,"",AVERAGE(AT11:AX11))</f>
        <v>78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10963</v>
      </c>
      <c r="C12" s="14" t="s">
        <v>171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89</v>
      </c>
      <c r="J12" s="24">
        <f t="shared" si="4"/>
        <v>89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/>
      <c r="P12" s="2">
        <v>90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100</v>
      </c>
      <c r="AN12" s="2">
        <v>98</v>
      </c>
      <c r="AO12" s="2"/>
      <c r="AP12" s="2"/>
      <c r="AQ12" s="2"/>
      <c r="AR12" s="49">
        <f t="shared" si="18"/>
        <v>99</v>
      </c>
      <c r="AS12" s="13"/>
      <c r="AT12" s="6">
        <v>78</v>
      </c>
      <c r="AU12" s="2">
        <v>90</v>
      </c>
      <c r="AV12" s="2"/>
      <c r="AW12" s="2"/>
      <c r="AX12" s="2"/>
      <c r="AY12" s="51">
        <f t="shared" si="19"/>
        <v>84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10977</v>
      </c>
      <c r="C13" s="14" t="s">
        <v>172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87</v>
      </c>
      <c r="J13" s="24">
        <f t="shared" si="4"/>
        <v>87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/>
      <c r="P13" s="2">
        <v>98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80</v>
      </c>
      <c r="AN13" s="2">
        <v>88</v>
      </c>
      <c r="AO13" s="2"/>
      <c r="AP13" s="2"/>
      <c r="AQ13" s="2"/>
      <c r="AR13" s="49">
        <f t="shared" si="18"/>
        <v>84</v>
      </c>
      <c r="AS13" s="13"/>
      <c r="AT13" s="6">
        <v>80</v>
      </c>
      <c r="AU13" s="2">
        <v>98</v>
      </c>
      <c r="AV13" s="2"/>
      <c r="AW13" s="2"/>
      <c r="AX13" s="2"/>
      <c r="AY13" s="51">
        <f t="shared" si="19"/>
        <v>89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10991</v>
      </c>
      <c r="C14" s="14" t="s">
        <v>173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88</v>
      </c>
      <c r="J14" s="24">
        <f t="shared" si="4"/>
        <v>88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/>
      <c r="P14" s="2">
        <v>95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99</v>
      </c>
      <c r="AN14" s="2">
        <v>80</v>
      </c>
      <c r="AO14" s="2"/>
      <c r="AP14" s="2"/>
      <c r="AQ14" s="2"/>
      <c r="AR14" s="49">
        <f t="shared" si="18"/>
        <v>89.5</v>
      </c>
      <c r="AS14" s="13"/>
      <c r="AT14" s="6">
        <v>80</v>
      </c>
      <c r="AU14" s="2">
        <v>95</v>
      </c>
      <c r="AV14" s="2"/>
      <c r="AW14" s="2"/>
      <c r="AX14" s="2"/>
      <c r="AY14" s="51">
        <f t="shared" si="19"/>
        <v>87.5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11005</v>
      </c>
      <c r="C15" s="14" t="s">
        <v>174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/>
      <c r="P15" s="2">
        <v>90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99</v>
      </c>
      <c r="AN15" s="2">
        <v>90</v>
      </c>
      <c r="AO15" s="2"/>
      <c r="AP15" s="2"/>
      <c r="AQ15" s="2"/>
      <c r="AR15" s="49">
        <f t="shared" si="18"/>
        <v>94.5</v>
      </c>
      <c r="AS15" s="13"/>
      <c r="AT15" s="6">
        <v>80</v>
      </c>
      <c r="AU15" s="2">
        <v>90</v>
      </c>
      <c r="AV15" s="2"/>
      <c r="AW15" s="2"/>
      <c r="AX15" s="2"/>
      <c r="AY15" s="51">
        <f t="shared" si="19"/>
        <v>85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11019</v>
      </c>
      <c r="C16" s="14" t="s">
        <v>175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/>
      <c r="P16" s="2">
        <v>90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78</v>
      </c>
      <c r="AN16" s="2">
        <v>90</v>
      </c>
      <c r="AO16" s="2"/>
      <c r="AP16" s="2"/>
      <c r="AQ16" s="2"/>
      <c r="AR16" s="49">
        <f t="shared" si="18"/>
        <v>84</v>
      </c>
      <c r="AS16" s="13"/>
      <c r="AT16" s="6">
        <v>78</v>
      </c>
      <c r="AU16" s="2">
        <v>90</v>
      </c>
      <c r="AV16" s="2"/>
      <c r="AW16" s="2"/>
      <c r="AX16" s="2"/>
      <c r="AY16" s="51">
        <f t="shared" si="19"/>
        <v>84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11033</v>
      </c>
      <c r="C17" s="14" t="s">
        <v>176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87</v>
      </c>
      <c r="J17" s="24">
        <f t="shared" si="4"/>
        <v>87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/>
      <c r="P17" s="2">
        <v>95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88</v>
      </c>
      <c r="AN17" s="2">
        <v>85</v>
      </c>
      <c r="AO17" s="2"/>
      <c r="AP17" s="2"/>
      <c r="AQ17" s="2"/>
      <c r="AR17" s="49">
        <f t="shared" si="18"/>
        <v>86.5</v>
      </c>
      <c r="AS17" s="13"/>
      <c r="AT17" s="6">
        <v>78</v>
      </c>
      <c r="AU17" s="2">
        <v>95</v>
      </c>
      <c r="AV17" s="2"/>
      <c r="AW17" s="2"/>
      <c r="AX17" s="2"/>
      <c r="AY17" s="51">
        <f t="shared" si="19"/>
        <v>86.5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11047</v>
      </c>
      <c r="C18" s="14" t="s">
        <v>177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90</v>
      </c>
      <c r="J18" s="24">
        <f t="shared" si="4"/>
        <v>90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>
        <v>80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99</v>
      </c>
      <c r="AN18" s="2">
        <v>98</v>
      </c>
      <c r="AO18" s="2"/>
      <c r="AP18" s="2"/>
      <c r="AQ18" s="2"/>
      <c r="AR18" s="49">
        <f t="shared" si="18"/>
        <v>98.5</v>
      </c>
      <c r="AS18" s="13"/>
      <c r="AT18" s="6">
        <v>80</v>
      </c>
      <c r="AU18" s="2">
        <v>90</v>
      </c>
      <c r="AV18" s="2"/>
      <c r="AW18" s="2"/>
      <c r="AX18" s="2"/>
      <c r="AY18" s="51">
        <f t="shared" si="19"/>
        <v>85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11061</v>
      </c>
      <c r="C19" s="14" t="s">
        <v>178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/>
      <c r="P19" s="2">
        <v>90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90</v>
      </c>
      <c r="AN19" s="2">
        <v>98</v>
      </c>
      <c r="AO19" s="2"/>
      <c r="AP19" s="2"/>
      <c r="AQ19" s="2"/>
      <c r="AR19" s="49">
        <f t="shared" si="18"/>
        <v>94</v>
      </c>
      <c r="AS19" s="13"/>
      <c r="AT19" s="6">
        <v>78</v>
      </c>
      <c r="AU19" s="2">
        <v>90</v>
      </c>
      <c r="AV19" s="2"/>
      <c r="AW19" s="2"/>
      <c r="AX19" s="2"/>
      <c r="AY19" s="51">
        <f t="shared" si="19"/>
        <v>84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11075</v>
      </c>
      <c r="C20" s="14" t="s">
        <v>179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91</v>
      </c>
      <c r="J20" s="24">
        <f t="shared" si="4"/>
        <v>91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/>
      <c r="P20" s="2">
        <v>95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100</v>
      </c>
      <c r="AN20" s="2">
        <v>98</v>
      </c>
      <c r="AO20" s="2"/>
      <c r="AP20" s="2"/>
      <c r="AQ20" s="2"/>
      <c r="AR20" s="49">
        <f t="shared" si="18"/>
        <v>99</v>
      </c>
      <c r="AS20" s="13"/>
      <c r="AT20" s="6">
        <v>80</v>
      </c>
      <c r="AU20" s="2">
        <v>95</v>
      </c>
      <c r="AV20" s="2"/>
      <c r="AW20" s="2"/>
      <c r="AX20" s="2"/>
      <c r="AY20" s="51">
        <f t="shared" si="19"/>
        <v>87.5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11089</v>
      </c>
      <c r="C21" s="14" t="s">
        <v>180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82</v>
      </c>
      <c r="J21" s="24">
        <f t="shared" si="4"/>
        <v>82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/>
      <c r="P21" s="2">
        <v>90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78</v>
      </c>
      <c r="AN21" s="2">
        <v>78</v>
      </c>
      <c r="AO21" s="2"/>
      <c r="AP21" s="2"/>
      <c r="AQ21" s="2"/>
      <c r="AR21" s="49">
        <f t="shared" si="18"/>
        <v>78</v>
      </c>
      <c r="AS21" s="13"/>
      <c r="AT21" s="6">
        <v>78</v>
      </c>
      <c r="AU21" s="2">
        <v>90</v>
      </c>
      <c r="AV21" s="2"/>
      <c r="AW21" s="2"/>
      <c r="AX21" s="2"/>
      <c r="AY21" s="51">
        <f t="shared" si="19"/>
        <v>84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11103</v>
      </c>
      <c r="C22" s="14" t="s">
        <v>181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/>
      <c r="P22" s="2">
        <v>88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88</v>
      </c>
      <c r="AN22" s="2">
        <v>85</v>
      </c>
      <c r="AO22" s="2"/>
      <c r="AP22" s="2"/>
      <c r="AQ22" s="2"/>
      <c r="AR22" s="49">
        <f t="shared" si="18"/>
        <v>86.5</v>
      </c>
      <c r="AS22" s="13"/>
      <c r="AT22" s="6">
        <v>80</v>
      </c>
      <c r="AU22" s="2">
        <v>88</v>
      </c>
      <c r="AV22" s="2"/>
      <c r="AW22" s="2"/>
      <c r="AX22" s="2"/>
      <c r="AY22" s="51">
        <f t="shared" si="19"/>
        <v>84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11117</v>
      </c>
      <c r="C23" s="14" t="s">
        <v>182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90</v>
      </c>
      <c r="J23" s="24">
        <f t="shared" si="4"/>
        <v>90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/>
      <c r="P23" s="2">
        <v>95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90</v>
      </c>
      <c r="AN23" s="2">
        <v>98</v>
      </c>
      <c r="AO23" s="2"/>
      <c r="AP23" s="2"/>
      <c r="AQ23" s="2"/>
      <c r="AR23" s="49">
        <f t="shared" si="18"/>
        <v>94</v>
      </c>
      <c r="AS23" s="13"/>
      <c r="AT23" s="6">
        <v>80</v>
      </c>
      <c r="AU23" s="2">
        <v>95</v>
      </c>
      <c r="AV23" s="2"/>
      <c r="AW23" s="2"/>
      <c r="AX23" s="2"/>
      <c r="AY23" s="51">
        <f t="shared" si="19"/>
        <v>87.5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11131</v>
      </c>
      <c r="C24" s="14" t="s">
        <v>183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89</v>
      </c>
      <c r="J24" s="24">
        <f t="shared" si="4"/>
        <v>89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/>
      <c r="P24" s="2">
        <v>98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90</v>
      </c>
      <c r="AN24" s="2">
        <v>88</v>
      </c>
      <c r="AO24" s="2"/>
      <c r="AP24" s="2"/>
      <c r="AQ24" s="2"/>
      <c r="AR24" s="49">
        <f t="shared" si="18"/>
        <v>89</v>
      </c>
      <c r="AS24" s="13"/>
      <c r="AT24" s="6">
        <v>80</v>
      </c>
      <c r="AU24" s="2">
        <v>98</v>
      </c>
      <c r="AV24" s="2"/>
      <c r="AW24" s="2"/>
      <c r="AX24" s="2"/>
      <c r="AY24" s="51">
        <f t="shared" si="19"/>
        <v>89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11145</v>
      </c>
      <c r="C25" s="14" t="s">
        <v>184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86</v>
      </c>
      <c r="J25" s="24">
        <f t="shared" si="4"/>
        <v>86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/>
      <c r="P25" s="2">
        <v>90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90</v>
      </c>
      <c r="AN25" s="2">
        <v>85</v>
      </c>
      <c r="AO25" s="2"/>
      <c r="AP25" s="2"/>
      <c r="AQ25" s="2"/>
      <c r="AR25" s="49">
        <f t="shared" si="18"/>
        <v>87.5</v>
      </c>
      <c r="AS25" s="13"/>
      <c r="AT25" s="6">
        <v>80</v>
      </c>
      <c r="AU25" s="2">
        <v>90</v>
      </c>
      <c r="AV25" s="2"/>
      <c r="AW25" s="2"/>
      <c r="AX25" s="2"/>
      <c r="AY25" s="51">
        <f t="shared" si="19"/>
        <v>85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11158</v>
      </c>
      <c r="C26" s="14" t="s">
        <v>185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83</v>
      </c>
      <c r="J26" s="24">
        <f t="shared" si="4"/>
        <v>83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/>
      <c r="P26" s="2">
        <v>88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85</v>
      </c>
      <c r="AN26" s="2">
        <v>78</v>
      </c>
      <c r="AO26" s="2"/>
      <c r="AP26" s="2"/>
      <c r="AQ26" s="2"/>
      <c r="AR26" s="49">
        <f t="shared" si="18"/>
        <v>81.5</v>
      </c>
      <c r="AS26" s="13"/>
      <c r="AT26" s="6">
        <v>78</v>
      </c>
      <c r="AU26" s="2">
        <v>88</v>
      </c>
      <c r="AV26" s="2"/>
      <c r="AW26" s="2"/>
      <c r="AX26" s="2"/>
      <c r="AY26" s="51">
        <f t="shared" si="19"/>
        <v>83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11172</v>
      </c>
      <c r="C27" s="14" t="s">
        <v>186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82</v>
      </c>
      <c r="J27" s="24">
        <f t="shared" si="4"/>
        <v>82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>
        <v>88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80</v>
      </c>
      <c r="AN27" s="2">
        <v>80</v>
      </c>
      <c r="AO27" s="2"/>
      <c r="AP27" s="2"/>
      <c r="AQ27" s="2"/>
      <c r="AR27" s="49">
        <f t="shared" si="18"/>
        <v>80</v>
      </c>
      <c r="AS27" s="13"/>
      <c r="AT27" s="6">
        <v>78</v>
      </c>
      <c r="AU27" s="2">
        <v>88</v>
      </c>
      <c r="AV27" s="2"/>
      <c r="AW27" s="2"/>
      <c r="AX27" s="2"/>
      <c r="AY27" s="51">
        <f t="shared" si="19"/>
        <v>83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11186</v>
      </c>
      <c r="C28" s="14" t="s">
        <v>187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91</v>
      </c>
      <c r="J28" s="24">
        <f t="shared" si="4"/>
        <v>91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/>
      <c r="P28" s="2">
        <v>95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99</v>
      </c>
      <c r="AN28" s="2">
        <v>98</v>
      </c>
      <c r="AO28" s="2"/>
      <c r="AP28" s="2"/>
      <c r="AQ28" s="2"/>
      <c r="AR28" s="49">
        <f t="shared" si="18"/>
        <v>98.5</v>
      </c>
      <c r="AS28" s="13"/>
      <c r="AT28" s="6">
        <v>78</v>
      </c>
      <c r="AU28" s="2">
        <v>95</v>
      </c>
      <c r="AV28" s="2"/>
      <c r="AW28" s="2"/>
      <c r="AX28" s="2"/>
      <c r="AY28" s="51">
        <f t="shared" si="19"/>
        <v>86.5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11200</v>
      </c>
      <c r="C29" s="14" t="s">
        <v>188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89</v>
      </c>
      <c r="J29" s="24">
        <f t="shared" si="4"/>
        <v>89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/>
      <c r="P29" s="2">
        <v>100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100</v>
      </c>
      <c r="AN29" s="2">
        <v>80</v>
      </c>
      <c r="AO29" s="2"/>
      <c r="AP29" s="2"/>
      <c r="AQ29" s="2"/>
      <c r="AR29" s="49">
        <f t="shared" si="18"/>
        <v>90</v>
      </c>
      <c r="AS29" s="13"/>
      <c r="AT29" s="6">
        <v>78</v>
      </c>
      <c r="AU29" s="2">
        <v>100</v>
      </c>
      <c r="AV29" s="2"/>
      <c r="AW29" s="2"/>
      <c r="AX29" s="2"/>
      <c r="AY29" s="51">
        <f t="shared" si="19"/>
        <v>89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11214</v>
      </c>
      <c r="C30" s="14" t="s">
        <v>189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87</v>
      </c>
      <c r="J30" s="24">
        <f t="shared" si="4"/>
        <v>87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/>
      <c r="P30" s="2">
        <v>90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100</v>
      </c>
      <c r="AN30" s="2">
        <v>80</v>
      </c>
      <c r="AO30" s="2"/>
      <c r="AP30" s="2"/>
      <c r="AQ30" s="2"/>
      <c r="AR30" s="49">
        <f t="shared" si="18"/>
        <v>90</v>
      </c>
      <c r="AS30" s="13"/>
      <c r="AT30" s="6">
        <v>80</v>
      </c>
      <c r="AU30" s="2">
        <v>90</v>
      </c>
      <c r="AV30" s="2"/>
      <c r="AW30" s="2"/>
      <c r="AX30" s="2"/>
      <c r="AY30" s="51">
        <f t="shared" si="19"/>
        <v>85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11228</v>
      </c>
      <c r="C31" s="14" t="s">
        <v>190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92</v>
      </c>
      <c r="J31" s="24">
        <f t="shared" si="4"/>
        <v>92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/>
      <c r="P31" s="2">
        <v>100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100</v>
      </c>
      <c r="AN31" s="2">
        <v>98</v>
      </c>
      <c r="AO31" s="2"/>
      <c r="AP31" s="2"/>
      <c r="AQ31" s="2"/>
      <c r="AR31" s="49">
        <f t="shared" si="18"/>
        <v>99</v>
      </c>
      <c r="AS31" s="13"/>
      <c r="AT31" s="6">
        <v>78</v>
      </c>
      <c r="AU31" s="2">
        <v>100</v>
      </c>
      <c r="AV31" s="2"/>
      <c r="AW31" s="2"/>
      <c r="AX31" s="2"/>
      <c r="AY31" s="51">
        <f t="shared" si="19"/>
        <v>89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11242</v>
      </c>
      <c r="C32" s="14" t="s">
        <v>191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92</v>
      </c>
      <c r="J32" s="24">
        <f t="shared" si="4"/>
        <v>92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/>
      <c r="P32" s="2">
        <v>88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100</v>
      </c>
      <c r="AN32" s="2">
        <v>95</v>
      </c>
      <c r="AO32" s="2"/>
      <c r="AP32" s="2"/>
      <c r="AQ32" s="2"/>
      <c r="AR32" s="49">
        <f t="shared" si="18"/>
        <v>97.5</v>
      </c>
      <c r="AS32" s="13"/>
      <c r="AT32" s="6">
        <v>80</v>
      </c>
      <c r="AU32" s="2">
        <v>98</v>
      </c>
      <c r="AV32" s="2"/>
      <c r="AW32" s="2"/>
      <c r="AX32" s="2"/>
      <c r="AY32" s="51">
        <f t="shared" si="19"/>
        <v>89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11255</v>
      </c>
      <c r="C33" s="14" t="s">
        <v>192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88</v>
      </c>
      <c r="J33" s="24">
        <f t="shared" si="4"/>
        <v>88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/>
      <c r="P33" s="2">
        <v>90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95</v>
      </c>
      <c r="AN33" s="2">
        <v>95</v>
      </c>
      <c r="AO33" s="2"/>
      <c r="AP33" s="2"/>
      <c r="AQ33" s="2"/>
      <c r="AR33" s="49">
        <f t="shared" si="18"/>
        <v>95</v>
      </c>
      <c r="AS33" s="13"/>
      <c r="AT33" s="6">
        <v>80</v>
      </c>
      <c r="AU33" s="2">
        <v>90</v>
      </c>
      <c r="AV33" s="2"/>
      <c r="AW33" s="2"/>
      <c r="AX33" s="2"/>
      <c r="AY33" s="51">
        <f t="shared" si="19"/>
        <v>85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11269</v>
      </c>
      <c r="C34" s="14" t="s">
        <v>193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93</v>
      </c>
      <c r="J34" s="24">
        <f t="shared" si="4"/>
        <v>93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/>
      <c r="P34" s="2">
        <v>100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100</v>
      </c>
      <c r="AN34" s="2">
        <v>95</v>
      </c>
      <c r="AO34" s="2"/>
      <c r="AP34" s="2"/>
      <c r="AQ34" s="2"/>
      <c r="AR34" s="49">
        <f t="shared" si="18"/>
        <v>97.5</v>
      </c>
      <c r="AS34" s="13"/>
      <c r="AT34" s="6">
        <v>80</v>
      </c>
      <c r="AU34" s="2">
        <v>100</v>
      </c>
      <c r="AV34" s="2"/>
      <c r="AW34" s="2"/>
      <c r="AX34" s="2"/>
      <c r="AY34" s="51">
        <f t="shared" si="19"/>
        <v>90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11283</v>
      </c>
      <c r="C35" s="14" t="s">
        <v>194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95</v>
      </c>
      <c r="J35" s="24">
        <f t="shared" si="4"/>
        <v>95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/>
      <c r="P35" s="2">
        <v>90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90</v>
      </c>
      <c r="AN35" s="2">
        <v>88</v>
      </c>
      <c r="AO35" s="2"/>
      <c r="AP35" s="2"/>
      <c r="AQ35" s="2"/>
      <c r="AR35" s="49">
        <f t="shared" si="18"/>
        <v>89</v>
      </c>
      <c r="AS35" s="13"/>
      <c r="AT35" s="6">
        <v>100</v>
      </c>
      <c r="AU35" s="2">
        <v>95</v>
      </c>
      <c r="AV35" s="2"/>
      <c r="AW35" s="2"/>
      <c r="AX35" s="2"/>
      <c r="AY35" s="51">
        <f t="shared" si="19"/>
        <v>97.5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11297</v>
      </c>
      <c r="C36" s="14" t="s">
        <v>195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89</v>
      </c>
      <c r="J36" s="24">
        <f t="shared" si="4"/>
        <v>89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/>
      <c r="P36" s="2">
        <v>98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88</v>
      </c>
      <c r="AN36" s="2">
        <v>88</v>
      </c>
      <c r="AO36" s="2"/>
      <c r="AP36" s="2"/>
      <c r="AQ36" s="2"/>
      <c r="AR36" s="49">
        <f t="shared" si="18"/>
        <v>88</v>
      </c>
      <c r="AS36" s="13"/>
      <c r="AT36" s="6">
        <v>80</v>
      </c>
      <c r="AU36" s="2">
        <v>98</v>
      </c>
      <c r="AV36" s="2"/>
      <c r="AW36" s="2"/>
      <c r="AX36" s="2"/>
      <c r="AY36" s="51">
        <f t="shared" si="19"/>
        <v>89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11311</v>
      </c>
      <c r="C37" s="14" t="s">
        <v>196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88</v>
      </c>
      <c r="J37" s="24">
        <f t="shared" si="4"/>
        <v>88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/>
      <c r="P37" s="2">
        <v>95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99</v>
      </c>
      <c r="AN37" s="2">
        <v>78</v>
      </c>
      <c r="AO37" s="2"/>
      <c r="AP37" s="2"/>
      <c r="AQ37" s="2"/>
      <c r="AR37" s="49">
        <f t="shared" si="18"/>
        <v>88.5</v>
      </c>
      <c r="AS37" s="13"/>
      <c r="AT37" s="6">
        <v>80</v>
      </c>
      <c r="AU37" s="2">
        <v>95</v>
      </c>
      <c r="AV37" s="2"/>
      <c r="AW37" s="2"/>
      <c r="AX37" s="2"/>
      <c r="AY37" s="51">
        <f t="shared" si="19"/>
        <v>87.5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11339</v>
      </c>
      <c r="C38" s="14" t="s">
        <v>197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90</v>
      </c>
      <c r="J38" s="24">
        <f t="shared" si="4"/>
        <v>90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/>
      <c r="P38" s="2">
        <v>98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100</v>
      </c>
      <c r="AN38" s="2">
        <v>90</v>
      </c>
      <c r="AO38" s="2"/>
      <c r="AP38" s="2"/>
      <c r="AQ38" s="2"/>
      <c r="AR38" s="49">
        <f t="shared" si="18"/>
        <v>95</v>
      </c>
      <c r="AS38" s="13"/>
      <c r="AT38" s="6">
        <v>78</v>
      </c>
      <c r="AU38" s="2">
        <v>98</v>
      </c>
      <c r="AV38" s="2"/>
      <c r="AW38" s="2"/>
      <c r="AX38" s="2"/>
      <c r="AY38" s="51">
        <f t="shared" si="19"/>
        <v>88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11352</v>
      </c>
      <c r="C39" s="14" t="s">
        <v>198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91</v>
      </c>
      <c r="J39" s="24">
        <f t="shared" si="4"/>
        <v>91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/>
      <c r="P39" s="2">
        <v>95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100</v>
      </c>
      <c r="AN39" s="2">
        <v>98</v>
      </c>
      <c r="AO39" s="2"/>
      <c r="AP39" s="2"/>
      <c r="AQ39" s="2"/>
      <c r="AR39" s="49">
        <f t="shared" si="18"/>
        <v>99</v>
      </c>
      <c r="AS39" s="13"/>
      <c r="AT39" s="6">
        <v>80</v>
      </c>
      <c r="AU39" s="2">
        <v>95</v>
      </c>
      <c r="AV39" s="2"/>
      <c r="AW39" s="2"/>
      <c r="AX39" s="2"/>
      <c r="AY39" s="51">
        <f t="shared" si="19"/>
        <v>87.5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11366</v>
      </c>
      <c r="C40" s="14" t="s">
        <v>199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92</v>
      </c>
      <c r="J40" s="24">
        <f t="shared" si="4"/>
        <v>92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/>
      <c r="P40" s="2">
        <v>100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100</v>
      </c>
      <c r="AN40" s="2">
        <v>98</v>
      </c>
      <c r="AO40" s="2"/>
      <c r="AP40" s="2"/>
      <c r="AQ40" s="2"/>
      <c r="AR40" s="49">
        <f t="shared" si="18"/>
        <v>99</v>
      </c>
      <c r="AS40" s="13"/>
      <c r="AT40" s="6">
        <v>78</v>
      </c>
      <c r="AU40" s="2">
        <v>100</v>
      </c>
      <c r="AV40" s="2"/>
      <c r="AW40" s="2"/>
      <c r="AX40" s="2"/>
      <c r="AY40" s="51">
        <f t="shared" si="19"/>
        <v>89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11380</v>
      </c>
      <c r="C41" s="14" t="s">
        <v>200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86</v>
      </c>
      <c r="J41" s="24">
        <f t="shared" si="4"/>
        <v>86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/>
      <c r="P41" s="2">
        <v>95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100</v>
      </c>
      <c r="AN41" s="2">
        <v>88</v>
      </c>
      <c r="AO41" s="2"/>
      <c r="AP41" s="2"/>
      <c r="AQ41" s="2"/>
      <c r="AR41" s="49">
        <f t="shared" si="18"/>
        <v>94</v>
      </c>
      <c r="AS41" s="13"/>
      <c r="AT41" s="6">
        <v>78</v>
      </c>
      <c r="AU41" s="2">
        <v>85</v>
      </c>
      <c r="AV41" s="2"/>
      <c r="AW41" s="2"/>
      <c r="AX41" s="2"/>
      <c r="AY41" s="51">
        <f t="shared" si="19"/>
        <v>81.5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11393</v>
      </c>
      <c r="C42" s="14" t="s">
        <v>201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88</v>
      </c>
      <c r="J42" s="24">
        <f t="shared" si="4"/>
        <v>88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/>
      <c r="P42" s="2">
        <v>95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90</v>
      </c>
      <c r="AN42" s="2">
        <v>90</v>
      </c>
      <c r="AO42" s="2"/>
      <c r="AP42" s="2"/>
      <c r="AQ42" s="2"/>
      <c r="AR42" s="49">
        <f t="shared" si="18"/>
        <v>90</v>
      </c>
      <c r="AS42" s="13"/>
      <c r="AT42" s="6">
        <v>80</v>
      </c>
      <c r="AU42" s="2">
        <v>95</v>
      </c>
      <c r="AV42" s="2"/>
      <c r="AW42" s="2"/>
      <c r="AX42" s="2"/>
      <c r="AY42" s="51">
        <f t="shared" si="19"/>
        <v>87.5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92.71875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5" activePane="bottomRight" state="frozen"/>
      <selection pane="topRight"/>
      <selection pane="bottomLeft"/>
      <selection pane="bottomRight" activeCell="I29" sqref="I2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202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11408</v>
      </c>
      <c r="C11" s="14" t="s">
        <v>203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89</v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/>
      <c r="P11" s="1">
        <v>88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80</v>
      </c>
      <c r="AN11" s="2">
        <v>78</v>
      </c>
      <c r="AO11" s="2"/>
      <c r="AP11" s="2"/>
      <c r="AQ11" s="2"/>
      <c r="AR11" s="49">
        <f t="shared" ref="AR11:AR50" si="18">IF(COUNTBLANK(AM11:AQ11)=5,"",AVERAGE(AM11:AQ11))</f>
        <v>79</v>
      </c>
      <c r="AS11" s="13"/>
      <c r="AT11" s="6">
        <v>100</v>
      </c>
      <c r="AU11" s="2">
        <v>88</v>
      </c>
      <c r="AV11" s="2"/>
      <c r="AW11" s="2"/>
      <c r="AX11" s="2"/>
      <c r="AY11" s="51">
        <f t="shared" ref="AY11:AY50" si="19">IF(COUNTBLANK(AT11:AX11)=5,"",AVERAGE(AT11:AX11))</f>
        <v>94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11422</v>
      </c>
      <c r="C12" s="14" t="s">
        <v>204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91</v>
      </c>
      <c r="J12" s="24">
        <f t="shared" si="4"/>
        <v>91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/>
      <c r="P12" s="2">
        <v>98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100</v>
      </c>
      <c r="AN12" s="2">
        <v>90</v>
      </c>
      <c r="AO12" s="2"/>
      <c r="AP12" s="2"/>
      <c r="AQ12" s="2"/>
      <c r="AR12" s="49">
        <f t="shared" si="18"/>
        <v>95</v>
      </c>
      <c r="AS12" s="13"/>
      <c r="AT12" s="6">
        <v>80</v>
      </c>
      <c r="AU12" s="2">
        <v>98</v>
      </c>
      <c r="AV12" s="2"/>
      <c r="AW12" s="2"/>
      <c r="AX12" s="2"/>
      <c r="AY12" s="51">
        <f t="shared" si="19"/>
        <v>89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11436</v>
      </c>
      <c r="C13" s="14" t="s">
        <v>205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82</v>
      </c>
      <c r="J13" s="24">
        <f t="shared" si="4"/>
        <v>82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/>
      <c r="P13" s="2">
        <v>88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78</v>
      </c>
      <c r="AN13" s="2">
        <v>78</v>
      </c>
      <c r="AO13" s="2"/>
      <c r="AP13" s="2"/>
      <c r="AQ13" s="2"/>
      <c r="AR13" s="49">
        <f t="shared" si="18"/>
        <v>78</v>
      </c>
      <c r="AS13" s="13"/>
      <c r="AT13" s="6">
        <v>80</v>
      </c>
      <c r="AU13" s="2">
        <v>88</v>
      </c>
      <c r="AV13" s="2"/>
      <c r="AW13" s="2"/>
      <c r="AX13" s="2"/>
      <c r="AY13" s="51">
        <f t="shared" si="19"/>
        <v>84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11450</v>
      </c>
      <c r="C14" s="14" t="s">
        <v>206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84</v>
      </c>
      <c r="J14" s="24">
        <f t="shared" si="4"/>
        <v>84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/>
      <c r="P14" s="2">
        <v>90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85</v>
      </c>
      <c r="AN14" s="2">
        <v>80</v>
      </c>
      <c r="AO14" s="2"/>
      <c r="AP14" s="2"/>
      <c r="AQ14" s="2"/>
      <c r="AR14" s="49">
        <f t="shared" si="18"/>
        <v>82.5</v>
      </c>
      <c r="AS14" s="13"/>
      <c r="AT14" s="6">
        <v>78</v>
      </c>
      <c r="AU14" s="2">
        <v>90</v>
      </c>
      <c r="AV14" s="2"/>
      <c r="AW14" s="2"/>
      <c r="AX14" s="2"/>
      <c r="AY14" s="51">
        <f t="shared" si="19"/>
        <v>84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11464</v>
      </c>
      <c r="C15" s="14" t="s">
        <v>207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97</v>
      </c>
      <c r="J15" s="24">
        <f t="shared" si="4"/>
        <v>97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/>
      <c r="P15" s="2">
        <v>98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95</v>
      </c>
      <c r="AN15" s="2">
        <v>90</v>
      </c>
      <c r="AO15" s="2"/>
      <c r="AP15" s="2"/>
      <c r="AQ15" s="2"/>
      <c r="AR15" s="49">
        <f t="shared" si="18"/>
        <v>92.5</v>
      </c>
      <c r="AS15" s="13"/>
      <c r="AT15" s="6">
        <v>100</v>
      </c>
      <c r="AU15" s="2">
        <v>98</v>
      </c>
      <c r="AV15" s="2"/>
      <c r="AW15" s="2"/>
      <c r="AX15" s="2"/>
      <c r="AY15" s="51">
        <f t="shared" si="19"/>
        <v>99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11478</v>
      </c>
      <c r="C16" s="14" t="s">
        <v>208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91</v>
      </c>
      <c r="J16" s="24">
        <f t="shared" si="4"/>
        <v>91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/>
      <c r="P16" s="2">
        <v>90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80</v>
      </c>
      <c r="AN16" s="2">
        <v>85</v>
      </c>
      <c r="AO16" s="2"/>
      <c r="AP16" s="2"/>
      <c r="AQ16" s="2"/>
      <c r="AR16" s="49">
        <f t="shared" si="18"/>
        <v>82.5</v>
      </c>
      <c r="AS16" s="13"/>
      <c r="AT16" s="6">
        <v>100</v>
      </c>
      <c r="AU16" s="2">
        <v>90</v>
      </c>
      <c r="AV16" s="2"/>
      <c r="AW16" s="2"/>
      <c r="AX16" s="2"/>
      <c r="AY16" s="51">
        <f t="shared" si="19"/>
        <v>95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11491</v>
      </c>
      <c r="C17" s="14" t="s">
        <v>209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/>
      <c r="P17" s="2">
        <v>98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100</v>
      </c>
      <c r="AN17" s="2">
        <v>88</v>
      </c>
      <c r="AO17" s="2"/>
      <c r="AP17" s="2"/>
      <c r="AQ17" s="2"/>
      <c r="AR17" s="49">
        <f t="shared" si="18"/>
        <v>94</v>
      </c>
      <c r="AS17" s="13"/>
      <c r="AT17" s="6">
        <v>78</v>
      </c>
      <c r="AU17" s="2">
        <v>98</v>
      </c>
      <c r="AV17" s="2"/>
      <c r="AW17" s="2"/>
      <c r="AX17" s="2"/>
      <c r="AY17" s="51">
        <f t="shared" si="19"/>
        <v>88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11505</v>
      </c>
      <c r="C18" s="14" t="s">
        <v>210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89</v>
      </c>
      <c r="J18" s="24">
        <f t="shared" si="4"/>
        <v>89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>
        <v>98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99</v>
      </c>
      <c r="AN18" s="2">
        <v>78</v>
      </c>
      <c r="AO18" s="2"/>
      <c r="AP18" s="2"/>
      <c r="AQ18" s="2"/>
      <c r="AR18" s="49">
        <f t="shared" si="18"/>
        <v>88.5</v>
      </c>
      <c r="AS18" s="13"/>
      <c r="AT18" s="6">
        <v>80</v>
      </c>
      <c r="AU18" s="2">
        <v>98</v>
      </c>
      <c r="AV18" s="2"/>
      <c r="AW18" s="2"/>
      <c r="AX18" s="2"/>
      <c r="AY18" s="51">
        <f t="shared" si="19"/>
        <v>89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11519</v>
      </c>
      <c r="C19" s="14" t="s">
        <v>211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91</v>
      </c>
      <c r="J19" s="24">
        <f t="shared" si="4"/>
        <v>91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/>
      <c r="P19" s="2">
        <v>98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90</v>
      </c>
      <c r="AN19" s="2">
        <v>80</v>
      </c>
      <c r="AO19" s="2"/>
      <c r="AP19" s="2"/>
      <c r="AQ19" s="2"/>
      <c r="AR19" s="49">
        <f t="shared" si="18"/>
        <v>85</v>
      </c>
      <c r="AS19" s="13"/>
      <c r="AT19" s="6">
        <v>90</v>
      </c>
      <c r="AU19" s="2">
        <v>98</v>
      </c>
      <c r="AV19" s="2"/>
      <c r="AW19" s="2"/>
      <c r="AX19" s="2"/>
      <c r="AY19" s="51">
        <f t="shared" si="19"/>
        <v>94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11533</v>
      </c>
      <c r="C20" s="14" t="s">
        <v>212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86</v>
      </c>
      <c r="J20" s="24">
        <f t="shared" si="4"/>
        <v>86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/>
      <c r="P20" s="2">
        <v>90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95</v>
      </c>
      <c r="AN20" s="2">
        <v>78</v>
      </c>
      <c r="AO20" s="2"/>
      <c r="AP20" s="2"/>
      <c r="AQ20" s="2"/>
      <c r="AR20" s="49">
        <f t="shared" si="18"/>
        <v>86.5</v>
      </c>
      <c r="AS20" s="13"/>
      <c r="AT20" s="6">
        <v>80</v>
      </c>
      <c r="AU20" s="2">
        <v>90</v>
      </c>
      <c r="AV20" s="2"/>
      <c r="AW20" s="2"/>
      <c r="AX20" s="2"/>
      <c r="AY20" s="51">
        <f t="shared" si="19"/>
        <v>85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11547</v>
      </c>
      <c r="C21" s="14" t="s">
        <v>213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92</v>
      </c>
      <c r="J21" s="24">
        <f t="shared" si="4"/>
        <v>92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/>
      <c r="P21" s="2">
        <v>100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99</v>
      </c>
      <c r="AN21" s="2">
        <v>90</v>
      </c>
      <c r="AO21" s="2"/>
      <c r="AP21" s="2"/>
      <c r="AQ21" s="2"/>
      <c r="AR21" s="49">
        <f t="shared" si="18"/>
        <v>94.5</v>
      </c>
      <c r="AS21" s="13"/>
      <c r="AT21" s="6">
        <v>80</v>
      </c>
      <c r="AU21" s="2">
        <v>100</v>
      </c>
      <c r="AV21" s="2"/>
      <c r="AW21" s="2"/>
      <c r="AX21" s="2"/>
      <c r="AY21" s="51">
        <f t="shared" si="19"/>
        <v>90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11561</v>
      </c>
      <c r="C22" s="14" t="s">
        <v>214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83</v>
      </c>
      <c r="J22" s="24">
        <f t="shared" si="4"/>
        <v>83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/>
      <c r="P22" s="2">
        <v>90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78</v>
      </c>
      <c r="AN22" s="2">
        <v>78</v>
      </c>
      <c r="AO22" s="2"/>
      <c r="AP22" s="2"/>
      <c r="AQ22" s="2"/>
      <c r="AR22" s="49">
        <f t="shared" si="18"/>
        <v>78</v>
      </c>
      <c r="AS22" s="13"/>
      <c r="AT22" s="6">
        <v>80</v>
      </c>
      <c r="AU22" s="2">
        <v>90</v>
      </c>
      <c r="AV22" s="2"/>
      <c r="AW22" s="2"/>
      <c r="AX22" s="2"/>
      <c r="AY22" s="51">
        <f t="shared" si="19"/>
        <v>85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11574</v>
      </c>
      <c r="C23" s="14" t="s">
        <v>215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90</v>
      </c>
      <c r="J23" s="24">
        <f t="shared" si="4"/>
        <v>90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/>
      <c r="P23" s="2">
        <v>98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100</v>
      </c>
      <c r="AN23" s="2">
        <v>85</v>
      </c>
      <c r="AO23" s="2"/>
      <c r="AP23" s="2"/>
      <c r="AQ23" s="2"/>
      <c r="AR23" s="49">
        <f t="shared" si="18"/>
        <v>92.5</v>
      </c>
      <c r="AS23" s="13"/>
      <c r="AT23" s="6">
        <v>80</v>
      </c>
      <c r="AU23" s="2">
        <v>98</v>
      </c>
      <c r="AV23" s="2"/>
      <c r="AW23" s="2"/>
      <c r="AX23" s="2"/>
      <c r="AY23" s="51">
        <f t="shared" si="19"/>
        <v>89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11588</v>
      </c>
      <c r="C24" s="14" t="s">
        <v>216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91</v>
      </c>
      <c r="J24" s="24">
        <f t="shared" si="4"/>
        <v>91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/>
      <c r="P24" s="2">
        <v>78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80</v>
      </c>
      <c r="AN24" s="2">
        <v>88</v>
      </c>
      <c r="AO24" s="2"/>
      <c r="AP24" s="2"/>
      <c r="AQ24" s="2"/>
      <c r="AR24" s="49">
        <f t="shared" si="18"/>
        <v>84</v>
      </c>
      <c r="AS24" s="13"/>
      <c r="AT24" s="6">
        <v>100</v>
      </c>
      <c r="AU24" s="2">
        <v>88</v>
      </c>
      <c r="AV24" s="2"/>
      <c r="AW24" s="2"/>
      <c r="AX24" s="2"/>
      <c r="AY24" s="51">
        <f t="shared" si="19"/>
        <v>94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11601</v>
      </c>
      <c r="C25" s="14" t="s">
        <v>217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/>
      <c r="P25" s="2">
        <v>95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78</v>
      </c>
      <c r="AN25" s="2">
        <v>98</v>
      </c>
      <c r="AO25" s="2"/>
      <c r="AP25" s="2"/>
      <c r="AQ25" s="2"/>
      <c r="AR25" s="49">
        <f t="shared" si="18"/>
        <v>88</v>
      </c>
      <c r="AS25" s="13"/>
      <c r="AT25" s="6">
        <v>78</v>
      </c>
      <c r="AU25" s="2">
        <v>95</v>
      </c>
      <c r="AV25" s="2"/>
      <c r="AW25" s="2"/>
      <c r="AX25" s="2"/>
      <c r="AY25" s="51">
        <f t="shared" si="19"/>
        <v>86.5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11615</v>
      </c>
      <c r="C26" s="14" t="s">
        <v>218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80</v>
      </c>
      <c r="J26" s="24">
        <f t="shared" si="4"/>
        <v>80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/>
      <c r="P26" s="2">
        <v>80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88</v>
      </c>
      <c r="AN26" s="2">
        <v>78</v>
      </c>
      <c r="AO26" s="2"/>
      <c r="AP26" s="2"/>
      <c r="AQ26" s="2"/>
      <c r="AR26" s="49">
        <f t="shared" si="18"/>
        <v>83</v>
      </c>
      <c r="AS26" s="13"/>
      <c r="AT26" s="6">
        <v>78</v>
      </c>
      <c r="AU26" s="2">
        <v>80</v>
      </c>
      <c r="AV26" s="2"/>
      <c r="AW26" s="2"/>
      <c r="AX26" s="2"/>
      <c r="AY26" s="51">
        <f t="shared" si="19"/>
        <v>79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11629</v>
      </c>
      <c r="C27" s="14" t="s">
        <v>219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93</v>
      </c>
      <c r="J27" s="24">
        <f t="shared" si="4"/>
        <v>93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>
        <v>95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80</v>
      </c>
      <c r="AN27" s="2">
        <v>88</v>
      </c>
      <c r="AO27" s="2"/>
      <c r="AP27" s="2"/>
      <c r="AQ27" s="2"/>
      <c r="AR27" s="49">
        <f t="shared" si="18"/>
        <v>84</v>
      </c>
      <c r="AS27" s="13"/>
      <c r="AT27" s="6">
        <v>100</v>
      </c>
      <c r="AU27" s="2">
        <v>95</v>
      </c>
      <c r="AV27" s="2"/>
      <c r="AW27" s="2"/>
      <c r="AX27" s="2"/>
      <c r="AY27" s="51">
        <f t="shared" si="19"/>
        <v>97.5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11642</v>
      </c>
      <c r="C28" s="14" t="s">
        <v>220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90</v>
      </c>
      <c r="J28" s="24">
        <f t="shared" si="4"/>
        <v>90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/>
      <c r="P28" s="2">
        <v>98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78</v>
      </c>
      <c r="AN28" s="2">
        <v>85</v>
      </c>
      <c r="AO28" s="2"/>
      <c r="AP28" s="2"/>
      <c r="AQ28" s="2"/>
      <c r="AR28" s="49">
        <f t="shared" si="18"/>
        <v>81.5</v>
      </c>
      <c r="AS28" s="13"/>
      <c r="AT28" s="6">
        <v>90</v>
      </c>
      <c r="AU28" s="2">
        <v>98</v>
      </c>
      <c r="AV28" s="2"/>
      <c r="AW28" s="2"/>
      <c r="AX28" s="2"/>
      <c r="AY28" s="51">
        <f t="shared" si="19"/>
        <v>94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11656</v>
      </c>
      <c r="C29" s="14" t="s">
        <v>221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87</v>
      </c>
      <c r="J29" s="24">
        <f t="shared" si="4"/>
        <v>87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/>
      <c r="P29" s="2">
        <v>90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83</v>
      </c>
      <c r="AN29" s="2">
        <v>80</v>
      </c>
      <c r="AO29" s="2"/>
      <c r="AP29" s="2"/>
      <c r="AQ29" s="2"/>
      <c r="AR29" s="49">
        <f t="shared" si="18"/>
        <v>81.5</v>
      </c>
      <c r="AS29" s="13"/>
      <c r="AT29" s="6">
        <v>90</v>
      </c>
      <c r="AU29" s="2">
        <v>90</v>
      </c>
      <c r="AV29" s="2"/>
      <c r="AW29" s="2"/>
      <c r="AX29" s="2"/>
      <c r="AY29" s="51">
        <f t="shared" si="19"/>
        <v>90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11669</v>
      </c>
      <c r="C30" s="14" t="s">
        <v>222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95</v>
      </c>
      <c r="J30" s="24">
        <f t="shared" si="4"/>
        <v>95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/>
      <c r="P30" s="2">
        <v>95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100</v>
      </c>
      <c r="AN30" s="2">
        <v>78</v>
      </c>
      <c r="AO30" s="2"/>
      <c r="AP30" s="2"/>
      <c r="AQ30" s="2"/>
      <c r="AR30" s="49">
        <f t="shared" si="18"/>
        <v>89</v>
      </c>
      <c r="AS30" s="13"/>
      <c r="AT30" s="6">
        <v>100</v>
      </c>
      <c r="AU30" s="2">
        <v>95</v>
      </c>
      <c r="AV30" s="2"/>
      <c r="AW30" s="2"/>
      <c r="AX30" s="2"/>
      <c r="AY30" s="51">
        <f t="shared" si="19"/>
        <v>97.5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11683</v>
      </c>
      <c r="C31" s="14" t="s">
        <v>223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88</v>
      </c>
      <c r="J31" s="24">
        <f t="shared" si="4"/>
        <v>88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/>
      <c r="P31" s="2">
        <v>100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78</v>
      </c>
      <c r="AN31" s="2">
        <v>95</v>
      </c>
      <c r="AO31" s="2"/>
      <c r="AP31" s="2"/>
      <c r="AQ31" s="2"/>
      <c r="AR31" s="49">
        <f t="shared" si="18"/>
        <v>86.5</v>
      </c>
      <c r="AS31" s="13"/>
      <c r="AT31" s="6">
        <v>78</v>
      </c>
      <c r="AU31" s="2">
        <v>100</v>
      </c>
      <c r="AV31" s="2"/>
      <c r="AW31" s="2"/>
      <c r="AX31" s="2"/>
      <c r="AY31" s="51">
        <f t="shared" si="19"/>
        <v>89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11697</v>
      </c>
      <c r="C32" s="14" t="s">
        <v>224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/>
      <c r="P32" s="2">
        <v>88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88</v>
      </c>
      <c r="AN32" s="2">
        <v>78</v>
      </c>
      <c r="AO32" s="2"/>
      <c r="AP32" s="2"/>
      <c r="AQ32" s="2"/>
      <c r="AR32" s="49">
        <f t="shared" si="18"/>
        <v>83</v>
      </c>
      <c r="AS32" s="13"/>
      <c r="AT32" s="6">
        <v>78</v>
      </c>
      <c r="AU32" s="2">
        <v>88</v>
      </c>
      <c r="AV32" s="2"/>
      <c r="AW32" s="2"/>
      <c r="AX32" s="2"/>
      <c r="AY32" s="51">
        <f t="shared" si="19"/>
        <v>83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11710</v>
      </c>
      <c r="C33" s="14" t="s">
        <v>225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86</v>
      </c>
      <c r="J33" s="24">
        <f t="shared" si="4"/>
        <v>86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/>
      <c r="P33" s="2">
        <v>95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88</v>
      </c>
      <c r="AN33" s="2">
        <v>80</v>
      </c>
      <c r="AO33" s="2"/>
      <c r="AP33" s="2"/>
      <c r="AQ33" s="2"/>
      <c r="AR33" s="49">
        <f t="shared" si="18"/>
        <v>84</v>
      </c>
      <c r="AS33" s="13"/>
      <c r="AT33" s="6">
        <v>78</v>
      </c>
      <c r="AU33" s="2">
        <v>95</v>
      </c>
      <c r="AV33" s="2"/>
      <c r="AW33" s="2"/>
      <c r="AX33" s="2"/>
      <c r="AY33" s="51">
        <f t="shared" si="19"/>
        <v>86.5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11724</v>
      </c>
      <c r="C34" s="14" t="s">
        <v>226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91</v>
      </c>
      <c r="J34" s="24">
        <f t="shared" si="4"/>
        <v>91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/>
      <c r="P34" s="2">
        <v>98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80</v>
      </c>
      <c r="AN34" s="2">
        <v>88</v>
      </c>
      <c r="AO34" s="2"/>
      <c r="AP34" s="2"/>
      <c r="AQ34" s="2"/>
      <c r="AR34" s="49">
        <f t="shared" si="18"/>
        <v>84</v>
      </c>
      <c r="AS34" s="13"/>
      <c r="AT34" s="6">
        <v>90</v>
      </c>
      <c r="AU34" s="2">
        <v>98</v>
      </c>
      <c r="AV34" s="2"/>
      <c r="AW34" s="2"/>
      <c r="AX34" s="2"/>
      <c r="AY34" s="51">
        <f t="shared" si="19"/>
        <v>94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11737</v>
      </c>
      <c r="C35" s="14" t="s">
        <v>227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94</v>
      </c>
      <c r="J35" s="24">
        <f t="shared" si="4"/>
        <v>94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/>
      <c r="P35" s="2">
        <v>90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100</v>
      </c>
      <c r="AN35" s="2">
        <v>85</v>
      </c>
      <c r="AO35" s="2"/>
      <c r="AP35" s="2"/>
      <c r="AQ35" s="2"/>
      <c r="AR35" s="49">
        <f t="shared" si="18"/>
        <v>92.5</v>
      </c>
      <c r="AS35" s="13"/>
      <c r="AT35" s="6">
        <v>100</v>
      </c>
      <c r="AU35" s="2">
        <v>90</v>
      </c>
      <c r="AV35" s="2"/>
      <c r="AW35" s="2"/>
      <c r="AX35" s="2"/>
      <c r="AY35" s="51">
        <f t="shared" si="19"/>
        <v>95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11751</v>
      </c>
      <c r="C36" s="14" t="s">
        <v>228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91</v>
      </c>
      <c r="J36" s="24">
        <f t="shared" si="4"/>
        <v>91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/>
      <c r="P36" s="2">
        <v>100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99</v>
      </c>
      <c r="AN36" s="2">
        <v>90</v>
      </c>
      <c r="AO36" s="2"/>
      <c r="AP36" s="2"/>
      <c r="AQ36" s="2"/>
      <c r="AR36" s="49">
        <f t="shared" si="18"/>
        <v>94.5</v>
      </c>
      <c r="AS36" s="13"/>
      <c r="AT36" s="6">
        <v>78</v>
      </c>
      <c r="AU36" s="2">
        <v>100</v>
      </c>
      <c r="AV36" s="2"/>
      <c r="AW36" s="2"/>
      <c r="AX36" s="2"/>
      <c r="AY36" s="51">
        <f t="shared" si="19"/>
        <v>89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11765</v>
      </c>
      <c r="C37" s="14" t="s">
        <v>229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95</v>
      </c>
      <c r="J37" s="24">
        <f t="shared" si="4"/>
        <v>95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/>
      <c r="P37" s="2">
        <v>100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88</v>
      </c>
      <c r="AN37" s="2">
        <v>100</v>
      </c>
      <c r="AO37" s="2"/>
      <c r="AP37" s="2"/>
      <c r="AQ37" s="2"/>
      <c r="AR37" s="49">
        <f t="shared" si="18"/>
        <v>94</v>
      </c>
      <c r="AS37" s="13"/>
      <c r="AT37" s="6">
        <v>90</v>
      </c>
      <c r="AU37" s="2">
        <v>100</v>
      </c>
      <c r="AV37" s="2"/>
      <c r="AW37" s="2"/>
      <c r="AX37" s="2"/>
      <c r="AY37" s="51">
        <f t="shared" si="19"/>
        <v>95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11779</v>
      </c>
      <c r="C38" s="14" t="s">
        <v>230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/>
      <c r="P38" s="2">
        <v>90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88</v>
      </c>
      <c r="AN38" s="2">
        <v>80</v>
      </c>
      <c r="AO38" s="2"/>
      <c r="AP38" s="2"/>
      <c r="AQ38" s="2"/>
      <c r="AR38" s="49">
        <f t="shared" si="18"/>
        <v>84</v>
      </c>
      <c r="AS38" s="13"/>
      <c r="AT38" s="6">
        <v>80</v>
      </c>
      <c r="AU38" s="2">
        <v>90</v>
      </c>
      <c r="AV38" s="2"/>
      <c r="AW38" s="2"/>
      <c r="AX38" s="2"/>
      <c r="AY38" s="51">
        <f t="shared" si="19"/>
        <v>85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11793</v>
      </c>
      <c r="C39" s="14" t="s">
        <v>231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93</v>
      </c>
      <c r="J39" s="24">
        <f t="shared" si="4"/>
        <v>93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/>
      <c r="P39" s="2">
        <v>100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100</v>
      </c>
      <c r="AN39" s="2">
        <v>100</v>
      </c>
      <c r="AO39" s="2"/>
      <c r="AP39" s="2"/>
      <c r="AQ39" s="2"/>
      <c r="AR39" s="49">
        <f t="shared" si="18"/>
        <v>100</v>
      </c>
      <c r="AS39" s="13"/>
      <c r="AT39" s="6">
        <v>80</v>
      </c>
      <c r="AU39" s="2">
        <v>100</v>
      </c>
      <c r="AV39" s="2"/>
      <c r="AW39" s="2"/>
      <c r="AX39" s="2"/>
      <c r="AY39" s="51">
        <f t="shared" si="19"/>
        <v>90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11807</v>
      </c>
      <c r="C40" s="14" t="s">
        <v>232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90</v>
      </c>
      <c r="J40" s="24">
        <f t="shared" si="4"/>
        <v>90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/>
      <c r="P40" s="2">
        <v>95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95</v>
      </c>
      <c r="AN40" s="2">
        <v>95</v>
      </c>
      <c r="AO40" s="2"/>
      <c r="AP40" s="2"/>
      <c r="AQ40" s="2"/>
      <c r="AR40" s="49">
        <f t="shared" si="18"/>
        <v>95</v>
      </c>
      <c r="AS40" s="13"/>
      <c r="AT40" s="6">
        <v>80</v>
      </c>
      <c r="AU40" s="2">
        <v>95</v>
      </c>
      <c r="AV40" s="2"/>
      <c r="AW40" s="2"/>
      <c r="AX40" s="2"/>
      <c r="AY40" s="51">
        <f t="shared" si="19"/>
        <v>87.5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11821</v>
      </c>
      <c r="C41" s="14" t="s">
        <v>233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90</v>
      </c>
      <c r="J41" s="24">
        <f t="shared" si="4"/>
        <v>90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/>
      <c r="P41" s="2">
        <v>90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80</v>
      </c>
      <c r="AN41" s="2">
        <v>98</v>
      </c>
      <c r="AO41" s="2"/>
      <c r="AP41" s="2"/>
      <c r="AQ41" s="2"/>
      <c r="AR41" s="49">
        <f t="shared" si="18"/>
        <v>89</v>
      </c>
      <c r="AS41" s="13"/>
      <c r="AT41" s="6">
        <v>90</v>
      </c>
      <c r="AU41" s="2">
        <v>90</v>
      </c>
      <c r="AV41" s="2"/>
      <c r="AW41" s="2"/>
      <c r="AX41" s="2"/>
      <c r="AY41" s="51">
        <f t="shared" si="19"/>
        <v>90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11835</v>
      </c>
      <c r="C42" s="14" t="s">
        <v>234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93</v>
      </c>
      <c r="J42" s="24">
        <f t="shared" si="4"/>
        <v>93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/>
      <c r="P42" s="2">
        <v>95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80</v>
      </c>
      <c r="AN42" s="2">
        <v>90</v>
      </c>
      <c r="AO42" s="2"/>
      <c r="AP42" s="2"/>
      <c r="AQ42" s="2"/>
      <c r="AR42" s="49">
        <f t="shared" si="18"/>
        <v>85</v>
      </c>
      <c r="AS42" s="13"/>
      <c r="AT42" s="6">
        <v>100</v>
      </c>
      <c r="AU42" s="2">
        <v>95</v>
      </c>
      <c r="AV42" s="2"/>
      <c r="AW42" s="2"/>
      <c r="AX42" s="2"/>
      <c r="AY42" s="51">
        <f t="shared" si="19"/>
        <v>97.5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11849</v>
      </c>
      <c r="C43" s="14" t="s">
        <v>235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84</v>
      </c>
      <c r="J43" s="24">
        <f t="shared" si="4"/>
        <v>84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/>
      <c r="P43" s="2">
        <v>90</v>
      </c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80</v>
      </c>
      <c r="AN43" s="2">
        <v>88</v>
      </c>
      <c r="AO43" s="2"/>
      <c r="AP43" s="2"/>
      <c r="AQ43" s="2"/>
      <c r="AR43" s="49">
        <f t="shared" si="18"/>
        <v>84</v>
      </c>
      <c r="AS43" s="13"/>
      <c r="AT43" s="6">
        <v>78</v>
      </c>
      <c r="AU43" s="2">
        <v>90</v>
      </c>
      <c r="AV43" s="2"/>
      <c r="AW43" s="2"/>
      <c r="AX43" s="2"/>
      <c r="AY43" s="51">
        <f t="shared" si="19"/>
        <v>84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11863</v>
      </c>
      <c r="C44" s="14" t="s">
        <v>236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98</v>
      </c>
      <c r="J44" s="24">
        <f t="shared" si="4"/>
        <v>98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/>
      <c r="P44" s="2">
        <v>88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95</v>
      </c>
      <c r="AN44" s="2">
        <v>98</v>
      </c>
      <c r="AO44" s="2"/>
      <c r="AP44" s="2"/>
      <c r="AQ44" s="2"/>
      <c r="AR44" s="49">
        <f t="shared" si="18"/>
        <v>96.5</v>
      </c>
      <c r="AS44" s="13"/>
      <c r="AT44" s="6">
        <v>100</v>
      </c>
      <c r="AU44" s="2">
        <v>98</v>
      </c>
      <c r="AV44" s="2"/>
      <c r="AW44" s="2"/>
      <c r="AX44" s="2"/>
      <c r="AY44" s="51">
        <f t="shared" si="19"/>
        <v>99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11877</v>
      </c>
      <c r="C45" s="14" t="s">
        <v>237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92</v>
      </c>
      <c r="J45" s="24">
        <f t="shared" si="4"/>
        <v>92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/>
      <c r="P45" s="2">
        <v>90</v>
      </c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95</v>
      </c>
      <c r="AN45" s="2">
        <v>98</v>
      </c>
      <c r="AO45" s="2"/>
      <c r="AP45" s="2"/>
      <c r="AQ45" s="2"/>
      <c r="AR45" s="49">
        <f t="shared" si="18"/>
        <v>96.5</v>
      </c>
      <c r="AS45" s="13"/>
      <c r="AT45" s="6">
        <v>90</v>
      </c>
      <c r="AU45" s="2">
        <v>90</v>
      </c>
      <c r="AV45" s="2"/>
      <c r="AW45" s="2"/>
      <c r="AX45" s="2"/>
      <c r="AY45" s="51">
        <f t="shared" si="19"/>
        <v>90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11890</v>
      </c>
      <c r="C46" s="14" t="s">
        <v>238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88</v>
      </c>
      <c r="J46" s="24">
        <f t="shared" si="4"/>
        <v>88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/>
      <c r="P46" s="2">
        <v>98</v>
      </c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88</v>
      </c>
      <c r="AN46" s="2">
        <v>85</v>
      </c>
      <c r="AO46" s="2"/>
      <c r="AP46" s="2"/>
      <c r="AQ46" s="2"/>
      <c r="AR46" s="49">
        <f t="shared" si="18"/>
        <v>86.5</v>
      </c>
      <c r="AS46" s="13"/>
      <c r="AT46" s="6">
        <v>78</v>
      </c>
      <c r="AU46" s="2">
        <v>98</v>
      </c>
      <c r="AV46" s="2"/>
      <c r="AW46" s="2"/>
      <c r="AX46" s="2"/>
      <c r="AY46" s="51">
        <f t="shared" si="19"/>
        <v>88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11904</v>
      </c>
      <c r="C47" s="14" t="s">
        <v>239</v>
      </c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>
        <f t="shared" si="3"/>
        <v>87</v>
      </c>
      <c r="J47" s="24">
        <f t="shared" si="4"/>
        <v>87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/>
      <c r="P47" s="2">
        <v>88</v>
      </c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>
        <v>90</v>
      </c>
      <c r="AN47" s="2">
        <v>80</v>
      </c>
      <c r="AO47" s="2"/>
      <c r="AP47" s="2"/>
      <c r="AQ47" s="2"/>
      <c r="AR47" s="49">
        <f t="shared" si="18"/>
        <v>85</v>
      </c>
      <c r="AS47" s="13"/>
      <c r="AT47" s="6">
        <v>78</v>
      </c>
      <c r="AU47" s="2">
        <v>98</v>
      </c>
      <c r="AV47" s="2"/>
      <c r="AW47" s="2"/>
      <c r="AX47" s="2"/>
      <c r="AY47" s="51">
        <f t="shared" si="19"/>
        <v>88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11917</v>
      </c>
      <c r="C48" s="14" t="s">
        <v>240</v>
      </c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>
        <f t="shared" si="3"/>
        <v>88</v>
      </c>
      <c r="J48" s="24">
        <f t="shared" si="4"/>
        <v>88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/>
      <c r="P48" s="2">
        <v>98</v>
      </c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>
        <v>99</v>
      </c>
      <c r="AN48" s="2">
        <v>78</v>
      </c>
      <c r="AO48" s="2"/>
      <c r="AP48" s="2"/>
      <c r="AQ48" s="2"/>
      <c r="AR48" s="49">
        <f t="shared" si="18"/>
        <v>88.5</v>
      </c>
      <c r="AS48" s="13"/>
      <c r="AT48" s="6">
        <v>78</v>
      </c>
      <c r="AU48" s="2">
        <v>98</v>
      </c>
      <c r="AV48" s="2"/>
      <c r="AW48" s="2"/>
      <c r="AX48" s="2"/>
      <c r="AY48" s="51">
        <f t="shared" si="19"/>
        <v>88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93.368421052631575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241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11930</v>
      </c>
      <c r="C11" s="14" t="s">
        <v>242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82</v>
      </c>
      <c r="J11" s="24">
        <f t="shared" ref="J11:J50" si="4">IF(OR(AND(COUNTBLANK(P11:P11)=1,OR($K$2&lt;&gt;12,UPPER($L$2)&lt;&gt;"GENAP")),COUNTBLANK(AT11:AX11)=5),"",IF(COUNTBLANK(AL11:AL11)=1,ROUND((AR11+(AY11*2))/3,0),ROUND(AY11,0)))</f>
        <v>82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/>
      <c r="P11" s="1">
        <v>80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80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85</v>
      </c>
      <c r="AS11" s="13"/>
      <c r="AT11" s="6">
        <v>80</v>
      </c>
      <c r="AU11" s="2">
        <v>80</v>
      </c>
      <c r="AV11" s="2"/>
      <c r="AW11" s="2"/>
      <c r="AX11" s="2"/>
      <c r="AY11" s="51">
        <f t="shared" ref="AY11:AY50" si="19">IF(COUNTBLANK(AT11:AX11)=5,"",AVERAGE(AT11:AX11))</f>
        <v>80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11944</v>
      </c>
      <c r="C12" s="14" t="s">
        <v>243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93</v>
      </c>
      <c r="J12" s="24">
        <f t="shared" si="4"/>
        <v>93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/>
      <c r="P12" s="2">
        <v>95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88</v>
      </c>
      <c r="AN12" s="2">
        <v>98</v>
      </c>
      <c r="AO12" s="2"/>
      <c r="AP12" s="2"/>
      <c r="AQ12" s="2"/>
      <c r="AR12" s="49">
        <f t="shared" si="18"/>
        <v>93</v>
      </c>
      <c r="AS12" s="13"/>
      <c r="AT12" s="6">
        <v>90</v>
      </c>
      <c r="AU12" s="2">
        <v>95</v>
      </c>
      <c r="AV12" s="2"/>
      <c r="AW12" s="2"/>
      <c r="AX12" s="2"/>
      <c r="AY12" s="51">
        <f t="shared" si="19"/>
        <v>92.5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11958</v>
      </c>
      <c r="C13" s="14" t="s">
        <v>244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94</v>
      </c>
      <c r="J13" s="24">
        <f t="shared" si="4"/>
        <v>94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/>
      <c r="P13" s="2">
        <v>95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88</v>
      </c>
      <c r="AN13" s="2">
        <v>88</v>
      </c>
      <c r="AO13" s="2"/>
      <c r="AP13" s="2"/>
      <c r="AQ13" s="2"/>
      <c r="AR13" s="49">
        <f t="shared" si="18"/>
        <v>88</v>
      </c>
      <c r="AS13" s="13"/>
      <c r="AT13" s="6">
        <v>100</v>
      </c>
      <c r="AU13" s="2">
        <v>95</v>
      </c>
      <c r="AV13" s="2"/>
      <c r="AW13" s="2"/>
      <c r="AX13" s="2"/>
      <c r="AY13" s="51">
        <f t="shared" si="19"/>
        <v>97.5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11972</v>
      </c>
      <c r="C14" s="14" t="s">
        <v>245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78</v>
      </c>
      <c r="J14" s="24">
        <f t="shared" si="4"/>
        <v>78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/>
      <c r="P14" s="2">
        <v>78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78</v>
      </c>
      <c r="AN14" s="2">
        <v>78</v>
      </c>
      <c r="AO14" s="2"/>
      <c r="AP14" s="2"/>
      <c r="AQ14" s="2"/>
      <c r="AR14" s="49">
        <f t="shared" si="18"/>
        <v>78</v>
      </c>
      <c r="AS14" s="13"/>
      <c r="AT14" s="6">
        <v>78</v>
      </c>
      <c r="AU14" s="2">
        <v>78</v>
      </c>
      <c r="AV14" s="2"/>
      <c r="AW14" s="2"/>
      <c r="AX14" s="2"/>
      <c r="AY14" s="51">
        <f t="shared" si="19"/>
        <v>78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11986</v>
      </c>
      <c r="C15" s="14" t="s">
        <v>246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82</v>
      </c>
      <c r="J15" s="24">
        <f t="shared" si="4"/>
        <v>82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/>
      <c r="P15" s="2">
        <v>80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95</v>
      </c>
      <c r="AN15" s="2">
        <v>80</v>
      </c>
      <c r="AO15" s="2"/>
      <c r="AP15" s="2"/>
      <c r="AQ15" s="2"/>
      <c r="AR15" s="49">
        <f t="shared" si="18"/>
        <v>87.5</v>
      </c>
      <c r="AS15" s="13"/>
      <c r="AT15" s="6">
        <v>78</v>
      </c>
      <c r="AU15" s="2">
        <v>80</v>
      </c>
      <c r="AV15" s="2"/>
      <c r="AW15" s="2"/>
      <c r="AX15" s="2"/>
      <c r="AY15" s="51">
        <f t="shared" si="19"/>
        <v>79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12000</v>
      </c>
      <c r="C16" s="14" t="s">
        <v>247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92</v>
      </c>
      <c r="J16" s="24">
        <f t="shared" si="4"/>
        <v>92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/>
      <c r="P16" s="2">
        <v>98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99</v>
      </c>
      <c r="AN16" s="2">
        <v>98</v>
      </c>
      <c r="AO16" s="2"/>
      <c r="AP16" s="2"/>
      <c r="AQ16" s="2"/>
      <c r="AR16" s="49">
        <f t="shared" si="18"/>
        <v>98.5</v>
      </c>
      <c r="AS16" s="13"/>
      <c r="AT16" s="6">
        <v>80</v>
      </c>
      <c r="AU16" s="2">
        <v>98</v>
      </c>
      <c r="AV16" s="2"/>
      <c r="AW16" s="2"/>
      <c r="AX16" s="2"/>
      <c r="AY16" s="51">
        <f t="shared" si="19"/>
        <v>89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12014</v>
      </c>
      <c r="C17" s="14" t="s">
        <v>248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82</v>
      </c>
      <c r="J17" s="24">
        <f t="shared" si="4"/>
        <v>82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/>
      <c r="P17" s="2">
        <v>78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78</v>
      </c>
      <c r="AN17" s="2">
        <v>78</v>
      </c>
      <c r="AO17" s="2"/>
      <c r="AP17" s="2"/>
      <c r="AQ17" s="2"/>
      <c r="AR17" s="49">
        <f t="shared" si="18"/>
        <v>78</v>
      </c>
      <c r="AS17" s="13"/>
      <c r="AT17" s="6">
        <v>90</v>
      </c>
      <c r="AU17" s="2">
        <v>78</v>
      </c>
      <c r="AV17" s="2"/>
      <c r="AW17" s="2"/>
      <c r="AX17" s="2"/>
      <c r="AY17" s="51">
        <f t="shared" si="19"/>
        <v>84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12028</v>
      </c>
      <c r="C18" s="14" t="s">
        <v>249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89</v>
      </c>
      <c r="J18" s="24">
        <f t="shared" si="4"/>
        <v>89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>
        <v>80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88</v>
      </c>
      <c r="AN18" s="2">
        <v>88</v>
      </c>
      <c r="AO18" s="2"/>
      <c r="AP18" s="2"/>
      <c r="AQ18" s="2"/>
      <c r="AR18" s="49">
        <f t="shared" si="18"/>
        <v>88</v>
      </c>
      <c r="AS18" s="13"/>
      <c r="AT18" s="6">
        <v>100</v>
      </c>
      <c r="AU18" s="2">
        <v>80</v>
      </c>
      <c r="AV18" s="2"/>
      <c r="AW18" s="2"/>
      <c r="AX18" s="2"/>
      <c r="AY18" s="51">
        <f t="shared" si="19"/>
        <v>90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12042</v>
      </c>
      <c r="C19" s="14" t="s">
        <v>250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80</v>
      </c>
      <c r="J19" s="24">
        <f t="shared" si="4"/>
        <v>80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/>
      <c r="P19" s="2">
        <v>88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88</v>
      </c>
      <c r="AN19" s="2">
        <v>80</v>
      </c>
      <c r="AO19" s="2"/>
      <c r="AP19" s="2"/>
      <c r="AQ19" s="2"/>
      <c r="AR19" s="49">
        <f t="shared" si="18"/>
        <v>84</v>
      </c>
      <c r="AS19" s="13"/>
      <c r="AT19" s="6">
        <v>78</v>
      </c>
      <c r="AU19" s="2">
        <v>78</v>
      </c>
      <c r="AV19" s="2"/>
      <c r="AW19" s="2"/>
      <c r="AX19" s="2"/>
      <c r="AY19" s="51">
        <f t="shared" si="19"/>
        <v>78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12056</v>
      </c>
      <c r="C20" s="14" t="s">
        <v>251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87</v>
      </c>
      <c r="J20" s="24">
        <f t="shared" si="4"/>
        <v>87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/>
      <c r="P20" s="2">
        <v>90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85</v>
      </c>
      <c r="AN20" s="2">
        <v>95</v>
      </c>
      <c r="AO20" s="2"/>
      <c r="AP20" s="2"/>
      <c r="AQ20" s="2"/>
      <c r="AR20" s="49">
        <f t="shared" si="18"/>
        <v>90</v>
      </c>
      <c r="AS20" s="13"/>
      <c r="AT20" s="6">
        <v>80</v>
      </c>
      <c r="AU20" s="2">
        <v>90</v>
      </c>
      <c r="AV20" s="2"/>
      <c r="AW20" s="2"/>
      <c r="AX20" s="2"/>
      <c r="AY20" s="51">
        <f t="shared" si="19"/>
        <v>85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12070</v>
      </c>
      <c r="C21" s="14" t="s">
        <v>252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84</v>
      </c>
      <c r="J21" s="24">
        <f t="shared" si="4"/>
        <v>84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/>
      <c r="P21" s="2">
        <v>98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85</v>
      </c>
      <c r="AN21" s="2">
        <v>85</v>
      </c>
      <c r="AO21" s="2"/>
      <c r="AP21" s="2"/>
      <c r="AQ21" s="2"/>
      <c r="AR21" s="49">
        <f t="shared" si="18"/>
        <v>85</v>
      </c>
      <c r="AS21" s="13"/>
      <c r="AT21" s="6">
        <v>78</v>
      </c>
      <c r="AU21" s="2">
        <v>88</v>
      </c>
      <c r="AV21" s="2"/>
      <c r="AW21" s="2"/>
      <c r="AX21" s="2"/>
      <c r="AY21" s="51">
        <f t="shared" si="19"/>
        <v>83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12084</v>
      </c>
      <c r="C22" s="14" t="s">
        <v>253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78</v>
      </c>
      <c r="J22" s="24">
        <f t="shared" si="4"/>
        <v>78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/>
      <c r="P22" s="2">
        <v>80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78</v>
      </c>
      <c r="AN22" s="2">
        <v>78</v>
      </c>
      <c r="AO22" s="2"/>
      <c r="AP22" s="2"/>
      <c r="AQ22" s="2"/>
      <c r="AR22" s="49">
        <f t="shared" si="18"/>
        <v>78</v>
      </c>
      <c r="AS22" s="13"/>
      <c r="AT22" s="6">
        <v>78</v>
      </c>
      <c r="AU22" s="2">
        <v>78</v>
      </c>
      <c r="AV22" s="2"/>
      <c r="AW22" s="2"/>
      <c r="AX22" s="2"/>
      <c r="AY22" s="51">
        <f t="shared" si="19"/>
        <v>78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12098</v>
      </c>
      <c r="C23" s="14" t="s">
        <v>254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80</v>
      </c>
      <c r="J23" s="24">
        <f t="shared" si="4"/>
        <v>80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/>
      <c r="P23" s="2">
        <v>90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78</v>
      </c>
      <c r="AN23" s="2">
        <v>85</v>
      </c>
      <c r="AO23" s="2"/>
      <c r="AP23" s="2"/>
      <c r="AQ23" s="2"/>
      <c r="AR23" s="49">
        <f t="shared" si="18"/>
        <v>81.5</v>
      </c>
      <c r="AS23" s="13"/>
      <c r="AT23" s="6">
        <v>78</v>
      </c>
      <c r="AU23" s="2">
        <v>80</v>
      </c>
      <c r="AV23" s="2"/>
      <c r="AW23" s="2"/>
      <c r="AX23" s="2"/>
      <c r="AY23" s="51">
        <f t="shared" si="19"/>
        <v>79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12112</v>
      </c>
      <c r="C24" s="14" t="s">
        <v>255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/>
      <c r="P24" s="2">
        <v>80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78</v>
      </c>
      <c r="AN24" s="2">
        <v>85</v>
      </c>
      <c r="AO24" s="2"/>
      <c r="AP24" s="2"/>
      <c r="AQ24" s="2"/>
      <c r="AR24" s="49">
        <f t="shared" si="18"/>
        <v>81.5</v>
      </c>
      <c r="AS24" s="13"/>
      <c r="AT24" s="6">
        <v>100</v>
      </c>
      <c r="AU24" s="2">
        <v>80</v>
      </c>
      <c r="AV24" s="2"/>
      <c r="AW24" s="2"/>
      <c r="AX24" s="2"/>
      <c r="AY24" s="51">
        <f t="shared" si="19"/>
        <v>90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12126</v>
      </c>
      <c r="C25" s="14" t="s">
        <v>256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89</v>
      </c>
      <c r="J25" s="24">
        <f t="shared" si="4"/>
        <v>89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/>
      <c r="P25" s="2">
        <v>85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78</v>
      </c>
      <c r="AN25" s="2">
        <v>88</v>
      </c>
      <c r="AO25" s="2"/>
      <c r="AP25" s="2"/>
      <c r="AQ25" s="2"/>
      <c r="AR25" s="49">
        <f t="shared" si="18"/>
        <v>83</v>
      </c>
      <c r="AS25" s="13"/>
      <c r="AT25" s="6">
        <v>100</v>
      </c>
      <c r="AU25" s="2">
        <v>85</v>
      </c>
      <c r="AV25" s="2"/>
      <c r="AW25" s="2"/>
      <c r="AX25" s="2"/>
      <c r="AY25" s="51">
        <f t="shared" si="19"/>
        <v>92.5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12140</v>
      </c>
      <c r="C26" s="14" t="s">
        <v>257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78</v>
      </c>
      <c r="J26" s="24">
        <f t="shared" si="4"/>
        <v>78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/>
      <c r="P26" s="2">
        <v>78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78</v>
      </c>
      <c r="AN26" s="2">
        <v>78</v>
      </c>
      <c r="AO26" s="2"/>
      <c r="AP26" s="2"/>
      <c r="AQ26" s="2"/>
      <c r="AR26" s="49">
        <f t="shared" si="18"/>
        <v>78</v>
      </c>
      <c r="AS26" s="13"/>
      <c r="AT26" s="6">
        <v>78</v>
      </c>
      <c r="AU26" s="2">
        <v>78</v>
      </c>
      <c r="AV26" s="2"/>
      <c r="AW26" s="2"/>
      <c r="AX26" s="2"/>
      <c r="AY26" s="51">
        <f t="shared" si="19"/>
        <v>78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12154</v>
      </c>
      <c r="C27" s="14" t="s">
        <v>258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87</v>
      </c>
      <c r="J27" s="24">
        <f t="shared" si="4"/>
        <v>87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>
        <v>90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88</v>
      </c>
      <c r="AN27" s="2">
        <v>95</v>
      </c>
      <c r="AO27" s="2"/>
      <c r="AP27" s="2"/>
      <c r="AQ27" s="2"/>
      <c r="AR27" s="49">
        <f t="shared" si="18"/>
        <v>91.5</v>
      </c>
      <c r="AS27" s="13"/>
      <c r="AT27" s="6">
        <v>78</v>
      </c>
      <c r="AU27" s="2">
        <v>90</v>
      </c>
      <c r="AV27" s="2"/>
      <c r="AW27" s="2"/>
      <c r="AX27" s="2"/>
      <c r="AY27" s="51">
        <f t="shared" si="19"/>
        <v>84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12168</v>
      </c>
      <c r="C28" s="14" t="s">
        <v>259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86</v>
      </c>
      <c r="J28" s="24">
        <f t="shared" si="4"/>
        <v>86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/>
      <c r="P28" s="2">
        <v>90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88</v>
      </c>
      <c r="AN28" s="2">
        <v>85</v>
      </c>
      <c r="AO28" s="2"/>
      <c r="AP28" s="2"/>
      <c r="AQ28" s="2"/>
      <c r="AR28" s="49">
        <f t="shared" si="18"/>
        <v>86.5</v>
      </c>
      <c r="AS28" s="13"/>
      <c r="AT28" s="6">
        <v>80</v>
      </c>
      <c r="AU28" s="2">
        <v>90</v>
      </c>
      <c r="AV28" s="2"/>
      <c r="AW28" s="2"/>
      <c r="AX28" s="2"/>
      <c r="AY28" s="51">
        <f t="shared" si="19"/>
        <v>85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12182</v>
      </c>
      <c r="C29" s="14" t="s">
        <v>260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82</v>
      </c>
      <c r="J29" s="24">
        <f t="shared" si="4"/>
        <v>82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/>
      <c r="P29" s="2">
        <v>83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85</v>
      </c>
      <c r="AN29" s="2">
        <v>80</v>
      </c>
      <c r="AO29" s="2"/>
      <c r="AP29" s="2"/>
      <c r="AQ29" s="2"/>
      <c r="AR29" s="49">
        <f t="shared" si="18"/>
        <v>82.5</v>
      </c>
      <c r="AS29" s="13"/>
      <c r="AT29" s="6">
        <v>80</v>
      </c>
      <c r="AU29" s="2">
        <v>83</v>
      </c>
      <c r="AV29" s="2"/>
      <c r="AW29" s="2"/>
      <c r="AX29" s="2"/>
      <c r="AY29" s="51">
        <f t="shared" si="19"/>
        <v>81.5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12196</v>
      </c>
      <c r="C30" s="14" t="s">
        <v>261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/>
      <c r="P30" s="2">
        <v>85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85</v>
      </c>
      <c r="AN30" s="2">
        <v>85</v>
      </c>
      <c r="AO30" s="2"/>
      <c r="AP30" s="2"/>
      <c r="AQ30" s="2"/>
      <c r="AR30" s="49">
        <f t="shared" si="18"/>
        <v>85</v>
      </c>
      <c r="AS30" s="13"/>
      <c r="AT30" s="6">
        <v>80</v>
      </c>
      <c r="AU30" s="2">
        <v>85</v>
      </c>
      <c r="AV30" s="2"/>
      <c r="AW30" s="2"/>
      <c r="AX30" s="2"/>
      <c r="AY30" s="51">
        <f t="shared" si="19"/>
        <v>82.5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12210</v>
      </c>
      <c r="C31" s="14" t="s">
        <v>262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95</v>
      </c>
      <c r="J31" s="24">
        <f t="shared" si="4"/>
        <v>95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/>
      <c r="P31" s="2">
        <v>98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88</v>
      </c>
      <c r="AN31" s="2">
        <v>85</v>
      </c>
      <c r="AO31" s="2"/>
      <c r="AP31" s="2"/>
      <c r="AQ31" s="2"/>
      <c r="AR31" s="49">
        <f t="shared" si="18"/>
        <v>86.5</v>
      </c>
      <c r="AS31" s="13"/>
      <c r="AT31" s="6">
        <v>100</v>
      </c>
      <c r="AU31" s="2">
        <v>98</v>
      </c>
      <c r="AV31" s="2"/>
      <c r="AW31" s="2"/>
      <c r="AX31" s="2"/>
      <c r="AY31" s="51">
        <f t="shared" si="19"/>
        <v>99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12224</v>
      </c>
      <c r="C32" s="14" t="s">
        <v>263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/>
      <c r="P32" s="2">
        <v>98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80</v>
      </c>
      <c r="AN32" s="2">
        <v>90</v>
      </c>
      <c r="AO32" s="2"/>
      <c r="AP32" s="2"/>
      <c r="AQ32" s="2"/>
      <c r="AR32" s="49">
        <f t="shared" si="18"/>
        <v>85</v>
      </c>
      <c r="AS32" s="13"/>
      <c r="AT32" s="6">
        <v>78</v>
      </c>
      <c r="AU32" s="2">
        <v>88</v>
      </c>
      <c r="AV32" s="2"/>
      <c r="AW32" s="2"/>
      <c r="AX32" s="2"/>
      <c r="AY32" s="51">
        <f t="shared" si="19"/>
        <v>83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12238</v>
      </c>
      <c r="C33" s="14" t="s">
        <v>264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79</v>
      </c>
      <c r="J33" s="24">
        <f t="shared" si="4"/>
        <v>79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/>
      <c r="P33" s="2">
        <v>78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78</v>
      </c>
      <c r="AN33" s="2">
        <v>78</v>
      </c>
      <c r="AO33" s="2"/>
      <c r="AP33" s="2"/>
      <c r="AQ33" s="2"/>
      <c r="AR33" s="49">
        <f t="shared" si="18"/>
        <v>78</v>
      </c>
      <c r="AS33" s="13"/>
      <c r="AT33" s="6">
        <v>80</v>
      </c>
      <c r="AU33" s="2">
        <v>78</v>
      </c>
      <c r="AV33" s="2"/>
      <c r="AW33" s="2"/>
      <c r="AX33" s="2"/>
      <c r="AY33" s="51">
        <f t="shared" si="19"/>
        <v>79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12252</v>
      </c>
      <c r="C34" s="14" t="s">
        <v>265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/>
      <c r="P34" s="2">
        <v>98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85</v>
      </c>
      <c r="AN34" s="2">
        <v>95</v>
      </c>
      <c r="AO34" s="2"/>
      <c r="AP34" s="2"/>
      <c r="AQ34" s="2"/>
      <c r="AR34" s="49">
        <f t="shared" si="18"/>
        <v>90</v>
      </c>
      <c r="AS34" s="13"/>
      <c r="AT34" s="6">
        <v>78</v>
      </c>
      <c r="AU34" s="2">
        <v>88</v>
      </c>
      <c r="AV34" s="2"/>
      <c r="AW34" s="2"/>
      <c r="AX34" s="2"/>
      <c r="AY34" s="51">
        <f t="shared" si="19"/>
        <v>83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12266</v>
      </c>
      <c r="C35" s="14" t="s">
        <v>266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90</v>
      </c>
      <c r="J35" s="24">
        <f t="shared" si="4"/>
        <v>90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/>
      <c r="P35" s="2">
        <v>98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80</v>
      </c>
      <c r="AN35" s="2">
        <v>85</v>
      </c>
      <c r="AO35" s="2"/>
      <c r="AP35" s="2"/>
      <c r="AQ35" s="2"/>
      <c r="AR35" s="49">
        <f t="shared" si="18"/>
        <v>82.5</v>
      </c>
      <c r="AS35" s="13"/>
      <c r="AT35" s="6">
        <v>100</v>
      </c>
      <c r="AU35" s="2">
        <v>88</v>
      </c>
      <c r="AV35" s="2"/>
      <c r="AW35" s="2"/>
      <c r="AX35" s="2"/>
      <c r="AY35" s="51">
        <f t="shared" si="19"/>
        <v>94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12280</v>
      </c>
      <c r="C36" s="14" t="s">
        <v>267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79</v>
      </c>
      <c r="J36" s="24">
        <f t="shared" si="4"/>
        <v>79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/>
      <c r="P36" s="2">
        <v>78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78</v>
      </c>
      <c r="AN36" s="2">
        <v>78</v>
      </c>
      <c r="AO36" s="2"/>
      <c r="AP36" s="2"/>
      <c r="AQ36" s="2"/>
      <c r="AR36" s="49">
        <f t="shared" si="18"/>
        <v>78</v>
      </c>
      <c r="AS36" s="13"/>
      <c r="AT36" s="6">
        <v>80</v>
      </c>
      <c r="AU36" s="2">
        <v>78</v>
      </c>
      <c r="AV36" s="2"/>
      <c r="AW36" s="2"/>
      <c r="AX36" s="2"/>
      <c r="AY36" s="51">
        <f t="shared" si="19"/>
        <v>79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12294</v>
      </c>
      <c r="C37" s="14" t="s">
        <v>268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84</v>
      </c>
      <c r="J37" s="24">
        <f t="shared" si="4"/>
        <v>84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/>
      <c r="P37" s="2">
        <v>95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85</v>
      </c>
      <c r="AN37" s="2">
        <v>90</v>
      </c>
      <c r="AO37" s="2"/>
      <c r="AP37" s="2"/>
      <c r="AQ37" s="2"/>
      <c r="AR37" s="49">
        <f t="shared" si="18"/>
        <v>87.5</v>
      </c>
      <c r="AS37" s="13"/>
      <c r="AT37" s="6">
        <v>78</v>
      </c>
      <c r="AU37" s="2">
        <v>85</v>
      </c>
      <c r="AV37" s="2"/>
      <c r="AW37" s="2"/>
      <c r="AX37" s="2"/>
      <c r="AY37" s="51">
        <f t="shared" si="19"/>
        <v>81.5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12308</v>
      </c>
      <c r="C38" s="14" t="s">
        <v>269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83</v>
      </c>
      <c r="J38" s="24">
        <f t="shared" si="4"/>
        <v>83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/>
      <c r="P38" s="2">
        <v>78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85</v>
      </c>
      <c r="AN38" s="2">
        <v>78</v>
      </c>
      <c r="AO38" s="2"/>
      <c r="AP38" s="2"/>
      <c r="AQ38" s="2"/>
      <c r="AR38" s="49">
        <f t="shared" si="18"/>
        <v>81.5</v>
      </c>
      <c r="AS38" s="13"/>
      <c r="AT38" s="6">
        <v>90</v>
      </c>
      <c r="AU38" s="2">
        <v>78</v>
      </c>
      <c r="AV38" s="2"/>
      <c r="AW38" s="2"/>
      <c r="AX38" s="2"/>
      <c r="AY38" s="51">
        <f t="shared" si="19"/>
        <v>84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12322</v>
      </c>
      <c r="C39" s="14" t="s">
        <v>270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90</v>
      </c>
      <c r="J39" s="24">
        <f t="shared" si="4"/>
        <v>90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/>
      <c r="P39" s="2">
        <v>90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85</v>
      </c>
      <c r="AN39" s="2">
        <v>95</v>
      </c>
      <c r="AO39" s="2"/>
      <c r="AP39" s="2"/>
      <c r="AQ39" s="2"/>
      <c r="AR39" s="49">
        <f t="shared" si="18"/>
        <v>90</v>
      </c>
      <c r="AS39" s="13"/>
      <c r="AT39" s="6">
        <v>90</v>
      </c>
      <c r="AU39" s="2">
        <v>90</v>
      </c>
      <c r="AV39" s="2"/>
      <c r="AW39" s="2"/>
      <c r="AX39" s="2"/>
      <c r="AY39" s="51">
        <f t="shared" si="19"/>
        <v>90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12336</v>
      </c>
      <c r="C40" s="14" t="s">
        <v>271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78</v>
      </c>
      <c r="J40" s="24">
        <f t="shared" si="4"/>
        <v>78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/>
      <c r="P40" s="2">
        <v>78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78</v>
      </c>
      <c r="AN40" s="2">
        <v>78</v>
      </c>
      <c r="AO40" s="2"/>
      <c r="AP40" s="2"/>
      <c r="AQ40" s="2"/>
      <c r="AR40" s="49">
        <f t="shared" si="18"/>
        <v>78</v>
      </c>
      <c r="AS40" s="13"/>
      <c r="AT40" s="6">
        <v>78</v>
      </c>
      <c r="AU40" s="2">
        <v>78</v>
      </c>
      <c r="AV40" s="2"/>
      <c r="AW40" s="2"/>
      <c r="AX40" s="2"/>
      <c r="AY40" s="51">
        <f t="shared" si="19"/>
        <v>78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12350</v>
      </c>
      <c r="C41" s="14" t="s">
        <v>272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/>
      <c r="P41" s="2">
        <v>95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78</v>
      </c>
      <c r="AN41" s="2">
        <v>80</v>
      </c>
      <c r="AO41" s="2"/>
      <c r="AP41" s="2"/>
      <c r="AQ41" s="2"/>
      <c r="AR41" s="49">
        <f t="shared" si="18"/>
        <v>79</v>
      </c>
      <c r="AS41" s="13"/>
      <c r="AT41" s="6">
        <v>90</v>
      </c>
      <c r="AU41" s="2">
        <v>85</v>
      </c>
      <c r="AV41" s="2"/>
      <c r="AW41" s="2"/>
      <c r="AX41" s="2"/>
      <c r="AY41" s="51">
        <f t="shared" si="19"/>
        <v>87.5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12364</v>
      </c>
      <c r="C42" s="14" t="s">
        <v>273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/>
      <c r="P42" s="2">
        <v>98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80</v>
      </c>
      <c r="AN42" s="2">
        <v>85</v>
      </c>
      <c r="AO42" s="2"/>
      <c r="AP42" s="2"/>
      <c r="AQ42" s="2"/>
      <c r="AR42" s="49">
        <f t="shared" si="18"/>
        <v>82.5</v>
      </c>
      <c r="AS42" s="13"/>
      <c r="AT42" s="6">
        <v>78</v>
      </c>
      <c r="AU42" s="2">
        <v>88</v>
      </c>
      <c r="AV42" s="2"/>
      <c r="AW42" s="2"/>
      <c r="AX42" s="2"/>
      <c r="AY42" s="51">
        <f t="shared" si="19"/>
        <v>83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12378</v>
      </c>
      <c r="C43" s="14" t="s">
        <v>274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81</v>
      </c>
      <c r="J43" s="24">
        <f t="shared" si="4"/>
        <v>81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/>
      <c r="P43" s="2">
        <v>80</v>
      </c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88</v>
      </c>
      <c r="AN43" s="2">
        <v>80</v>
      </c>
      <c r="AO43" s="2"/>
      <c r="AP43" s="2"/>
      <c r="AQ43" s="2"/>
      <c r="AR43" s="49">
        <f t="shared" si="18"/>
        <v>84</v>
      </c>
      <c r="AS43" s="13"/>
      <c r="AT43" s="6">
        <v>78</v>
      </c>
      <c r="AU43" s="2">
        <v>80</v>
      </c>
      <c r="AV43" s="2"/>
      <c r="AW43" s="2"/>
      <c r="AX43" s="2"/>
      <c r="AY43" s="51">
        <f t="shared" si="19"/>
        <v>79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12392</v>
      </c>
      <c r="C44" s="14" t="s">
        <v>275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92</v>
      </c>
      <c r="J44" s="24">
        <f t="shared" si="4"/>
        <v>92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/>
      <c r="P44" s="2">
        <v>98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88</v>
      </c>
      <c r="AN44" s="2">
        <v>90</v>
      </c>
      <c r="AO44" s="2"/>
      <c r="AP44" s="2"/>
      <c r="AQ44" s="2"/>
      <c r="AR44" s="49">
        <f t="shared" si="18"/>
        <v>89</v>
      </c>
      <c r="AS44" s="13"/>
      <c r="AT44" s="6">
        <v>100</v>
      </c>
      <c r="AU44" s="2">
        <v>88</v>
      </c>
      <c r="AV44" s="2"/>
      <c r="AW44" s="2"/>
      <c r="AX44" s="2"/>
      <c r="AY44" s="51">
        <f t="shared" si="19"/>
        <v>94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12406</v>
      </c>
      <c r="C45" s="14" t="s">
        <v>276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80</v>
      </c>
      <c r="J45" s="24">
        <f t="shared" si="4"/>
        <v>80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/>
      <c r="P45" s="2">
        <v>90</v>
      </c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78</v>
      </c>
      <c r="AN45" s="2">
        <v>80</v>
      </c>
      <c r="AO45" s="2"/>
      <c r="AP45" s="2"/>
      <c r="AQ45" s="2"/>
      <c r="AR45" s="49">
        <f t="shared" si="18"/>
        <v>79</v>
      </c>
      <c r="AS45" s="13"/>
      <c r="AT45" s="6">
        <v>70</v>
      </c>
      <c r="AU45" s="2">
        <v>90</v>
      </c>
      <c r="AV45" s="2"/>
      <c r="AW45" s="2"/>
      <c r="AX45" s="2"/>
      <c r="AY45" s="51">
        <f t="shared" si="19"/>
        <v>80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12420</v>
      </c>
      <c r="C46" s="14" t="s">
        <v>277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85</v>
      </c>
      <c r="J46" s="24">
        <f t="shared" si="4"/>
        <v>85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/>
      <c r="P46" s="2">
        <v>90</v>
      </c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88</v>
      </c>
      <c r="AN46" s="2">
        <v>88</v>
      </c>
      <c r="AO46" s="2"/>
      <c r="AP46" s="2"/>
      <c r="AQ46" s="2"/>
      <c r="AR46" s="49">
        <f t="shared" si="18"/>
        <v>88</v>
      </c>
      <c r="AS46" s="13"/>
      <c r="AT46" s="6">
        <v>78</v>
      </c>
      <c r="AU46" s="2">
        <v>90</v>
      </c>
      <c r="AV46" s="2"/>
      <c r="AW46" s="2"/>
      <c r="AX46" s="2"/>
      <c r="AY46" s="51">
        <f t="shared" si="19"/>
        <v>84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12434</v>
      </c>
      <c r="C47" s="14" t="s">
        <v>278</v>
      </c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>
        <f t="shared" si="3"/>
        <v>79</v>
      </c>
      <c r="J47" s="24">
        <f t="shared" si="4"/>
        <v>79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/>
      <c r="P47" s="2">
        <v>78</v>
      </c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>
        <v>80</v>
      </c>
      <c r="AN47" s="2">
        <v>78</v>
      </c>
      <c r="AO47" s="2"/>
      <c r="AP47" s="2"/>
      <c r="AQ47" s="2"/>
      <c r="AR47" s="49">
        <f t="shared" si="18"/>
        <v>79</v>
      </c>
      <c r="AS47" s="13"/>
      <c r="AT47" s="6">
        <v>80</v>
      </c>
      <c r="AU47" s="2">
        <v>78</v>
      </c>
      <c r="AV47" s="2"/>
      <c r="AW47" s="2"/>
      <c r="AX47" s="2"/>
      <c r="AY47" s="51">
        <f t="shared" si="19"/>
        <v>79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12448</v>
      </c>
      <c r="C48" s="14" t="s">
        <v>279</v>
      </c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>
        <f t="shared" si="3"/>
        <v>83</v>
      </c>
      <c r="J48" s="24">
        <f t="shared" si="4"/>
        <v>83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/>
      <c r="P48" s="2">
        <v>85</v>
      </c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>
        <v>80</v>
      </c>
      <c r="AN48" s="2">
        <v>90</v>
      </c>
      <c r="AO48" s="2"/>
      <c r="AP48" s="2"/>
      <c r="AQ48" s="2"/>
      <c r="AR48" s="49">
        <f t="shared" si="18"/>
        <v>85</v>
      </c>
      <c r="AS48" s="13"/>
      <c r="AT48" s="6">
        <v>78</v>
      </c>
      <c r="AU48" s="2">
        <v>85</v>
      </c>
      <c r="AV48" s="2"/>
      <c r="AW48" s="2"/>
      <c r="AX48" s="2"/>
      <c r="AY48" s="51">
        <f t="shared" si="19"/>
        <v>81.5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87.473684210526315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43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280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12462</v>
      </c>
      <c r="C11" s="14" t="s">
        <v>281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/>
      </c>
      <c r="I11" s="24">
        <f t="shared" ref="I11:I50" si="3">IF(AND(COUNTBLANK(AT11:AX11)=5,COUNTBLANK(AM11:AQ11)=5),"",IF(COUNTBLANK(AL11:AL11)=1,ROUND((AR11+(AY11*2))/3,0),ROUND(AY11,0)))</f>
        <v>97</v>
      </c>
      <c r="J11" s="24">
        <f t="shared" ref="J11:J50" si="4">IF(OR(AND(COUNTBLANK(P11:P11)=1,OR($K$2&lt;&gt;12,UPPER($L$2)&lt;&gt;"GENAP")),COUNTBLANK(AT11:AX11)=5),"",IF(COUNTBLANK(AL11:AL11)=1,ROUND((AR11+(AY11*2))/3,0),ROUND(AY11,0)))</f>
        <v>97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/>
      <c r="P11" s="1">
        <v>100</v>
      </c>
      <c r="Q11" s="13"/>
      <c r="R11" s="3"/>
      <c r="S11" s="1"/>
      <c r="T11" s="39" t="str">
        <f t="shared" ref="T11:T50" si="7">IF(ISNUMBER(R11)=FALSE(),"",IF(OR(R11&gt;=$C$4,ISNUMBER(S11)=FALSE(),R11&gt;S11),R11,IF(S11&gt;=$C$4,$C$4,S11)))</f>
        <v/>
      </c>
      <c r="U11" s="1"/>
      <c r="V11" s="1"/>
      <c r="W11" s="39" t="str">
        <f t="shared" ref="W11:W50" si="8">IF(ISNUMBER(U11)=FALSE(),"",IF(OR(U11&gt;=$C$4,ISNUMBER(V11)=FALSE(),U11&gt;V11),U11,IF(V11&gt;=$C$4,$C$4,V11)))</f>
        <v/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 t="str">
        <f t="shared" ref="AL11:AL50" si="17">IF(COUNTBLANK(AG11:AK11)=5,"",AVERAGE(AG11:AK11))</f>
        <v/>
      </c>
      <c r="AM11" s="6">
        <v>95</v>
      </c>
      <c r="AN11" s="2">
        <v>95</v>
      </c>
      <c r="AO11" s="2"/>
      <c r="AP11" s="2"/>
      <c r="AQ11" s="2"/>
      <c r="AR11" s="49">
        <f t="shared" ref="AR11:AR50" si="18">IF(COUNTBLANK(AM11:AQ11)=5,"",AVERAGE(AM11:AQ11))</f>
        <v>95</v>
      </c>
      <c r="AS11" s="13"/>
      <c r="AT11" s="6">
        <v>100</v>
      </c>
      <c r="AU11" s="2">
        <v>95</v>
      </c>
      <c r="AV11" s="2"/>
      <c r="AW11" s="2"/>
      <c r="AX11" s="2"/>
      <c r="AY11" s="51">
        <f t="shared" ref="AY11:AY50" si="19">IF(COUNTBLANK(AT11:AX11)=5,"",AVERAGE(AT11:AX11))</f>
        <v>97.5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12475</v>
      </c>
      <c r="C12" s="14" t="s">
        <v>282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92</v>
      </c>
      <c r="J12" s="24">
        <f t="shared" si="4"/>
        <v>92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/>
      <c r="P12" s="2">
        <v>88</v>
      </c>
      <c r="Q12" s="13"/>
      <c r="R12" s="3"/>
      <c r="S12" s="1"/>
      <c r="T12" s="39" t="str">
        <f t="shared" si="7"/>
        <v/>
      </c>
      <c r="U12" s="1"/>
      <c r="V12" s="1"/>
      <c r="W12" s="39" t="str">
        <f t="shared" si="8"/>
        <v/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 t="str">
        <f t="shared" si="17"/>
        <v/>
      </c>
      <c r="AM12" s="6">
        <v>95</v>
      </c>
      <c r="AN12" s="2">
        <v>80</v>
      </c>
      <c r="AO12" s="2"/>
      <c r="AP12" s="2"/>
      <c r="AQ12" s="2"/>
      <c r="AR12" s="49">
        <f t="shared" si="18"/>
        <v>87.5</v>
      </c>
      <c r="AS12" s="13"/>
      <c r="AT12" s="6">
        <v>100</v>
      </c>
      <c r="AU12" s="2">
        <v>88</v>
      </c>
      <c r="AV12" s="2"/>
      <c r="AW12" s="2"/>
      <c r="AX12" s="2"/>
      <c r="AY12" s="51">
        <f t="shared" si="19"/>
        <v>94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12489</v>
      </c>
      <c r="C13" s="14" t="s">
        <v>283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97</v>
      </c>
      <c r="J13" s="24">
        <f t="shared" si="4"/>
        <v>97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/>
      <c r="P13" s="2">
        <v>98</v>
      </c>
      <c r="Q13" s="13"/>
      <c r="R13" s="3"/>
      <c r="S13" s="1"/>
      <c r="T13" s="39" t="str">
        <f t="shared" si="7"/>
        <v/>
      </c>
      <c r="U13" s="1"/>
      <c r="V13" s="1"/>
      <c r="W13" s="39" t="str">
        <f t="shared" si="8"/>
        <v/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 t="str">
        <f t="shared" si="17"/>
        <v/>
      </c>
      <c r="AM13" s="6">
        <v>98</v>
      </c>
      <c r="AN13" s="2">
        <v>90</v>
      </c>
      <c r="AO13" s="2"/>
      <c r="AP13" s="2"/>
      <c r="AQ13" s="2"/>
      <c r="AR13" s="49">
        <f t="shared" si="18"/>
        <v>94</v>
      </c>
      <c r="AS13" s="13"/>
      <c r="AT13" s="6">
        <v>100</v>
      </c>
      <c r="AU13" s="2">
        <v>98</v>
      </c>
      <c r="AV13" s="2"/>
      <c r="AW13" s="2"/>
      <c r="AX13" s="2"/>
      <c r="AY13" s="51">
        <f t="shared" si="19"/>
        <v>99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12503</v>
      </c>
      <c r="C14" s="14" t="s">
        <v>284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98</v>
      </c>
      <c r="J14" s="24">
        <f t="shared" si="4"/>
        <v>98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/>
      <c r="P14" s="2">
        <v>98</v>
      </c>
      <c r="Q14" s="13"/>
      <c r="R14" s="3"/>
      <c r="S14" s="1"/>
      <c r="T14" s="39" t="str">
        <f t="shared" si="7"/>
        <v/>
      </c>
      <c r="U14" s="1"/>
      <c r="V14" s="1"/>
      <c r="W14" s="39" t="str">
        <f t="shared" si="8"/>
        <v/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 t="str">
        <f t="shared" si="17"/>
        <v/>
      </c>
      <c r="AM14" s="6">
        <v>99</v>
      </c>
      <c r="AN14" s="2">
        <v>90</v>
      </c>
      <c r="AO14" s="2"/>
      <c r="AP14" s="2"/>
      <c r="AQ14" s="2"/>
      <c r="AR14" s="49">
        <f t="shared" si="18"/>
        <v>94.5</v>
      </c>
      <c r="AS14" s="13"/>
      <c r="AT14" s="6">
        <v>100</v>
      </c>
      <c r="AU14" s="2">
        <v>98</v>
      </c>
      <c r="AV14" s="2"/>
      <c r="AW14" s="2"/>
      <c r="AX14" s="2"/>
      <c r="AY14" s="51">
        <f t="shared" si="19"/>
        <v>99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12517</v>
      </c>
      <c r="C15" s="14" t="s">
        <v>285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96</v>
      </c>
      <c r="J15" s="24">
        <f t="shared" si="4"/>
        <v>96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/>
      <c r="P15" s="2">
        <v>95</v>
      </c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>
        <v>88</v>
      </c>
      <c r="AN15" s="2">
        <v>100</v>
      </c>
      <c r="AO15" s="2"/>
      <c r="AP15" s="2"/>
      <c r="AQ15" s="2"/>
      <c r="AR15" s="49">
        <f t="shared" si="18"/>
        <v>94</v>
      </c>
      <c r="AS15" s="13"/>
      <c r="AT15" s="6">
        <v>100</v>
      </c>
      <c r="AU15" s="2">
        <v>95</v>
      </c>
      <c r="AV15" s="2"/>
      <c r="AW15" s="2"/>
      <c r="AX15" s="2"/>
      <c r="AY15" s="51">
        <f t="shared" si="19"/>
        <v>97.5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12530</v>
      </c>
      <c r="C16" s="14" t="s">
        <v>286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98</v>
      </c>
      <c r="J16" s="24">
        <f t="shared" si="4"/>
        <v>98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/>
      <c r="P16" s="2">
        <v>99</v>
      </c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>
        <v>99</v>
      </c>
      <c r="AN16" s="2">
        <v>90</v>
      </c>
      <c r="AO16" s="2"/>
      <c r="AP16" s="2"/>
      <c r="AQ16" s="2"/>
      <c r="AR16" s="49">
        <f t="shared" si="18"/>
        <v>94.5</v>
      </c>
      <c r="AS16" s="13"/>
      <c r="AT16" s="6">
        <v>100</v>
      </c>
      <c r="AU16" s="2">
        <v>99</v>
      </c>
      <c r="AV16" s="2"/>
      <c r="AW16" s="2"/>
      <c r="AX16" s="2"/>
      <c r="AY16" s="51">
        <f t="shared" si="19"/>
        <v>99.5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12544</v>
      </c>
      <c r="C17" s="14" t="s">
        <v>287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96</v>
      </c>
      <c r="J17" s="24">
        <f t="shared" si="4"/>
        <v>96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/>
      <c r="P17" s="2">
        <v>98</v>
      </c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>
        <v>85</v>
      </c>
      <c r="AN17" s="2">
        <v>95</v>
      </c>
      <c r="AO17" s="2"/>
      <c r="AP17" s="2"/>
      <c r="AQ17" s="2"/>
      <c r="AR17" s="49">
        <f t="shared" si="18"/>
        <v>90</v>
      </c>
      <c r="AS17" s="13"/>
      <c r="AT17" s="6">
        <v>100</v>
      </c>
      <c r="AU17" s="2">
        <v>98</v>
      </c>
      <c r="AV17" s="2"/>
      <c r="AW17" s="2"/>
      <c r="AX17" s="2"/>
      <c r="AY17" s="51">
        <f t="shared" si="19"/>
        <v>99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12558</v>
      </c>
      <c r="C18" s="14" t="s">
        <v>288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93</v>
      </c>
      <c r="J18" s="24">
        <f t="shared" si="4"/>
        <v>93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/>
      <c r="P18" s="2">
        <v>98</v>
      </c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>
        <v>78</v>
      </c>
      <c r="AN18" s="2">
        <v>85</v>
      </c>
      <c r="AO18" s="2"/>
      <c r="AP18" s="2"/>
      <c r="AQ18" s="2"/>
      <c r="AR18" s="49">
        <f t="shared" si="18"/>
        <v>81.5</v>
      </c>
      <c r="AS18" s="13"/>
      <c r="AT18" s="6">
        <v>100</v>
      </c>
      <c r="AU18" s="2">
        <v>98</v>
      </c>
      <c r="AV18" s="2"/>
      <c r="AW18" s="2"/>
      <c r="AX18" s="2"/>
      <c r="AY18" s="51">
        <f t="shared" si="19"/>
        <v>99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12572</v>
      </c>
      <c r="C19" s="14" t="s">
        <v>289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87</v>
      </c>
      <c r="J19" s="24">
        <f t="shared" si="4"/>
        <v>87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/>
      <c r="P19" s="2">
        <v>78</v>
      </c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>
        <v>80</v>
      </c>
      <c r="AN19" s="2">
        <v>88</v>
      </c>
      <c r="AO19" s="2"/>
      <c r="AP19" s="2"/>
      <c r="AQ19" s="2"/>
      <c r="AR19" s="49">
        <f t="shared" si="18"/>
        <v>84</v>
      </c>
      <c r="AS19" s="13"/>
      <c r="AT19" s="6">
        <v>100</v>
      </c>
      <c r="AU19" s="2">
        <v>78</v>
      </c>
      <c r="AV19" s="2"/>
      <c r="AW19" s="2"/>
      <c r="AX19" s="2"/>
      <c r="AY19" s="51">
        <f t="shared" si="19"/>
        <v>89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12586</v>
      </c>
      <c r="C20" s="14" t="s">
        <v>290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97</v>
      </c>
      <c r="J20" s="24">
        <f t="shared" si="4"/>
        <v>97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/>
      <c r="P20" s="2">
        <v>95</v>
      </c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>
        <v>100</v>
      </c>
      <c r="AN20" s="2">
        <v>90</v>
      </c>
      <c r="AO20" s="2"/>
      <c r="AP20" s="2"/>
      <c r="AQ20" s="2"/>
      <c r="AR20" s="49">
        <f t="shared" si="18"/>
        <v>95</v>
      </c>
      <c r="AS20" s="13"/>
      <c r="AT20" s="6">
        <v>100</v>
      </c>
      <c r="AU20" s="2">
        <v>95</v>
      </c>
      <c r="AV20" s="2"/>
      <c r="AW20" s="2"/>
      <c r="AX20" s="2"/>
      <c r="AY20" s="51">
        <f t="shared" si="19"/>
        <v>97.5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12600</v>
      </c>
      <c r="C21" s="14" t="s">
        <v>291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89</v>
      </c>
      <c r="J21" s="24">
        <f t="shared" si="4"/>
        <v>89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/>
      <c r="P21" s="2">
        <v>80</v>
      </c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>
        <v>88</v>
      </c>
      <c r="AN21" s="2">
        <v>85</v>
      </c>
      <c r="AO21" s="2"/>
      <c r="AP21" s="2"/>
      <c r="AQ21" s="2"/>
      <c r="AR21" s="49">
        <f t="shared" si="18"/>
        <v>86.5</v>
      </c>
      <c r="AS21" s="13"/>
      <c r="AT21" s="6">
        <v>100</v>
      </c>
      <c r="AU21" s="2">
        <v>80</v>
      </c>
      <c r="AV21" s="2"/>
      <c r="AW21" s="2"/>
      <c r="AX21" s="2"/>
      <c r="AY21" s="51">
        <f t="shared" si="19"/>
        <v>90</v>
      </c>
      <c r="AZ21" s="13"/>
      <c r="BA21" s="54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12614</v>
      </c>
      <c r="C22" s="14" t="s">
        <v>292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98</v>
      </c>
      <c r="J22" s="24">
        <f t="shared" si="4"/>
        <v>98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/>
      <c r="P22" s="2">
        <v>100</v>
      </c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>
        <v>100</v>
      </c>
      <c r="AN22" s="2">
        <v>90</v>
      </c>
      <c r="AO22" s="2"/>
      <c r="AP22" s="2"/>
      <c r="AQ22" s="2"/>
      <c r="AR22" s="49">
        <f t="shared" si="18"/>
        <v>95</v>
      </c>
      <c r="AS22" s="13"/>
      <c r="AT22" s="6">
        <v>100</v>
      </c>
      <c r="AU22" s="2">
        <v>100</v>
      </c>
      <c r="AV22" s="2"/>
      <c r="AW22" s="2"/>
      <c r="AX22" s="2"/>
      <c r="AY22" s="51">
        <f t="shared" si="19"/>
        <v>100</v>
      </c>
      <c r="AZ22" s="13"/>
      <c r="BA22" s="54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12628</v>
      </c>
      <c r="C23" s="14" t="s">
        <v>293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98</v>
      </c>
      <c r="J23" s="24">
        <f t="shared" si="4"/>
        <v>98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/>
      <c r="P23" s="2">
        <v>100</v>
      </c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>
        <v>100</v>
      </c>
      <c r="AN23" s="2">
        <v>88</v>
      </c>
      <c r="AO23" s="2"/>
      <c r="AP23" s="2"/>
      <c r="AQ23" s="2"/>
      <c r="AR23" s="49">
        <f t="shared" si="18"/>
        <v>94</v>
      </c>
      <c r="AS23" s="13"/>
      <c r="AT23" s="6">
        <v>100</v>
      </c>
      <c r="AU23" s="2">
        <v>100</v>
      </c>
      <c r="AV23" s="2"/>
      <c r="AW23" s="2"/>
      <c r="AX23" s="2"/>
      <c r="AY23" s="51">
        <f t="shared" si="19"/>
        <v>100</v>
      </c>
      <c r="AZ23" s="13"/>
      <c r="BA23" s="54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12642</v>
      </c>
      <c r="C24" s="14" t="s">
        <v>294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89</v>
      </c>
      <c r="J24" s="24">
        <f t="shared" si="4"/>
        <v>89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/>
      <c r="P24" s="2">
        <v>98</v>
      </c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>
        <v>88</v>
      </c>
      <c r="AN24" s="2">
        <v>90</v>
      </c>
      <c r="AO24" s="2"/>
      <c r="AP24" s="2"/>
      <c r="AQ24" s="2"/>
      <c r="AR24" s="49">
        <f t="shared" si="18"/>
        <v>89</v>
      </c>
      <c r="AS24" s="13"/>
      <c r="AT24" s="6">
        <v>80</v>
      </c>
      <c r="AU24" s="2">
        <v>98</v>
      </c>
      <c r="AV24" s="2"/>
      <c r="AW24" s="2"/>
      <c r="AX24" s="2"/>
      <c r="AY24" s="51">
        <f t="shared" si="19"/>
        <v>89</v>
      </c>
      <c r="AZ24" s="13"/>
      <c r="BA24" s="54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12656</v>
      </c>
      <c r="C25" s="14" t="s">
        <v>295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92</v>
      </c>
      <c r="J25" s="24">
        <f t="shared" si="4"/>
        <v>92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/>
      <c r="P25" s="2">
        <v>95</v>
      </c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>
        <v>100</v>
      </c>
      <c r="AN25" s="2">
        <v>100</v>
      </c>
      <c r="AO25" s="2"/>
      <c r="AP25" s="2"/>
      <c r="AQ25" s="2"/>
      <c r="AR25" s="49">
        <f t="shared" si="18"/>
        <v>100</v>
      </c>
      <c r="AS25" s="13"/>
      <c r="AT25" s="6">
        <v>80</v>
      </c>
      <c r="AU25" s="2">
        <v>95</v>
      </c>
      <c r="AV25" s="2"/>
      <c r="AW25" s="2"/>
      <c r="AX25" s="2"/>
      <c r="AY25" s="51">
        <f t="shared" si="19"/>
        <v>87.5</v>
      </c>
      <c r="AZ25" s="13"/>
      <c r="BA25" s="54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12670</v>
      </c>
      <c r="C26" s="14" t="s">
        <v>296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91</v>
      </c>
      <c r="J26" s="24">
        <f t="shared" si="4"/>
        <v>91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/>
      <c r="P26" s="2">
        <v>85</v>
      </c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>
        <v>88</v>
      </c>
      <c r="AN26" s="2">
        <v>90</v>
      </c>
      <c r="AO26" s="2"/>
      <c r="AP26" s="2"/>
      <c r="AQ26" s="2"/>
      <c r="AR26" s="49">
        <f t="shared" si="18"/>
        <v>89</v>
      </c>
      <c r="AS26" s="13"/>
      <c r="AT26" s="6">
        <v>100</v>
      </c>
      <c r="AU26" s="2">
        <v>85</v>
      </c>
      <c r="AV26" s="2"/>
      <c r="AW26" s="2"/>
      <c r="AX26" s="2"/>
      <c r="AY26" s="51">
        <f t="shared" si="19"/>
        <v>92.5</v>
      </c>
      <c r="AZ26" s="13"/>
      <c r="BA26" s="54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12684</v>
      </c>
      <c r="C27" s="14" t="s">
        <v>297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96</v>
      </c>
      <c r="J27" s="24">
        <f t="shared" si="4"/>
        <v>96</v>
      </c>
      <c r="K27" s="14" t="str">
        <f t="shared" si="5"/>
        <v>A</v>
      </c>
      <c r="L27" s="52" t="s">
        <v>47</v>
      </c>
      <c r="M27" s="13"/>
      <c r="N27" s="36" t="str">
        <f t="shared" si="6"/>
        <v/>
      </c>
      <c r="O27" s="2"/>
      <c r="P27" s="2">
        <v>88</v>
      </c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>
        <v>88</v>
      </c>
      <c r="AN27" s="2">
        <v>90</v>
      </c>
      <c r="AO27" s="2"/>
      <c r="AP27" s="2"/>
      <c r="AQ27" s="2"/>
      <c r="AR27" s="49">
        <f t="shared" si="18"/>
        <v>89</v>
      </c>
      <c r="AS27" s="13"/>
      <c r="AT27" s="6">
        <v>100</v>
      </c>
      <c r="AU27" s="2">
        <v>98</v>
      </c>
      <c r="AV27" s="2"/>
      <c r="AW27" s="2"/>
      <c r="AX27" s="2"/>
      <c r="AY27" s="51">
        <f t="shared" si="19"/>
        <v>99</v>
      </c>
      <c r="AZ27" s="13"/>
      <c r="BA27" s="54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12698</v>
      </c>
      <c r="C28" s="14" t="s">
        <v>298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47</v>
      </c>
      <c r="M28" s="13"/>
      <c r="N28" s="36" t="str">
        <f t="shared" si="6"/>
        <v/>
      </c>
      <c r="O28" s="2"/>
      <c r="P28" s="2">
        <v>90</v>
      </c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>
        <v>88</v>
      </c>
      <c r="AN28" s="2">
        <v>85</v>
      </c>
      <c r="AO28" s="2"/>
      <c r="AP28" s="2"/>
      <c r="AQ28" s="2"/>
      <c r="AR28" s="49">
        <f t="shared" si="18"/>
        <v>86.5</v>
      </c>
      <c r="AS28" s="13"/>
      <c r="AT28" s="6">
        <v>78</v>
      </c>
      <c r="AU28" s="2">
        <v>90</v>
      </c>
      <c r="AV28" s="2"/>
      <c r="AW28" s="2"/>
      <c r="AX28" s="2"/>
      <c r="AY28" s="51">
        <f t="shared" si="19"/>
        <v>84</v>
      </c>
      <c r="AZ28" s="13"/>
      <c r="BA28" s="54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12712</v>
      </c>
      <c r="C29" s="14" t="s">
        <v>299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92</v>
      </c>
      <c r="J29" s="24">
        <f t="shared" si="4"/>
        <v>92</v>
      </c>
      <c r="K29" s="14" t="str">
        <f t="shared" si="5"/>
        <v>A</v>
      </c>
      <c r="L29" s="52" t="s">
        <v>47</v>
      </c>
      <c r="M29" s="13"/>
      <c r="N29" s="36" t="str">
        <f t="shared" si="6"/>
        <v/>
      </c>
      <c r="O29" s="2"/>
      <c r="P29" s="2">
        <v>88</v>
      </c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>
        <v>88</v>
      </c>
      <c r="AN29" s="2">
        <v>90</v>
      </c>
      <c r="AO29" s="2"/>
      <c r="AP29" s="2"/>
      <c r="AQ29" s="2"/>
      <c r="AR29" s="49">
        <f t="shared" si="18"/>
        <v>89</v>
      </c>
      <c r="AS29" s="13"/>
      <c r="AT29" s="6">
        <v>100</v>
      </c>
      <c r="AU29" s="2">
        <v>88</v>
      </c>
      <c r="AV29" s="2"/>
      <c r="AW29" s="2"/>
      <c r="AX29" s="2"/>
      <c r="AY29" s="51">
        <f t="shared" si="19"/>
        <v>94</v>
      </c>
      <c r="AZ29" s="13"/>
      <c r="BA29" s="54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12726</v>
      </c>
      <c r="C30" s="14" t="s">
        <v>300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86</v>
      </c>
      <c r="J30" s="24">
        <f t="shared" si="4"/>
        <v>86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/>
      <c r="P30" s="2">
        <v>90</v>
      </c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>
        <v>88</v>
      </c>
      <c r="AN30" s="2">
        <v>90</v>
      </c>
      <c r="AO30" s="2"/>
      <c r="AP30" s="2"/>
      <c r="AQ30" s="2"/>
      <c r="AR30" s="49">
        <f t="shared" si="18"/>
        <v>89</v>
      </c>
      <c r="AS30" s="13"/>
      <c r="AT30" s="6">
        <v>78</v>
      </c>
      <c r="AU30" s="2">
        <v>90</v>
      </c>
      <c r="AV30" s="2"/>
      <c r="AW30" s="2"/>
      <c r="AX30" s="2"/>
      <c r="AY30" s="51">
        <f t="shared" si="19"/>
        <v>84</v>
      </c>
      <c r="AZ30" s="13"/>
      <c r="BA30" s="54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12739</v>
      </c>
      <c r="C31" s="14" t="s">
        <v>301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97</v>
      </c>
      <c r="J31" s="24">
        <f t="shared" si="4"/>
        <v>97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/>
      <c r="P31" s="2">
        <v>98</v>
      </c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>
        <v>100</v>
      </c>
      <c r="AN31" s="2">
        <v>85</v>
      </c>
      <c r="AO31" s="2"/>
      <c r="AP31" s="2"/>
      <c r="AQ31" s="2"/>
      <c r="AR31" s="49">
        <f t="shared" si="18"/>
        <v>92.5</v>
      </c>
      <c r="AS31" s="13"/>
      <c r="AT31" s="6">
        <v>100</v>
      </c>
      <c r="AU31" s="2">
        <v>98</v>
      </c>
      <c r="AV31" s="2"/>
      <c r="AW31" s="2"/>
      <c r="AX31" s="2"/>
      <c r="AY31" s="51">
        <f t="shared" si="19"/>
        <v>99</v>
      </c>
      <c r="AZ31" s="13"/>
      <c r="BA31" s="54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12753</v>
      </c>
      <c r="C32" s="14" t="s">
        <v>302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78</v>
      </c>
      <c r="J32" s="24">
        <f t="shared" si="4"/>
        <v>78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/>
      <c r="P32" s="2">
        <v>78</v>
      </c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>
        <v>78</v>
      </c>
      <c r="AN32" s="2">
        <v>78</v>
      </c>
      <c r="AO32" s="2"/>
      <c r="AP32" s="2"/>
      <c r="AQ32" s="2"/>
      <c r="AR32" s="49">
        <f t="shared" si="18"/>
        <v>78</v>
      </c>
      <c r="AS32" s="13"/>
      <c r="AT32" s="6">
        <v>78</v>
      </c>
      <c r="AU32" s="2">
        <v>78</v>
      </c>
      <c r="AV32" s="2"/>
      <c r="AW32" s="2"/>
      <c r="AX32" s="2"/>
      <c r="AY32" s="51">
        <f t="shared" si="19"/>
        <v>78</v>
      </c>
      <c r="AZ32" s="13"/>
      <c r="BA32" s="54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12767</v>
      </c>
      <c r="C33" s="14" t="s">
        <v>303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100</v>
      </c>
      <c r="J33" s="24">
        <f t="shared" si="4"/>
        <v>100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/>
      <c r="P33" s="2">
        <v>95</v>
      </c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>
        <v>100</v>
      </c>
      <c r="AN33" s="2">
        <v>100</v>
      </c>
      <c r="AO33" s="2"/>
      <c r="AP33" s="2"/>
      <c r="AQ33" s="2"/>
      <c r="AR33" s="49">
        <f t="shared" si="18"/>
        <v>100</v>
      </c>
      <c r="AS33" s="13"/>
      <c r="AT33" s="6">
        <v>100</v>
      </c>
      <c r="AU33" s="2">
        <v>100</v>
      </c>
      <c r="AV33" s="2"/>
      <c r="AW33" s="2"/>
      <c r="AX33" s="2"/>
      <c r="AY33" s="51">
        <f t="shared" si="19"/>
        <v>100</v>
      </c>
      <c r="AZ33" s="13"/>
      <c r="BA33" s="54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12781</v>
      </c>
      <c r="C34" s="14" t="s">
        <v>304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92</v>
      </c>
      <c r="J34" s="24">
        <f t="shared" si="4"/>
        <v>92</v>
      </c>
      <c r="K34" s="14" t="str">
        <f t="shared" si="5"/>
        <v>A</v>
      </c>
      <c r="L34" s="52" t="s">
        <v>47</v>
      </c>
      <c r="M34" s="13"/>
      <c r="N34" s="36" t="str">
        <f t="shared" si="6"/>
        <v/>
      </c>
      <c r="O34" s="2"/>
      <c r="P34" s="2">
        <v>88</v>
      </c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>
        <v>100</v>
      </c>
      <c r="AN34" s="2">
        <v>78</v>
      </c>
      <c r="AO34" s="2"/>
      <c r="AP34" s="2"/>
      <c r="AQ34" s="2"/>
      <c r="AR34" s="49">
        <f t="shared" si="18"/>
        <v>89</v>
      </c>
      <c r="AS34" s="13"/>
      <c r="AT34" s="6">
        <v>100</v>
      </c>
      <c r="AU34" s="2">
        <v>88</v>
      </c>
      <c r="AV34" s="2"/>
      <c r="AW34" s="2"/>
      <c r="AX34" s="2"/>
      <c r="AY34" s="51">
        <f t="shared" si="19"/>
        <v>94</v>
      </c>
      <c r="AZ34" s="13"/>
      <c r="BA34" s="54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12795</v>
      </c>
      <c r="C35" s="14" t="s">
        <v>305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100</v>
      </c>
      <c r="J35" s="24">
        <f t="shared" si="4"/>
        <v>100</v>
      </c>
      <c r="K35" s="14" t="str">
        <f t="shared" si="5"/>
        <v>A</v>
      </c>
      <c r="L35" s="52" t="s">
        <v>47</v>
      </c>
      <c r="M35" s="13"/>
      <c r="N35" s="36" t="str">
        <f t="shared" si="6"/>
        <v/>
      </c>
      <c r="O35" s="2"/>
      <c r="P35" s="2">
        <v>100</v>
      </c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>
        <v>100</v>
      </c>
      <c r="AN35" s="2">
        <v>100</v>
      </c>
      <c r="AO35" s="2"/>
      <c r="AP35" s="2"/>
      <c r="AQ35" s="2"/>
      <c r="AR35" s="49">
        <f t="shared" si="18"/>
        <v>100</v>
      </c>
      <c r="AS35" s="13"/>
      <c r="AT35" s="6">
        <v>100</v>
      </c>
      <c r="AU35" s="2">
        <v>100</v>
      </c>
      <c r="AV35" s="2"/>
      <c r="AW35" s="2"/>
      <c r="AX35" s="2"/>
      <c r="AY35" s="51">
        <f t="shared" si="19"/>
        <v>100</v>
      </c>
      <c r="AZ35" s="13"/>
      <c r="BA35" s="54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12808</v>
      </c>
      <c r="C36" s="14" t="s">
        <v>306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95</v>
      </c>
      <c r="J36" s="24">
        <f t="shared" si="4"/>
        <v>95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/>
      <c r="P36" s="2">
        <v>95</v>
      </c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>
        <v>88</v>
      </c>
      <c r="AN36" s="2">
        <v>90</v>
      </c>
      <c r="AO36" s="2"/>
      <c r="AP36" s="2"/>
      <c r="AQ36" s="2"/>
      <c r="AR36" s="49">
        <f t="shared" si="18"/>
        <v>89</v>
      </c>
      <c r="AS36" s="13"/>
      <c r="AT36" s="6">
        <v>100</v>
      </c>
      <c r="AU36" s="2">
        <v>95</v>
      </c>
      <c r="AV36" s="2"/>
      <c r="AW36" s="2"/>
      <c r="AX36" s="2"/>
      <c r="AY36" s="51">
        <f t="shared" si="19"/>
        <v>97.5</v>
      </c>
      <c r="AZ36" s="13"/>
      <c r="BA36" s="54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12822</v>
      </c>
      <c r="C37" s="14" t="s">
        <v>307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90</v>
      </c>
      <c r="J37" s="24">
        <f t="shared" si="4"/>
        <v>90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/>
      <c r="P37" s="2">
        <v>80</v>
      </c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>
        <v>99</v>
      </c>
      <c r="AN37" s="2">
        <v>78</v>
      </c>
      <c r="AO37" s="2"/>
      <c r="AP37" s="2"/>
      <c r="AQ37" s="2"/>
      <c r="AR37" s="49">
        <f t="shared" si="18"/>
        <v>88.5</v>
      </c>
      <c r="AS37" s="13"/>
      <c r="AT37" s="6">
        <v>100</v>
      </c>
      <c r="AU37" s="2">
        <v>80</v>
      </c>
      <c r="AV37" s="2"/>
      <c r="AW37" s="2"/>
      <c r="AX37" s="2"/>
      <c r="AY37" s="51">
        <f t="shared" si="19"/>
        <v>90</v>
      </c>
      <c r="AZ37" s="13"/>
      <c r="BA37" s="54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12836</v>
      </c>
      <c r="C38" s="14" t="s">
        <v>308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98</v>
      </c>
      <c r="J38" s="24">
        <f t="shared" si="4"/>
        <v>98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/>
      <c r="P38" s="2">
        <v>98</v>
      </c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>
        <v>99</v>
      </c>
      <c r="AN38" s="2">
        <v>95</v>
      </c>
      <c r="AO38" s="2"/>
      <c r="AP38" s="2"/>
      <c r="AQ38" s="2"/>
      <c r="AR38" s="49">
        <f t="shared" si="18"/>
        <v>97</v>
      </c>
      <c r="AS38" s="13"/>
      <c r="AT38" s="6">
        <v>100</v>
      </c>
      <c r="AU38" s="2">
        <v>98</v>
      </c>
      <c r="AV38" s="2"/>
      <c r="AW38" s="2"/>
      <c r="AX38" s="2"/>
      <c r="AY38" s="51">
        <f t="shared" si="19"/>
        <v>99</v>
      </c>
      <c r="AZ38" s="13"/>
      <c r="BA38" s="54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12850</v>
      </c>
      <c r="C39" s="14" t="s">
        <v>309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100</v>
      </c>
      <c r="J39" s="24">
        <f t="shared" si="4"/>
        <v>100</v>
      </c>
      <c r="K39" s="14" t="str">
        <f t="shared" si="5"/>
        <v>A</v>
      </c>
      <c r="L39" s="52" t="s">
        <v>47</v>
      </c>
      <c r="M39" s="13"/>
      <c r="N39" s="36" t="str">
        <f t="shared" si="6"/>
        <v/>
      </c>
      <c r="O39" s="2"/>
      <c r="P39" s="2">
        <v>100</v>
      </c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>
        <v>100</v>
      </c>
      <c r="AN39" s="2">
        <v>100</v>
      </c>
      <c r="AO39" s="2"/>
      <c r="AP39" s="2"/>
      <c r="AQ39" s="2"/>
      <c r="AR39" s="49">
        <f t="shared" si="18"/>
        <v>100</v>
      </c>
      <c r="AS39" s="13"/>
      <c r="AT39" s="6">
        <v>100</v>
      </c>
      <c r="AU39" s="2">
        <v>100</v>
      </c>
      <c r="AV39" s="2"/>
      <c r="AW39" s="2"/>
      <c r="AX39" s="2"/>
      <c r="AY39" s="51">
        <f t="shared" si="19"/>
        <v>100</v>
      </c>
      <c r="AZ39" s="13"/>
      <c r="BA39" s="54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12864</v>
      </c>
      <c r="C40" s="14" t="s">
        <v>310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91</v>
      </c>
      <c r="J40" s="24">
        <f t="shared" si="4"/>
        <v>91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/>
      <c r="P40" s="2">
        <v>85</v>
      </c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>
        <v>99</v>
      </c>
      <c r="AN40" s="2">
        <v>78</v>
      </c>
      <c r="AO40" s="2"/>
      <c r="AP40" s="2"/>
      <c r="AQ40" s="2"/>
      <c r="AR40" s="49">
        <f t="shared" si="18"/>
        <v>88.5</v>
      </c>
      <c r="AS40" s="13"/>
      <c r="AT40" s="6">
        <v>100</v>
      </c>
      <c r="AU40" s="2">
        <v>85</v>
      </c>
      <c r="AV40" s="2"/>
      <c r="AW40" s="2"/>
      <c r="AX40" s="2"/>
      <c r="AY40" s="51">
        <f t="shared" si="19"/>
        <v>92.5</v>
      </c>
      <c r="AZ40" s="13"/>
      <c r="BA40" s="54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12878</v>
      </c>
      <c r="C41" s="14" t="s">
        <v>311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89</v>
      </c>
      <c r="J41" s="24">
        <f t="shared" si="4"/>
        <v>89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/>
      <c r="P41" s="2">
        <v>95</v>
      </c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>
        <v>99</v>
      </c>
      <c r="AN41" s="2">
        <v>88</v>
      </c>
      <c r="AO41" s="2"/>
      <c r="AP41" s="2"/>
      <c r="AQ41" s="2"/>
      <c r="AR41" s="49">
        <f t="shared" si="18"/>
        <v>93.5</v>
      </c>
      <c r="AS41" s="13"/>
      <c r="AT41" s="6">
        <v>78</v>
      </c>
      <c r="AU41" s="2">
        <v>95</v>
      </c>
      <c r="AV41" s="2"/>
      <c r="AW41" s="2"/>
      <c r="AX41" s="2"/>
      <c r="AY41" s="51">
        <f t="shared" si="19"/>
        <v>86.5</v>
      </c>
      <c r="AZ41" s="13"/>
      <c r="BA41" s="54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12891</v>
      </c>
      <c r="C42" s="14" t="s">
        <v>312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96</v>
      </c>
      <c r="J42" s="24">
        <f t="shared" si="4"/>
        <v>96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/>
      <c r="P42" s="2">
        <v>98</v>
      </c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>
        <v>88</v>
      </c>
      <c r="AN42" s="2">
        <v>90</v>
      </c>
      <c r="AO42" s="2"/>
      <c r="AP42" s="2"/>
      <c r="AQ42" s="2"/>
      <c r="AR42" s="49">
        <f t="shared" si="18"/>
        <v>89</v>
      </c>
      <c r="AS42" s="13"/>
      <c r="AT42" s="6">
        <v>100</v>
      </c>
      <c r="AU42" s="2">
        <v>98</v>
      </c>
      <c r="AV42" s="2"/>
      <c r="AW42" s="2"/>
      <c r="AX42" s="2"/>
      <c r="AY42" s="51">
        <f t="shared" si="19"/>
        <v>99</v>
      </c>
      <c r="AZ42" s="13"/>
      <c r="BA42" s="54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12905</v>
      </c>
      <c r="C43" s="14" t="s">
        <v>313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99</v>
      </c>
      <c r="J43" s="24">
        <f t="shared" si="4"/>
        <v>99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/>
      <c r="P43" s="2">
        <v>98</v>
      </c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>
        <v>100</v>
      </c>
      <c r="AN43" s="2">
        <v>100</v>
      </c>
      <c r="AO43" s="2"/>
      <c r="AP43" s="2"/>
      <c r="AQ43" s="2"/>
      <c r="AR43" s="49">
        <f t="shared" si="18"/>
        <v>100</v>
      </c>
      <c r="AS43" s="13"/>
      <c r="AT43" s="6">
        <v>100</v>
      </c>
      <c r="AU43" s="2">
        <v>98</v>
      </c>
      <c r="AV43" s="2"/>
      <c r="AW43" s="2"/>
      <c r="AX43" s="2"/>
      <c r="AY43" s="51">
        <f t="shared" si="19"/>
        <v>99</v>
      </c>
      <c r="AZ43" s="13"/>
      <c r="BA43" s="54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12918</v>
      </c>
      <c r="C44" s="14" t="s">
        <v>314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98</v>
      </c>
      <c r="J44" s="24">
        <f t="shared" si="4"/>
        <v>98</v>
      </c>
      <c r="K44" s="14" t="str">
        <f t="shared" si="5"/>
        <v>A</v>
      </c>
      <c r="L44" s="52" t="s">
        <v>47</v>
      </c>
      <c r="M44" s="13"/>
      <c r="N44" s="36" t="str">
        <f t="shared" si="6"/>
        <v/>
      </c>
      <c r="O44" s="2"/>
      <c r="P44" s="2">
        <v>95</v>
      </c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>
        <v>95</v>
      </c>
      <c r="AN44" s="2">
        <v>100</v>
      </c>
      <c r="AO44" s="2"/>
      <c r="AP44" s="2"/>
      <c r="AQ44" s="2"/>
      <c r="AR44" s="49">
        <f t="shared" si="18"/>
        <v>97.5</v>
      </c>
      <c r="AS44" s="13"/>
      <c r="AT44" s="6">
        <v>100</v>
      </c>
      <c r="AU44" s="2">
        <v>95</v>
      </c>
      <c r="AV44" s="2"/>
      <c r="AW44" s="2"/>
      <c r="AX44" s="2"/>
      <c r="AY44" s="51">
        <f t="shared" si="19"/>
        <v>97.5</v>
      </c>
      <c r="AZ44" s="13"/>
      <c r="BA44" s="54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12931</v>
      </c>
      <c r="C45" s="14" t="s">
        <v>315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94</v>
      </c>
      <c r="J45" s="24">
        <f t="shared" si="4"/>
        <v>94</v>
      </c>
      <c r="K45" s="14" t="str">
        <f t="shared" si="5"/>
        <v>A</v>
      </c>
      <c r="L45" s="52" t="s">
        <v>47</v>
      </c>
      <c r="M45" s="13"/>
      <c r="N45" s="36" t="str">
        <f t="shared" si="6"/>
        <v/>
      </c>
      <c r="O45" s="2"/>
      <c r="P45" s="2">
        <v>90</v>
      </c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>
        <v>95</v>
      </c>
      <c r="AN45" s="2">
        <v>90</v>
      </c>
      <c r="AO45" s="2"/>
      <c r="AP45" s="2"/>
      <c r="AQ45" s="2"/>
      <c r="AR45" s="49">
        <f t="shared" si="18"/>
        <v>92.5</v>
      </c>
      <c r="AS45" s="13"/>
      <c r="AT45" s="6">
        <v>100</v>
      </c>
      <c r="AU45" s="2">
        <v>90</v>
      </c>
      <c r="AV45" s="2"/>
      <c r="AW45" s="2"/>
      <c r="AX45" s="2"/>
      <c r="AY45" s="51">
        <f t="shared" si="19"/>
        <v>95</v>
      </c>
      <c r="AZ45" s="13"/>
      <c r="BA45" s="54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12945</v>
      </c>
      <c r="C46" s="14" t="s">
        <v>316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93</v>
      </c>
      <c r="J46" s="24">
        <f t="shared" si="4"/>
        <v>93</v>
      </c>
      <c r="K46" s="14" t="str">
        <f t="shared" si="5"/>
        <v>A</v>
      </c>
      <c r="L46" s="52" t="s">
        <v>47</v>
      </c>
      <c r="M46" s="13"/>
      <c r="N46" s="36" t="str">
        <f t="shared" si="6"/>
        <v/>
      </c>
      <c r="O46" s="2"/>
      <c r="P46" s="2">
        <v>90</v>
      </c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>
        <v>95</v>
      </c>
      <c r="AN46" s="2">
        <v>85</v>
      </c>
      <c r="AO46" s="2"/>
      <c r="AP46" s="2"/>
      <c r="AQ46" s="2"/>
      <c r="AR46" s="49">
        <f t="shared" si="18"/>
        <v>90</v>
      </c>
      <c r="AS46" s="13"/>
      <c r="AT46" s="6">
        <v>100</v>
      </c>
      <c r="AU46" s="2">
        <v>90</v>
      </c>
      <c r="AV46" s="2"/>
      <c r="AW46" s="2"/>
      <c r="AX46" s="2"/>
      <c r="AY46" s="51">
        <f t="shared" si="19"/>
        <v>95</v>
      </c>
      <c r="AZ46" s="13"/>
      <c r="BA46" s="54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12959</v>
      </c>
      <c r="C47" s="14" t="s">
        <v>317</v>
      </c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>
        <f t="shared" si="3"/>
        <v>82</v>
      </c>
      <c r="J47" s="24">
        <f t="shared" si="4"/>
        <v>82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/>
      <c r="P47" s="2">
        <v>88</v>
      </c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>
        <v>78</v>
      </c>
      <c r="AN47" s="2">
        <v>78</v>
      </c>
      <c r="AO47" s="2"/>
      <c r="AP47" s="2"/>
      <c r="AQ47" s="2"/>
      <c r="AR47" s="49">
        <f t="shared" si="18"/>
        <v>78</v>
      </c>
      <c r="AS47" s="13"/>
      <c r="AT47" s="6">
        <v>80</v>
      </c>
      <c r="AU47" s="2">
        <v>88</v>
      </c>
      <c r="AV47" s="2"/>
      <c r="AW47" s="2"/>
      <c r="AX47" s="2"/>
      <c r="AY47" s="51">
        <f t="shared" si="19"/>
        <v>84</v>
      </c>
      <c r="AZ47" s="13"/>
      <c r="BA47" s="54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12973</v>
      </c>
      <c r="C48" s="14" t="s">
        <v>318</v>
      </c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>
        <f t="shared" si="3"/>
        <v>93</v>
      </c>
      <c r="J48" s="24">
        <f t="shared" si="4"/>
        <v>93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/>
      <c r="P48" s="2">
        <v>80</v>
      </c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>
        <v>100</v>
      </c>
      <c r="AN48" s="2">
        <v>90</v>
      </c>
      <c r="AO48" s="2"/>
      <c r="AP48" s="2"/>
      <c r="AQ48" s="2"/>
      <c r="AR48" s="49">
        <f t="shared" si="18"/>
        <v>95</v>
      </c>
      <c r="AS48" s="13"/>
      <c r="AT48" s="6">
        <v>100</v>
      </c>
      <c r="AU48" s="2">
        <v>85</v>
      </c>
      <c r="AV48" s="2"/>
      <c r="AW48" s="2"/>
      <c r="AX48" s="2"/>
      <c r="AY48" s="51">
        <f t="shared" si="19"/>
        <v>92.5</v>
      </c>
      <c r="AZ48" s="13"/>
      <c r="BA48" s="54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82</v>
      </c>
      <c r="D52" s="13"/>
      <c r="E52" s="13"/>
      <c r="F52" s="13"/>
      <c r="G52" s="56" t="s">
        <v>83</v>
      </c>
      <c r="H52" s="56"/>
      <c r="I52" s="13" t="str">
        <f>IF(COUNTBLANK($H$11:$H$50)=40,"",MAX($H$11:$H$50))</f>
        <v/>
      </c>
      <c r="J52" s="13"/>
      <c r="K52" s="13"/>
      <c r="L52" s="53"/>
      <c r="M52" s="13" t="s">
        <v>84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85</v>
      </c>
      <c r="D53" s="13"/>
      <c r="E53" s="13"/>
      <c r="F53" s="13"/>
      <c r="G53" s="56" t="s">
        <v>86</v>
      </c>
      <c r="H53" s="56"/>
      <c r="I53" s="13" t="str">
        <f>IF(COUNTBLANK($H$11:$H$50)=40,"",MIN($H$11:$H$50))</f>
        <v/>
      </c>
      <c r="J53" s="13"/>
      <c r="K53" s="13"/>
      <c r="L53" s="53"/>
      <c r="M53" s="13" t="s">
        <v>87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88</v>
      </c>
      <c r="H54" s="56"/>
      <c r="I54" s="13" t="str">
        <f>IF(COUNTBLANK($H$11:$H$50)=40,"",AVERAGE($H$11:$H$50))</f>
        <v/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89</v>
      </c>
      <c r="H55" s="56"/>
      <c r="I55" s="13">
        <f>IF(COUNTBLANK($P$11:$P$50)=40,"",AVERAGE($P$11:$P$50))</f>
        <v>92.421052631578945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90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91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92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XII-IPA 1</vt:lpstr>
      <vt:lpstr>XII-IPA 2</vt:lpstr>
      <vt:lpstr>XII-IPA 3</vt:lpstr>
      <vt:lpstr>XII-IPA 4</vt:lpstr>
      <vt:lpstr>XII-IPA 5</vt:lpstr>
      <vt:lpstr>XII-IPA 6</vt:lpstr>
      <vt:lpstr>XII-IPA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ismail - [2010]</cp:lastModifiedBy>
  <dcterms:created xsi:type="dcterms:W3CDTF">2016-01-14T22:19:27Z</dcterms:created>
  <dcterms:modified xsi:type="dcterms:W3CDTF">2017-01-31T01:21:34Z</dcterms:modified>
  <cp:category/>
</cp:coreProperties>
</file>