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-MIPA 4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F46" i="1"/>
  <c r="E46" i="1"/>
  <c r="R45" i="1"/>
  <c r="Q45" i="1"/>
  <c r="P45" i="1"/>
  <c r="M45" i="1"/>
  <c r="N45" i="1" s="1"/>
  <c r="K45" i="1"/>
  <c r="L45" i="1" s="1"/>
  <c r="J45" i="1"/>
  <c r="G45" i="1"/>
  <c r="H45" i="1" s="1"/>
  <c r="F45" i="1"/>
  <c r="E45" i="1"/>
  <c r="R44" i="1"/>
  <c r="Q44" i="1"/>
  <c r="P44" i="1"/>
  <c r="M44" i="1"/>
  <c r="N44" i="1" s="1"/>
  <c r="K44" i="1"/>
  <c r="L44" i="1" s="1"/>
  <c r="J44" i="1"/>
  <c r="G44" i="1"/>
  <c r="H44" i="1" s="1"/>
  <c r="F44" i="1"/>
  <c r="E44" i="1"/>
  <c r="R43" i="1"/>
  <c r="Q43" i="1"/>
  <c r="P43" i="1"/>
  <c r="M43" i="1"/>
  <c r="N43" i="1" s="1"/>
  <c r="K43" i="1"/>
  <c r="L43" i="1" s="1"/>
  <c r="J43" i="1"/>
  <c r="G43" i="1"/>
  <c r="H43" i="1" s="1"/>
  <c r="F43" i="1"/>
  <c r="E43" i="1"/>
  <c r="R42" i="1"/>
  <c r="Q42" i="1"/>
  <c r="P42" i="1"/>
  <c r="M42" i="1"/>
  <c r="N42" i="1" s="1"/>
  <c r="K42" i="1"/>
  <c r="L42" i="1" s="1"/>
  <c r="J42" i="1"/>
  <c r="G42" i="1"/>
  <c r="H42" i="1" s="1"/>
  <c r="F42" i="1"/>
  <c r="E42" i="1"/>
  <c r="R41" i="1"/>
  <c r="Q41" i="1"/>
  <c r="P41" i="1"/>
  <c r="M41" i="1"/>
  <c r="N41" i="1" s="1"/>
  <c r="K41" i="1"/>
  <c r="L41" i="1" s="1"/>
  <c r="J41" i="1"/>
  <c r="G41" i="1"/>
  <c r="H41" i="1" s="1"/>
  <c r="F41" i="1"/>
  <c r="E41" i="1"/>
  <c r="R40" i="1"/>
  <c r="Q40" i="1"/>
  <c r="P40" i="1"/>
  <c r="M40" i="1"/>
  <c r="N40" i="1" s="1"/>
  <c r="K40" i="1"/>
  <c r="L40" i="1" s="1"/>
  <c r="J40" i="1"/>
  <c r="G40" i="1"/>
  <c r="H40" i="1" s="1"/>
  <c r="F40" i="1"/>
  <c r="E40" i="1"/>
  <c r="R39" i="1"/>
  <c r="Q39" i="1"/>
  <c r="P39" i="1"/>
  <c r="M39" i="1"/>
  <c r="N39" i="1" s="1"/>
  <c r="K39" i="1"/>
  <c r="L39" i="1" s="1"/>
  <c r="J39" i="1"/>
  <c r="G39" i="1"/>
  <c r="H39" i="1" s="1"/>
  <c r="F39" i="1"/>
  <c r="E39" i="1"/>
  <c r="R38" i="1"/>
  <c r="Q38" i="1"/>
  <c r="P38" i="1"/>
  <c r="M38" i="1"/>
  <c r="N38" i="1" s="1"/>
  <c r="K38" i="1"/>
  <c r="L38" i="1" s="1"/>
  <c r="J38" i="1"/>
  <c r="G38" i="1"/>
  <c r="H38" i="1" s="1"/>
  <c r="F38" i="1"/>
  <c r="E38" i="1"/>
  <c r="R37" i="1"/>
  <c r="Q37" i="1"/>
  <c r="P37" i="1"/>
  <c r="M37" i="1"/>
  <c r="N37" i="1" s="1"/>
  <c r="K37" i="1"/>
  <c r="L37" i="1" s="1"/>
  <c r="J37" i="1"/>
  <c r="G37" i="1"/>
  <c r="H37" i="1" s="1"/>
  <c r="F37" i="1"/>
  <c r="E37" i="1"/>
  <c r="R36" i="1"/>
  <c r="Q36" i="1"/>
  <c r="P36" i="1"/>
  <c r="M36" i="1"/>
  <c r="N36" i="1" s="1"/>
  <c r="K36" i="1"/>
  <c r="L36" i="1" s="1"/>
  <c r="J36" i="1"/>
  <c r="G36" i="1"/>
  <c r="H36" i="1" s="1"/>
  <c r="F36" i="1"/>
  <c r="E36" i="1"/>
  <c r="R35" i="1"/>
  <c r="Q35" i="1"/>
  <c r="P35" i="1"/>
  <c r="M35" i="1"/>
  <c r="N35" i="1" s="1"/>
  <c r="K35" i="1"/>
  <c r="L35" i="1" s="1"/>
  <c r="J35" i="1"/>
  <c r="G35" i="1"/>
  <c r="H35" i="1" s="1"/>
  <c r="F35" i="1"/>
  <c r="E35" i="1"/>
  <c r="R34" i="1"/>
  <c r="Q34" i="1"/>
  <c r="P34" i="1"/>
  <c r="M34" i="1"/>
  <c r="N34" i="1" s="1"/>
  <c r="K34" i="1"/>
  <c r="L34" i="1" s="1"/>
  <c r="J34" i="1"/>
  <c r="G34" i="1"/>
  <c r="H34" i="1" s="1"/>
  <c r="F34" i="1"/>
  <c r="E34" i="1"/>
  <c r="R33" i="1"/>
  <c r="Q33" i="1"/>
  <c r="P33" i="1"/>
  <c r="M33" i="1"/>
  <c r="N33" i="1" s="1"/>
  <c r="K33" i="1"/>
  <c r="L33" i="1" s="1"/>
  <c r="J33" i="1"/>
  <c r="G33" i="1"/>
  <c r="H33" i="1" s="1"/>
  <c r="F33" i="1"/>
  <c r="E33" i="1"/>
  <c r="R32" i="1"/>
  <c r="Q32" i="1"/>
  <c r="P32" i="1"/>
  <c r="M32" i="1"/>
  <c r="N32" i="1" s="1"/>
  <c r="K32" i="1"/>
  <c r="L32" i="1" s="1"/>
  <c r="J32" i="1"/>
  <c r="G32" i="1"/>
  <c r="H32" i="1" s="1"/>
  <c r="F32" i="1"/>
  <c r="E32" i="1"/>
  <c r="R31" i="1"/>
  <c r="Q31" i="1"/>
  <c r="P31" i="1"/>
  <c r="M31" i="1"/>
  <c r="N31" i="1" s="1"/>
  <c r="K31" i="1"/>
  <c r="L31" i="1" s="1"/>
  <c r="J31" i="1"/>
  <c r="G31" i="1"/>
  <c r="H31" i="1" s="1"/>
  <c r="F31" i="1"/>
  <c r="E31" i="1"/>
  <c r="R30" i="1"/>
  <c r="Q30" i="1"/>
  <c r="P30" i="1"/>
  <c r="M30" i="1"/>
  <c r="N30" i="1" s="1"/>
  <c r="K30" i="1"/>
  <c r="L30" i="1" s="1"/>
  <c r="J30" i="1"/>
  <c r="G30" i="1"/>
  <c r="H30" i="1" s="1"/>
  <c r="F30" i="1"/>
  <c r="E30" i="1"/>
  <c r="R29" i="1"/>
  <c r="Q29" i="1"/>
  <c r="P29" i="1"/>
  <c r="M29" i="1"/>
  <c r="N29" i="1" s="1"/>
  <c r="K29" i="1"/>
  <c r="L29" i="1" s="1"/>
  <c r="J29" i="1"/>
  <c r="G29" i="1"/>
  <c r="H29" i="1" s="1"/>
  <c r="F29" i="1"/>
  <c r="E29" i="1"/>
  <c r="R28" i="1"/>
  <c r="Q28" i="1"/>
  <c r="P28" i="1"/>
  <c r="M28" i="1"/>
  <c r="N28" i="1" s="1"/>
  <c r="K28" i="1"/>
  <c r="L28" i="1" s="1"/>
  <c r="J28" i="1"/>
  <c r="G28" i="1"/>
  <c r="H28" i="1" s="1"/>
  <c r="F28" i="1"/>
  <c r="E28" i="1"/>
  <c r="R27" i="1"/>
  <c r="Q27" i="1"/>
  <c r="P27" i="1"/>
  <c r="M27" i="1"/>
  <c r="N27" i="1" s="1"/>
  <c r="K27" i="1"/>
  <c r="L27" i="1" s="1"/>
  <c r="J27" i="1"/>
  <c r="G27" i="1"/>
  <c r="H27" i="1" s="1"/>
  <c r="F27" i="1"/>
  <c r="E27" i="1"/>
  <c r="R26" i="1"/>
  <c r="Q26" i="1"/>
  <c r="P26" i="1"/>
  <c r="M26" i="1"/>
  <c r="N26" i="1" s="1"/>
  <c r="K26" i="1"/>
  <c r="L26" i="1" s="1"/>
  <c r="J26" i="1"/>
  <c r="G26" i="1"/>
  <c r="H26" i="1" s="1"/>
  <c r="F26" i="1"/>
  <c r="E26" i="1"/>
  <c r="R25" i="1"/>
  <c r="Q25" i="1"/>
  <c r="P25" i="1"/>
  <c r="M25" i="1"/>
  <c r="N25" i="1" s="1"/>
  <c r="K25" i="1"/>
  <c r="L25" i="1" s="1"/>
  <c r="J25" i="1"/>
  <c r="G25" i="1"/>
  <c r="H25" i="1" s="1"/>
  <c r="F25" i="1"/>
  <c r="E25" i="1"/>
  <c r="R24" i="1"/>
  <c r="Q24" i="1"/>
  <c r="P24" i="1"/>
  <c r="M24" i="1"/>
  <c r="N24" i="1" s="1"/>
  <c r="K24" i="1"/>
  <c r="L24" i="1" s="1"/>
  <c r="J24" i="1"/>
  <c r="G24" i="1"/>
  <c r="H24" i="1" s="1"/>
  <c r="F24" i="1"/>
  <c r="E24" i="1"/>
  <c r="R23" i="1"/>
  <c r="Q23" i="1"/>
  <c r="P23" i="1"/>
  <c r="M23" i="1"/>
  <c r="N23" i="1" s="1"/>
  <c r="K23" i="1"/>
  <c r="L23" i="1" s="1"/>
  <c r="J23" i="1"/>
  <c r="G23" i="1"/>
  <c r="H23" i="1" s="1"/>
  <c r="F23" i="1"/>
  <c r="E23" i="1"/>
  <c r="R22" i="1"/>
  <c r="Q22" i="1"/>
  <c r="P22" i="1"/>
  <c r="M22" i="1"/>
  <c r="N22" i="1" s="1"/>
  <c r="K22" i="1"/>
  <c r="L22" i="1" s="1"/>
  <c r="J22" i="1"/>
  <c r="G22" i="1"/>
  <c r="H22" i="1" s="1"/>
  <c r="F22" i="1"/>
  <c r="E22" i="1"/>
  <c r="R21" i="1"/>
  <c r="Q21" i="1"/>
  <c r="P21" i="1"/>
  <c r="M21" i="1"/>
  <c r="N21" i="1" s="1"/>
  <c r="K21" i="1"/>
  <c r="L21" i="1" s="1"/>
  <c r="J21" i="1"/>
  <c r="G21" i="1"/>
  <c r="H21" i="1" s="1"/>
  <c r="F21" i="1"/>
  <c r="E21" i="1"/>
  <c r="R20" i="1"/>
  <c r="Q20" i="1"/>
  <c r="P20" i="1"/>
  <c r="M20" i="1"/>
  <c r="N20" i="1" s="1"/>
  <c r="K20" i="1"/>
  <c r="L20" i="1" s="1"/>
  <c r="J20" i="1"/>
  <c r="G20" i="1"/>
  <c r="H20" i="1" s="1"/>
  <c r="F20" i="1"/>
  <c r="E20" i="1"/>
  <c r="R19" i="1"/>
  <c r="Q19" i="1"/>
  <c r="P19" i="1"/>
  <c r="M19" i="1"/>
  <c r="N19" i="1" s="1"/>
  <c r="K19" i="1"/>
  <c r="L19" i="1" s="1"/>
  <c r="J19" i="1"/>
  <c r="G19" i="1"/>
  <c r="H19" i="1" s="1"/>
  <c r="F19" i="1"/>
  <c r="E19" i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4" i="1" s="1"/>
  <c r="E11" i="1"/>
  <c r="F11" i="1" s="1"/>
  <c r="H11" i="1" l="1"/>
  <c r="K53" i="1"/>
  <c r="K52" i="1"/>
</calcChain>
</file>

<file path=xl/sharedStrings.xml><?xml version="1.0" encoding="utf-8"?>
<sst xmlns="http://schemas.openxmlformats.org/spreadsheetml/2006/main" count="127" uniqueCount="89">
  <si>
    <t>DAFTAR NILAI SISWA SMAN 9 SEMARANG SEMESTER GASAL TAHUN PELAJARAN 2017/2018</t>
  </si>
  <si>
    <t>Guru :</t>
  </si>
  <si>
    <t>Andreas Mulyadi</t>
  </si>
  <si>
    <t>Kelas XI-MIPA 4</t>
  </si>
  <si>
    <t>Mapel :</t>
  </si>
  <si>
    <t>Pendidikan Agama dan Budi Pekerti [ Kelompok A (Wajib) ]</t>
  </si>
  <si>
    <t>didownload 24/10/2017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</si>
  <si>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</si>
  <si>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</si>
  <si>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</si>
  <si>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</si>
  <si>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</si>
  <si>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</si>
  <si>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</si>
  <si>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</si>
  <si>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</si>
  <si>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</si>
  <si>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</si>
  <si>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</si>
  <si>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</si>
  <si>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</si>
  <si>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</si>
  <si>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</si>
  <si>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</si>
  <si>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</si>
  <si>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</si>
  <si>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</si>
  <si>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</si>
  <si>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</si>
  <si>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</si>
  <si>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</si>
  <si>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</si>
  <si>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</si>
  <si>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</si>
  <si>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</si>
  <si>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</si>
  <si>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</si>
  <si>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</si>
  <si>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</si>
  <si>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</si>
  <si>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</si>
  <si>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</si>
  <si>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</si>
  <si>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</si>
  <si>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</si>
  <si>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</si>
  <si>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</si>
  <si>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</si>
  <si>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</si>
  <si>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</si>
  <si>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</si>
  <si>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</si>
  <si>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</si>
  <si>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BERNIKE APRILIANA PUSPITARANI</t>
  </si>
  <si>
    <t>Predikat &amp; Deskripsi Pengetahuan</t>
  </si>
  <si>
    <t>ACUAN MENGISI DESKRIPSI</t>
  </si>
  <si>
    <t>EMMANUEL DIDIMUS KRESTIAN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</si>
  <si>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</si>
  <si>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</si>
  <si>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</si>
  <si>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</si>
  <si>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</si>
  <si>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</si>
  <si>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</si>
  <si>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</si>
  <si>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MAHARANI SHERLY AUDRINATA</t>
  </si>
  <si>
    <t>PRISCILLIA RAGIL FEBRINA</t>
  </si>
  <si>
    <t>SAHADUTA</t>
  </si>
  <si>
    <t>SOPHIA DEO SANDEVA</t>
  </si>
  <si>
    <t>TIMOTIUS ARGO PRASETYA PRIONO</t>
  </si>
  <si>
    <t>YOHANESA PUTRI WAHYUDI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</si>
  <si>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</si>
  <si>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</si>
  <si>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</si>
  <si>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</si>
  <si>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</si>
  <si>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</si>
  <si>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</si>
  <si>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</si>
  <si>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</si>
  <si>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</si>
  <si>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</si>
  <si>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</si>
  <si>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6101970</t>
  </si>
  <si>
    <t>Nip</t>
  </si>
  <si>
    <t>Sangat baik dan sempurna. Dapat mengingat, mengetahui, menerapkan, menganalisis, dan mengevaluasi semua kompetensi dasar</t>
  </si>
  <si>
    <t xml:space="preserve">Sangat terampil, Aktif bertanya, mencoba menalar dan kretaif dalam menyelesaikan sebagian besar tugas. </t>
  </si>
  <si>
    <t>Baik dan sempurna. Dapat mengingat, mengetahui, menerapkan, menganalisis, dan mengevaluasi semua kompetensi dasar</t>
  </si>
  <si>
    <t xml:space="preserve">Terampil, Aktif bertanya, mencoba menalar dan kretaif dalam menyelesaikan sebagian besar tugas.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</si>
</sst>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14" fillId="2" borderId="2" xfId="0" applyFont="1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8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25" sqref="R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85546875" customWidth="1"/>
    <col min="6" max="6" width="7.7109375" hidden="1" customWidth="1"/>
    <col min="7" max="8" width="7.7109375" customWidth="1"/>
    <col min="9" max="9" width="11.7109375" customWidth="1"/>
    <col min="10" max="10" width="11" customWidth="1"/>
    <col min="11" max="11" width="0.28515625" hidden="1" customWidth="1"/>
    <col min="12" max="12" width="7.7109375" hidden="1" customWidth="1"/>
    <col min="13" max="13" width="7.7109375" customWidth="1"/>
    <col min="14" max="14" width="4.42578125" customWidth="1"/>
    <col min="15" max="15" width="6.7109375" customWidth="1"/>
    <col min="16" max="16" width="14.28515625" customWidth="1"/>
    <col min="17" max="17" width="6.28515625" customWidth="1"/>
    <col min="18" max="18" width="7.7109375" customWidth="1"/>
    <col min="19" max="19" width="0.140625" customWidth="1"/>
    <col min="20" max="23" width="7.140625" customWidth="1"/>
    <col min="24" max="24" width="6.7109375" customWidth="1"/>
    <col min="25" max="31" width="7.140625" hidden="1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436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52149</v>
      </c>
      <c r="C11" s="19" t="s">
        <v>53</v>
      </c>
      <c r="D11" s="18"/>
      <c r="E11" s="19">
        <f t="shared" ref="E11:E50" si="0">IF((COUNTA(T11:AA11)&gt;0),(ROUND( AVERAGE(T11:AA11),0)),"")</f>
        <v>94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94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baik dan sempurna. Dapat mengingat, mengetahui, menerapkan, menganalisis, dan mengevaluasi semua kompetensi dasar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Terampil, Aktif bertanya, mencoba menalar dan kretaif dalam menyelesaikan sebagian besar tugas.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35">
        <v>95</v>
      </c>
      <c r="U11" s="1">
        <v>92</v>
      </c>
      <c r="V11" s="1">
        <v>95</v>
      </c>
      <c r="W11" s="1">
        <v>95</v>
      </c>
      <c r="X11" s="1">
        <v>94</v>
      </c>
      <c r="Y11" s="1"/>
      <c r="Z11" s="1"/>
      <c r="AA11" s="1"/>
      <c r="AB11" s="1"/>
      <c r="AC11" s="1"/>
      <c r="AD11" s="1"/>
      <c r="AE11" s="18"/>
      <c r="AF11" s="1">
        <v>78</v>
      </c>
      <c r="AG11" s="35">
        <v>79</v>
      </c>
      <c r="AH11" s="1">
        <v>83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9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 x14ac:dyDescent="0.25">
      <c r="A12" s="19">
        <v>2</v>
      </c>
      <c r="B12" s="19">
        <v>52150</v>
      </c>
      <c r="C12" s="19" t="s">
        <v>56</v>
      </c>
      <c r="D12" s="18"/>
      <c r="E12" s="19">
        <f t="shared" si="0"/>
        <v>89</v>
      </c>
      <c r="F12" s="19" t="str">
        <f t="shared" si="1"/>
        <v>A</v>
      </c>
      <c r="G12" s="19">
        <f>IF((COUNTA(T12:AC12)&gt;0),(ROUND((AVERAGE(T12:AD12)),0)),"")</f>
        <v>89</v>
      </c>
      <c r="H12" s="19" t="str">
        <f t="shared" si="2"/>
        <v>A</v>
      </c>
      <c r="I12" s="35">
        <v>1</v>
      </c>
      <c r="J12" s="19" t="str">
        <f t="shared" si="3"/>
        <v>Sangat baik dan sempurna. Dapat mengingat, mengetahui, menerapkan, menganalisis, dan mengevaluasi semua kompetensi dasar</v>
      </c>
      <c r="K12" s="19">
        <f t="shared" si="4"/>
        <v>79</v>
      </c>
      <c r="L12" s="19" t="str">
        <f t="shared" si="5"/>
        <v>B</v>
      </c>
      <c r="M12" s="19">
        <f t="shared" si="6"/>
        <v>79</v>
      </c>
      <c r="N12" s="19" t="str">
        <f t="shared" si="7"/>
        <v>B</v>
      </c>
      <c r="O12" s="35">
        <v>2</v>
      </c>
      <c r="P12" s="19" t="str">
        <f t="shared" si="8"/>
        <v xml:space="preserve">Terampil, Aktif bertanya, mencoba menalar dan kretaif dalam menyelesaikan sebagian besar tugas. </v>
      </c>
      <c r="Q12" s="19" t="str">
        <f t="shared" si="9"/>
        <v>A</v>
      </c>
      <c r="R12" s="19" t="str">
        <f t="shared" si="10"/>
        <v>A</v>
      </c>
      <c r="S12" s="18"/>
      <c r="T12" s="35">
        <v>88</v>
      </c>
      <c r="U12" s="1">
        <v>89</v>
      </c>
      <c r="V12" s="1">
        <v>90</v>
      </c>
      <c r="W12" s="1">
        <v>91</v>
      </c>
      <c r="X12" s="1">
        <v>89</v>
      </c>
      <c r="Y12" s="1"/>
      <c r="Z12" s="1"/>
      <c r="AA12" s="1"/>
      <c r="AB12" s="1"/>
      <c r="AC12" s="1"/>
      <c r="AD12" s="1"/>
      <c r="AE12" s="18"/>
      <c r="AF12" s="1">
        <v>75</v>
      </c>
      <c r="AG12" s="35">
        <v>75</v>
      </c>
      <c r="AH12" s="1">
        <v>86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9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52156</v>
      </c>
      <c r="C13" s="19" t="s">
        <v>65</v>
      </c>
      <c r="D13" s="18"/>
      <c r="E13" s="19">
        <f t="shared" si="0"/>
        <v>93</v>
      </c>
      <c r="F13" s="19" t="str">
        <f t="shared" si="1"/>
        <v>A</v>
      </c>
      <c r="G13" s="19">
        <f>IF((COUNTA(T12:AC12)&gt;0),(ROUND((AVERAGE(T13:AD13)),0)),"")</f>
        <v>93</v>
      </c>
      <c r="H13" s="19" t="str">
        <f t="shared" si="2"/>
        <v>A</v>
      </c>
      <c r="I13" s="35">
        <v>1</v>
      </c>
      <c r="J13" s="19" t="str">
        <f t="shared" si="3"/>
        <v>Sangat baik dan sempurna. Dapat mengingat, mengetahui, menerapkan, menganalisis, dan mengevaluasi semua kompetensi dasar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 xml:space="preserve">Terampil, Aktif bertanya, mencoba menalar dan kretaif dalam menyelesaikan sebagian besar tugas. </v>
      </c>
      <c r="Q13" s="19" t="str">
        <f t="shared" si="9"/>
        <v>A</v>
      </c>
      <c r="R13" s="19" t="str">
        <f t="shared" si="10"/>
        <v>A</v>
      </c>
      <c r="S13" s="18"/>
      <c r="T13" s="35">
        <v>90</v>
      </c>
      <c r="U13" s="1">
        <v>90</v>
      </c>
      <c r="V13" s="1">
        <v>95</v>
      </c>
      <c r="W13" s="1">
        <v>95</v>
      </c>
      <c r="X13" s="1">
        <v>95</v>
      </c>
      <c r="Y13" s="1"/>
      <c r="Z13" s="1"/>
      <c r="AA13" s="1"/>
      <c r="AB13" s="1"/>
      <c r="AC13" s="1"/>
      <c r="AD13" s="1"/>
      <c r="AE13" s="18"/>
      <c r="AF13" s="1">
        <v>80</v>
      </c>
      <c r="AG13" s="35">
        <v>80</v>
      </c>
      <c r="AH13" s="1">
        <v>81</v>
      </c>
      <c r="AI13" s="1">
        <v>79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9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85</v>
      </c>
      <c r="FI13" s="76" t="s">
        <v>86</v>
      </c>
      <c r="FJ13" s="78">
        <v>13601</v>
      </c>
      <c r="FK13" s="78">
        <v>13611</v>
      </c>
    </row>
    <row r="14" spans="1:167" x14ac:dyDescent="0.25">
      <c r="A14" s="19">
        <v>4</v>
      </c>
      <c r="B14" s="19">
        <v>52151</v>
      </c>
      <c r="C14" s="19" t="s">
        <v>66</v>
      </c>
      <c r="D14" s="18"/>
      <c r="E14" s="19">
        <f t="shared" si="0"/>
        <v>93</v>
      </c>
      <c r="F14" s="19" t="str">
        <f t="shared" si="1"/>
        <v>A</v>
      </c>
      <c r="G14" s="19">
        <f>IF((COUNTA(T12:AC12)&gt;0),(ROUND((AVERAGE(T14:AD14)),0)),"")</f>
        <v>93</v>
      </c>
      <c r="H14" s="19" t="str">
        <f t="shared" si="2"/>
        <v>A</v>
      </c>
      <c r="I14" s="35">
        <v>1</v>
      </c>
      <c r="J14" s="19" t="str">
        <f t="shared" si="3"/>
        <v>Sangat baik dan sempurna. Dapat mengingat, mengetahui, menerapkan, menganalisis, dan mengevaluasi semua kompetensi dasar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2</v>
      </c>
      <c r="P14" s="19" t="str">
        <f t="shared" si="8"/>
        <v xml:space="preserve">Terampil, Aktif bertanya, mencoba menalar dan kretaif dalam menyelesaikan sebagian besar tugas. </v>
      </c>
      <c r="Q14" s="19" t="str">
        <f t="shared" si="9"/>
        <v>A</v>
      </c>
      <c r="R14" s="19" t="str">
        <f t="shared" si="10"/>
        <v>A</v>
      </c>
      <c r="S14" s="18"/>
      <c r="T14" s="35">
        <v>95</v>
      </c>
      <c r="U14" s="1">
        <v>85</v>
      </c>
      <c r="V14" s="1">
        <v>95</v>
      </c>
      <c r="W14" s="1">
        <v>95</v>
      </c>
      <c r="X14" s="1">
        <v>93</v>
      </c>
      <c r="Y14" s="1"/>
      <c r="Z14" s="1"/>
      <c r="AA14" s="1"/>
      <c r="AB14" s="1"/>
      <c r="AC14" s="1"/>
      <c r="AD14" s="1"/>
      <c r="AE14" s="18"/>
      <c r="AF14" s="1">
        <v>81</v>
      </c>
      <c r="AG14" s="35">
        <v>80</v>
      </c>
      <c r="AH14" s="1">
        <v>80</v>
      </c>
      <c r="AI14" s="1">
        <v>83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9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5"/>
      <c r="FI14" s="75"/>
      <c r="FJ14" s="78"/>
      <c r="FK14" s="78"/>
    </row>
    <row r="15" spans="1:167" x14ac:dyDescent="0.25">
      <c r="A15" s="19">
        <v>5</v>
      </c>
      <c r="B15" s="19">
        <v>52152</v>
      </c>
      <c r="C15" s="19" t="s">
        <v>67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1</v>
      </c>
      <c r="J15" s="19" t="str">
        <f t="shared" si="3"/>
        <v>Sangat baik dan sempurna. Dapat mengingat, mengetahui, menerapkan, menganalisis, dan mengevaluasi semua kompetensi dasar</v>
      </c>
      <c r="K15" s="19">
        <f t="shared" si="4"/>
        <v>76</v>
      </c>
      <c r="L15" s="19" t="str">
        <f t="shared" si="5"/>
        <v>B</v>
      </c>
      <c r="M15" s="19">
        <f t="shared" si="6"/>
        <v>76</v>
      </c>
      <c r="N15" s="19" t="str">
        <f t="shared" si="7"/>
        <v>B</v>
      </c>
      <c r="O15" s="35">
        <v>2</v>
      </c>
      <c r="P15" s="19" t="str">
        <f t="shared" si="8"/>
        <v xml:space="preserve">Terampil, Aktif bertanya, mencoba menalar dan kretaif dalam menyelesaikan sebagian besar tugas. </v>
      </c>
      <c r="Q15" s="19" t="str">
        <f t="shared" si="9"/>
        <v>A</v>
      </c>
      <c r="R15" s="19" t="str">
        <f t="shared" si="10"/>
        <v>A</v>
      </c>
      <c r="S15" s="18"/>
      <c r="T15" s="35">
        <v>85</v>
      </c>
      <c r="U15" s="1">
        <v>88</v>
      </c>
      <c r="V15" s="1">
        <v>80</v>
      </c>
      <c r="W15" s="1">
        <v>81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76</v>
      </c>
      <c r="AG15" s="35">
        <v>78</v>
      </c>
      <c r="AH15" s="1">
        <v>75</v>
      </c>
      <c r="AI15" s="1">
        <v>75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9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87</v>
      </c>
      <c r="FI15" s="76" t="s">
        <v>88</v>
      </c>
      <c r="FJ15" s="78">
        <v>13602</v>
      </c>
      <c r="FK15" s="78">
        <v>13612</v>
      </c>
    </row>
    <row r="16" spans="1:167" x14ac:dyDescent="0.25">
      <c r="A16" s="19">
        <v>6</v>
      </c>
      <c r="B16" s="19">
        <v>52153</v>
      </c>
      <c r="C16" s="19" t="s">
        <v>68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Sangat baik dan sempurna. Dapat mengingat, mengetahui, menerapkan, menganalisis, dan mengevaluasi semua kompetensi dasar</v>
      </c>
      <c r="K16" s="19">
        <f t="shared" si="4"/>
        <v>81</v>
      </c>
      <c r="L16" s="19" t="str">
        <f t="shared" si="5"/>
        <v>B</v>
      </c>
      <c r="M16" s="19">
        <f t="shared" si="6"/>
        <v>81</v>
      </c>
      <c r="N16" s="19" t="str">
        <f t="shared" si="7"/>
        <v>B</v>
      </c>
      <c r="O16" s="35">
        <v>2</v>
      </c>
      <c r="P16" s="19" t="str">
        <f t="shared" si="8"/>
        <v xml:space="preserve">Terampil, Aktif bertanya, mencoba menalar dan kretaif dalam menyelesaikan sebagian besar tugas. </v>
      </c>
      <c r="Q16" s="19" t="str">
        <f t="shared" si="9"/>
        <v>A</v>
      </c>
      <c r="R16" s="19" t="str">
        <f t="shared" si="10"/>
        <v>A</v>
      </c>
      <c r="S16" s="18"/>
      <c r="T16" s="35">
        <v>87</v>
      </c>
      <c r="U16" s="1">
        <v>80</v>
      </c>
      <c r="V16" s="1">
        <v>95</v>
      </c>
      <c r="W16" s="1">
        <v>85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79</v>
      </c>
      <c r="AG16" s="35">
        <v>80</v>
      </c>
      <c r="AH16" s="1">
        <v>85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9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5"/>
      <c r="FI16" s="75"/>
      <c r="FJ16" s="78"/>
      <c r="FK16" s="78"/>
    </row>
    <row r="17" spans="1:167" x14ac:dyDescent="0.25">
      <c r="A17" s="19">
        <v>7</v>
      </c>
      <c r="B17" s="19">
        <v>52154</v>
      </c>
      <c r="C17" s="19" t="s">
        <v>69</v>
      </c>
      <c r="D17" s="18"/>
      <c r="E17" s="19">
        <f t="shared" si="0"/>
        <v>89</v>
      </c>
      <c r="F17" s="19" t="str">
        <f t="shared" si="1"/>
        <v>A</v>
      </c>
      <c r="G17" s="19">
        <f>IF((COUNTA(T12:AC12)&gt;0),(ROUND((AVERAGE(T17:AD17)),0)),"")</f>
        <v>89</v>
      </c>
      <c r="H17" s="19" t="str">
        <f t="shared" si="2"/>
        <v>A</v>
      </c>
      <c r="I17" s="35">
        <v>1</v>
      </c>
      <c r="J17" s="19" t="str">
        <f t="shared" si="3"/>
        <v>Sangat baik dan sempurna. Dapat mengingat, mengetahui, menerapkan, menganalisis, dan mengevaluasi semua kompetensi dasar</v>
      </c>
      <c r="K17" s="19">
        <f t="shared" si="4"/>
        <v>77</v>
      </c>
      <c r="L17" s="19" t="str">
        <f t="shared" si="5"/>
        <v>B</v>
      </c>
      <c r="M17" s="19">
        <f t="shared" si="6"/>
        <v>77</v>
      </c>
      <c r="N17" s="19" t="str">
        <f t="shared" si="7"/>
        <v>B</v>
      </c>
      <c r="O17" s="35">
        <v>2</v>
      </c>
      <c r="P17" s="19" t="str">
        <f t="shared" si="8"/>
        <v xml:space="preserve">Terampil, Aktif bertanya, mencoba menalar dan kretaif dalam menyelesaikan sebagian besar tugas. </v>
      </c>
      <c r="Q17" s="19" t="str">
        <f t="shared" si="9"/>
        <v>A</v>
      </c>
      <c r="R17" s="19" t="str">
        <f t="shared" si="10"/>
        <v>A</v>
      </c>
      <c r="S17" s="18"/>
      <c r="T17" s="35">
        <v>80</v>
      </c>
      <c r="U17" s="1">
        <v>95</v>
      </c>
      <c r="V17" s="1">
        <v>95</v>
      </c>
      <c r="W17" s="1">
        <v>85</v>
      </c>
      <c r="X17" s="1">
        <v>89</v>
      </c>
      <c r="Y17" s="1"/>
      <c r="Z17" s="1"/>
      <c r="AA17" s="1"/>
      <c r="AB17" s="1"/>
      <c r="AC17" s="1"/>
      <c r="AD17" s="1"/>
      <c r="AE17" s="18"/>
      <c r="AF17" s="1">
        <v>80</v>
      </c>
      <c r="AG17" s="35">
        <v>72</v>
      </c>
      <c r="AH17" s="1">
        <v>78</v>
      </c>
      <c r="AI17" s="1">
        <v>78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9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7"/>
      <c r="FI17" s="77"/>
      <c r="FJ17" s="78">
        <v>13603</v>
      </c>
      <c r="FK17" s="78">
        <v>13613</v>
      </c>
    </row>
    <row r="18" spans="1:167" x14ac:dyDescent="0.25">
      <c r="A18" s="19">
        <v>8</v>
      </c>
      <c r="B18" s="19">
        <v>52155</v>
      </c>
      <c r="C18" s="19" t="s">
        <v>70</v>
      </c>
      <c r="D18" s="18"/>
      <c r="E18" s="19">
        <f t="shared" si="0"/>
        <v>95</v>
      </c>
      <c r="F18" s="19" t="str">
        <f t="shared" si="1"/>
        <v>A</v>
      </c>
      <c r="G18" s="19">
        <f>IF((COUNTA(T12:AC12)&gt;0),(ROUND((AVERAGE(T18:AD18)),0)),"")</f>
        <v>95</v>
      </c>
      <c r="H18" s="19" t="str">
        <f t="shared" si="2"/>
        <v>A</v>
      </c>
      <c r="I18" s="35">
        <v>1</v>
      </c>
      <c r="J18" s="19" t="str">
        <f t="shared" si="3"/>
        <v>Sangat baik dan sempurna. Dapat mengingat, mengetahui, menerapkan, menganalisis, dan mengevaluasi semua kompetensi dasar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 xml:space="preserve">Terampil, Aktif bertanya, mencoba menalar dan kretaif dalam menyelesaikan sebagian besar tugas. </v>
      </c>
      <c r="Q18" s="19" t="str">
        <f t="shared" si="9"/>
        <v>A</v>
      </c>
      <c r="R18" s="19" t="str">
        <f t="shared" si="10"/>
        <v>A</v>
      </c>
      <c r="S18" s="18"/>
      <c r="T18" s="35">
        <v>95</v>
      </c>
      <c r="U18" s="1">
        <v>95</v>
      </c>
      <c r="V18" s="1">
        <v>95</v>
      </c>
      <c r="W18" s="1">
        <v>95</v>
      </c>
      <c r="X18" s="1">
        <v>95</v>
      </c>
      <c r="Y18" s="1"/>
      <c r="Z18" s="1"/>
      <c r="AA18" s="1"/>
      <c r="AB18" s="1"/>
      <c r="AC18" s="1"/>
      <c r="AD18" s="1"/>
      <c r="AE18" s="18"/>
      <c r="AF18" s="1">
        <v>80</v>
      </c>
      <c r="AG18" s="35">
        <v>78</v>
      </c>
      <c r="AH18" s="1">
        <v>82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9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7"/>
      <c r="FI18" s="77"/>
      <c r="FJ18" s="78"/>
      <c r="FK18" s="78"/>
    </row>
    <row r="19" spans="1:167" x14ac:dyDescent="0.25">
      <c r="A19" s="19"/>
      <c r="B19" s="19"/>
      <c r="C19" s="19"/>
      <c r="D19" s="18"/>
      <c r="E19" s="19" t="str">
        <f t="shared" si="0"/>
        <v/>
      </c>
      <c r="F19" s="19" t="str">
        <f t="shared" si="1"/>
        <v/>
      </c>
      <c r="G19" s="19" t="e">
        <f>IF((COUNTA(T12:AC12)&gt;0),(ROUND((AVERAGE(T19:AD19)),0)),"")</f>
        <v>#DIV/0!</v>
      </c>
      <c r="H19" s="19" t="e">
        <f t="shared" si="2"/>
        <v>#DIV/0!</v>
      </c>
      <c r="I19" s="35"/>
      <c r="J19" s="19" t="str">
        <f t="shared" si="3"/>
        <v/>
      </c>
      <c r="K19" s="19" t="str">
        <f t="shared" si="4"/>
        <v/>
      </c>
      <c r="L19" s="19" t="str">
        <f t="shared" si="5"/>
        <v/>
      </c>
      <c r="M19" s="19" t="str">
        <f t="shared" si="6"/>
        <v/>
      </c>
      <c r="N19" s="19" t="str">
        <f t="shared" si="7"/>
        <v/>
      </c>
      <c r="O19" s="35"/>
      <c r="P19" s="19" t="str">
        <f t="shared" si="8"/>
        <v/>
      </c>
      <c r="Q19" s="19" t="str">
        <f t="shared" si="9"/>
        <v/>
      </c>
      <c r="R19" s="19" t="str">
        <f t="shared" si="10"/>
        <v/>
      </c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7"/>
      <c r="FI19" s="77"/>
      <c r="FJ19" s="78">
        <v>13604</v>
      </c>
      <c r="FK19" s="78">
        <v>13614</v>
      </c>
    </row>
    <row r="20" spans="1:167" x14ac:dyDescent="0.25">
      <c r="A20" s="19"/>
      <c r="B20" s="19"/>
      <c r="C20" s="19"/>
      <c r="D20" s="18"/>
      <c r="E20" s="19" t="str">
        <f t="shared" si="0"/>
        <v/>
      </c>
      <c r="F20" s="19" t="str">
        <f t="shared" si="1"/>
        <v/>
      </c>
      <c r="G20" s="19" t="e">
        <f>IF((COUNTA(T12:AC12)&gt;0),(ROUND((AVERAGE(T20:AD20)),0)),"")</f>
        <v>#DIV/0!</v>
      </c>
      <c r="H20" s="19" t="e">
        <f t="shared" si="2"/>
        <v>#DIV/0!</v>
      </c>
      <c r="I20" s="35"/>
      <c r="J20" s="19" t="str">
        <f t="shared" si="3"/>
        <v/>
      </c>
      <c r="K20" s="19" t="str">
        <f t="shared" si="4"/>
        <v/>
      </c>
      <c r="L20" s="19" t="str">
        <f t="shared" si="5"/>
        <v/>
      </c>
      <c r="M20" s="19" t="str">
        <f t="shared" si="6"/>
        <v/>
      </c>
      <c r="N20" s="19" t="str">
        <f t="shared" si="7"/>
        <v/>
      </c>
      <c r="O20" s="35"/>
      <c r="P20" s="19" t="str">
        <f t="shared" si="8"/>
        <v/>
      </c>
      <c r="Q20" s="19" t="str">
        <f t="shared" si="9"/>
        <v/>
      </c>
      <c r="R20" s="19" t="str">
        <f t="shared" si="10"/>
        <v/>
      </c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7"/>
      <c r="FI20" s="77"/>
      <c r="FJ20" s="78"/>
      <c r="FK20" s="78"/>
    </row>
    <row r="21" spans="1:167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e">
        <f>IF((COUNTA(T12:AC12)&gt;0),(ROUND((AVERAGE(T21:AD21)),0)),"")</f>
        <v>#DIV/0!</v>
      </c>
      <c r="H21" s="19" t="e">
        <f t="shared" si="2"/>
        <v>#DIV/0!</v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7"/>
      <c r="FI21" s="77"/>
      <c r="FJ21" s="78">
        <v>13605</v>
      </c>
      <c r="FK21" s="78">
        <v>13615</v>
      </c>
    </row>
    <row r="22" spans="1:167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e">
        <f>IF((COUNTA(T12:AC12)&gt;0),(ROUND((AVERAGE(T22:AD22)),0)),"")</f>
        <v>#DIV/0!</v>
      </c>
      <c r="H22" s="19" t="e">
        <f t="shared" si="2"/>
        <v>#DIV/0!</v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7"/>
      <c r="FI22" s="77"/>
      <c r="FJ22" s="78"/>
      <c r="FK22" s="78"/>
    </row>
    <row r="23" spans="1:167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e">
        <f>IF((COUNTA(T12:AC12)&gt;0),(ROUND((AVERAGE(T23:AD23)),0)),"")</f>
        <v>#DIV/0!</v>
      </c>
      <c r="H23" s="19" t="e">
        <f t="shared" si="2"/>
        <v>#DIV/0!</v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7"/>
      <c r="FI23" s="77"/>
      <c r="FJ23" s="78">
        <v>13606</v>
      </c>
      <c r="FK23" s="78">
        <v>13616</v>
      </c>
    </row>
    <row r="24" spans="1:167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e">
        <f>IF((COUNTA(T12:AC12)&gt;0),(ROUND((AVERAGE(T24:AD24)),0)),"")</f>
        <v>#DIV/0!</v>
      </c>
      <c r="H24" s="19" t="e">
        <f t="shared" si="2"/>
        <v>#DIV/0!</v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7"/>
      <c r="FI24" s="77"/>
      <c r="FJ24" s="78"/>
      <c r="FK24" s="78"/>
    </row>
    <row r="25" spans="1:167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e">
        <f>IF((COUNTA(T12:AC12)&gt;0),(ROUND((AVERAGE(T25:AD25)),0)),"")</f>
        <v>#DIV/0!</v>
      </c>
      <c r="H25" s="19" t="e">
        <f t="shared" si="2"/>
        <v>#DIV/0!</v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71</v>
      </c>
      <c r="FD25" s="46"/>
      <c r="FE25" s="46"/>
      <c r="FG25" s="72">
        <v>7</v>
      </c>
      <c r="FH25" s="77"/>
      <c r="FI25" s="77"/>
      <c r="FJ25" s="78">
        <v>13607</v>
      </c>
      <c r="FK25" s="78">
        <v>13617</v>
      </c>
    </row>
    <row r="26" spans="1:167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e">
        <f>IF((COUNTA(T12:AC12)&gt;0),(ROUND((AVERAGE(T26:AD26)),0)),"")</f>
        <v>#DIV/0!</v>
      </c>
      <c r="H26" s="19" t="e">
        <f t="shared" si="2"/>
        <v>#DIV/0!</v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7"/>
      <c r="FI26" s="77"/>
      <c r="FJ26" s="78"/>
      <c r="FK26" s="78"/>
    </row>
    <row r="27" spans="1:167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e">
        <f>IF((COUNTA(T12:AC12)&gt;0),(ROUND((AVERAGE(T27:AD27)),0)),"")</f>
        <v>#DIV/0!</v>
      </c>
      <c r="H27" s="19" t="e">
        <f t="shared" si="2"/>
        <v>#DIV/0!</v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7"/>
      <c r="FI27" s="77"/>
      <c r="FJ27" s="78">
        <v>13608</v>
      </c>
      <c r="FK27" s="78">
        <v>13618</v>
      </c>
    </row>
    <row r="28" spans="1:167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e">
        <f>IF((COUNTA(T12:AC12)&gt;0),(ROUND((AVERAGE(T28:AD28)),0)),"")</f>
        <v>#DIV/0!</v>
      </c>
      <c r="H28" s="19" t="e">
        <f t="shared" si="2"/>
        <v>#DIV/0!</v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7"/>
      <c r="FI28" s="77"/>
      <c r="FJ28" s="78"/>
      <c r="FK28" s="78"/>
    </row>
    <row r="29" spans="1:167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e">
        <f>IF((COUNTA(T12:AC12)&gt;0),(ROUND((AVERAGE(T29:AD29)),0)),"")</f>
        <v>#DIV/0!</v>
      </c>
      <c r="H29" s="19" t="e">
        <f t="shared" si="2"/>
        <v>#DIV/0!</v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7"/>
      <c r="FI29" s="77"/>
      <c r="FJ29" s="78">
        <v>13609</v>
      </c>
      <c r="FK29" s="78">
        <v>13619</v>
      </c>
    </row>
    <row r="30" spans="1:167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e">
        <f>IF((COUNTA(T12:AC12)&gt;0),(ROUND((AVERAGE(T30:AD30)),0)),"")</f>
        <v>#DIV/0!</v>
      </c>
      <c r="H30" s="19" t="e">
        <f t="shared" si="2"/>
        <v>#DIV/0!</v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7"/>
      <c r="FI30" s="77"/>
      <c r="FJ30" s="78"/>
      <c r="FK30" s="78"/>
    </row>
    <row r="31" spans="1:167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e">
        <f>IF((COUNTA(T12:AC12)&gt;0),(ROUND((AVERAGE(T31:AD31)),0)),"")</f>
        <v>#DIV/0!</v>
      </c>
      <c r="H31" s="19" t="e">
        <f t="shared" si="2"/>
        <v>#DIV/0!</v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7"/>
      <c r="FI31" s="77"/>
      <c r="FJ31" s="78">
        <v>13610</v>
      </c>
      <c r="FK31" s="78">
        <v>13620</v>
      </c>
    </row>
    <row r="32" spans="1:167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e">
        <f>IF((COUNTA(T12:AC12)&gt;0),(ROUND((AVERAGE(T32:AD32)),0)),"")</f>
        <v>#DIV/0!</v>
      </c>
      <c r="H32" s="19" t="e">
        <f t="shared" si="2"/>
        <v>#DIV/0!</v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8"/>
      <c r="FI32" s="78"/>
      <c r="FJ32" s="78"/>
      <c r="FK32" s="78"/>
    </row>
    <row r="33" spans="1:157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e">
        <f>IF((COUNTA(T12:AC12)&gt;0),(ROUND((AVERAGE(T33:AD33)),0)),"")</f>
        <v>#DIV/0!</v>
      </c>
      <c r="H33" s="19" t="e">
        <f t="shared" si="2"/>
        <v>#DIV/0!</v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e">
        <f>IF((COUNTA(T12:AC12)&gt;0),(ROUND((AVERAGE(T34:AD34)),0)),"")</f>
        <v>#DIV/0!</v>
      </c>
      <c r="H34" s="19" t="e">
        <f t="shared" si="2"/>
        <v>#DIV/0!</v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72</v>
      </c>
      <c r="D52" s="18"/>
      <c r="E52" s="18"/>
      <c r="F52" s="18"/>
      <c r="G52" s="40" t="s">
        <v>73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74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75</v>
      </c>
      <c r="D53" s="18"/>
      <c r="E53" s="18"/>
      <c r="F53" s="18"/>
      <c r="G53" s="40" t="s">
        <v>76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77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0" t="s">
        <v>78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0" t="s">
        <v>79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81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83</v>
      </c>
      <c r="N57" s="18"/>
      <c r="O57" s="36"/>
      <c r="P57" s="18"/>
      <c r="Q57" s="18" t="s">
        <v>84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79" priority="17" operator="lessThan">
      <formula>$C$4</formula>
    </cfRule>
  </conditionalFormatting>
  <conditionalFormatting sqref="E12">
    <cfRule type="cellIs" dxfId="178" priority="18" operator="lessThan">
      <formula>$C$4</formula>
    </cfRule>
  </conditionalFormatting>
  <conditionalFormatting sqref="E13">
    <cfRule type="cellIs" dxfId="177" priority="19" operator="lessThan">
      <formula>$C$4</formula>
    </cfRule>
  </conditionalFormatting>
  <conditionalFormatting sqref="E14">
    <cfRule type="cellIs" dxfId="176" priority="20" operator="lessThan">
      <formula>$C$4</formula>
    </cfRule>
  </conditionalFormatting>
  <conditionalFormatting sqref="E15">
    <cfRule type="cellIs" dxfId="175" priority="21" operator="lessThan">
      <formula>$C$4</formula>
    </cfRule>
  </conditionalFormatting>
  <conditionalFormatting sqref="E16">
    <cfRule type="cellIs" dxfId="174" priority="22" operator="lessThan">
      <formula>$C$4</formula>
    </cfRule>
  </conditionalFormatting>
  <conditionalFormatting sqref="E17">
    <cfRule type="cellIs" dxfId="173" priority="23" operator="lessThan">
      <formula>$C$4</formula>
    </cfRule>
  </conditionalFormatting>
  <conditionalFormatting sqref="E18">
    <cfRule type="cellIs" dxfId="172" priority="24" operator="lessThan">
      <formula>$C$4</formula>
    </cfRule>
  </conditionalFormatting>
  <conditionalFormatting sqref="E19">
    <cfRule type="cellIs" dxfId="171" priority="25" operator="lessThan">
      <formula>$C$4</formula>
    </cfRule>
  </conditionalFormatting>
  <conditionalFormatting sqref="E20">
    <cfRule type="cellIs" dxfId="170" priority="26" operator="lessThan">
      <formula>$C$4</formula>
    </cfRule>
  </conditionalFormatting>
  <conditionalFormatting sqref="E21">
    <cfRule type="cellIs" dxfId="169" priority="27" operator="lessThan">
      <formula>$C$4</formula>
    </cfRule>
  </conditionalFormatting>
  <conditionalFormatting sqref="E22">
    <cfRule type="cellIs" dxfId="168" priority="28" operator="lessThan">
      <formula>$C$4</formula>
    </cfRule>
  </conditionalFormatting>
  <conditionalFormatting sqref="E23">
    <cfRule type="cellIs" dxfId="167" priority="29" operator="lessThan">
      <formula>$C$4</formula>
    </cfRule>
  </conditionalFormatting>
  <conditionalFormatting sqref="E24">
    <cfRule type="cellIs" dxfId="166" priority="30" operator="lessThan">
      <formula>$C$4</formula>
    </cfRule>
  </conditionalFormatting>
  <conditionalFormatting sqref="E25">
    <cfRule type="cellIs" dxfId="165" priority="31" operator="lessThan">
      <formula>$C$4</formula>
    </cfRule>
  </conditionalFormatting>
  <conditionalFormatting sqref="E26">
    <cfRule type="cellIs" dxfId="164" priority="32" operator="lessThan">
      <formula>$C$4</formula>
    </cfRule>
  </conditionalFormatting>
  <conditionalFormatting sqref="E27">
    <cfRule type="cellIs" dxfId="163" priority="33" operator="lessThan">
      <formula>$C$4</formula>
    </cfRule>
  </conditionalFormatting>
  <conditionalFormatting sqref="E28">
    <cfRule type="cellIs" dxfId="162" priority="34" operator="lessThan">
      <formula>$C$4</formula>
    </cfRule>
  </conditionalFormatting>
  <conditionalFormatting sqref="E29">
    <cfRule type="cellIs" dxfId="161" priority="35" operator="lessThan">
      <formula>$C$4</formula>
    </cfRule>
  </conditionalFormatting>
  <conditionalFormatting sqref="E30">
    <cfRule type="cellIs" dxfId="160" priority="36" operator="lessThan">
      <formula>$C$4</formula>
    </cfRule>
  </conditionalFormatting>
  <conditionalFormatting sqref="E31">
    <cfRule type="cellIs" dxfId="159" priority="37" operator="lessThan">
      <formula>$C$4</formula>
    </cfRule>
  </conditionalFormatting>
  <conditionalFormatting sqref="E32">
    <cfRule type="cellIs" dxfId="158" priority="38" operator="lessThan">
      <formula>$C$4</formula>
    </cfRule>
  </conditionalFormatting>
  <conditionalFormatting sqref="E33">
    <cfRule type="cellIs" dxfId="157" priority="39" operator="lessThan">
      <formula>$C$4</formula>
    </cfRule>
  </conditionalFormatting>
  <conditionalFormatting sqref="E34">
    <cfRule type="cellIs" dxfId="156" priority="40" operator="lessThan">
      <formula>$C$4</formula>
    </cfRule>
  </conditionalFormatting>
  <conditionalFormatting sqref="E35">
    <cfRule type="cellIs" dxfId="155" priority="41" operator="lessThan">
      <formula>$C$4</formula>
    </cfRule>
  </conditionalFormatting>
  <conditionalFormatting sqref="E36">
    <cfRule type="cellIs" dxfId="154" priority="42" operator="lessThan">
      <formula>$C$4</formula>
    </cfRule>
  </conditionalFormatting>
  <conditionalFormatting sqref="E37">
    <cfRule type="cellIs" dxfId="153" priority="43" operator="lessThan">
      <formula>$C$4</formula>
    </cfRule>
  </conditionalFormatting>
  <conditionalFormatting sqref="E38">
    <cfRule type="cellIs" dxfId="152" priority="44" operator="lessThan">
      <formula>$C$4</formula>
    </cfRule>
  </conditionalFormatting>
  <conditionalFormatting sqref="E39">
    <cfRule type="cellIs" dxfId="151" priority="45" operator="lessThan">
      <formula>$C$4</formula>
    </cfRule>
  </conditionalFormatting>
  <conditionalFormatting sqref="E40">
    <cfRule type="cellIs" dxfId="150" priority="46" operator="lessThan">
      <formula>$C$4</formula>
    </cfRule>
  </conditionalFormatting>
  <conditionalFormatting sqref="E41">
    <cfRule type="cellIs" dxfId="149" priority="47" operator="lessThan">
      <formula>$C$4</formula>
    </cfRule>
  </conditionalFormatting>
  <conditionalFormatting sqref="E42">
    <cfRule type="cellIs" dxfId="148" priority="48" operator="lessThan">
      <formula>$C$4</formula>
    </cfRule>
  </conditionalFormatting>
  <conditionalFormatting sqref="E43">
    <cfRule type="cellIs" dxfId="147" priority="49" operator="lessThan">
      <formula>$C$4</formula>
    </cfRule>
  </conditionalFormatting>
  <conditionalFormatting sqref="E44">
    <cfRule type="cellIs" dxfId="146" priority="50" operator="lessThan">
      <formula>$C$4</formula>
    </cfRule>
  </conditionalFormatting>
  <conditionalFormatting sqref="E45">
    <cfRule type="cellIs" dxfId="145" priority="51" operator="lessThan">
      <formula>$C$4</formula>
    </cfRule>
  </conditionalFormatting>
  <conditionalFormatting sqref="E46">
    <cfRule type="cellIs" dxfId="144" priority="52" operator="lessThan">
      <formula>$C$4</formula>
    </cfRule>
  </conditionalFormatting>
  <conditionalFormatting sqref="E47">
    <cfRule type="cellIs" dxfId="143" priority="53" operator="lessThan">
      <formula>$C$4</formula>
    </cfRule>
  </conditionalFormatting>
  <conditionalFormatting sqref="E48">
    <cfRule type="cellIs" dxfId="142" priority="54" operator="lessThan">
      <formula>$C$4</formula>
    </cfRule>
  </conditionalFormatting>
  <conditionalFormatting sqref="E49">
    <cfRule type="cellIs" dxfId="141" priority="55" operator="lessThan">
      <formula>$C$4</formula>
    </cfRule>
  </conditionalFormatting>
  <conditionalFormatting sqref="E50">
    <cfRule type="cellIs" dxfId="140" priority="56" operator="lessThan">
      <formula>$C$4</formula>
    </cfRule>
  </conditionalFormatting>
  <conditionalFormatting sqref="G11">
    <cfRule type="cellIs" dxfId="139" priority="57" operator="lessThan">
      <formula>$C$4</formula>
    </cfRule>
  </conditionalFormatting>
  <conditionalFormatting sqref="G12">
    <cfRule type="cellIs" dxfId="138" priority="58" operator="lessThan">
      <formula>$C$4</formula>
    </cfRule>
  </conditionalFormatting>
  <conditionalFormatting sqref="G13">
    <cfRule type="cellIs" dxfId="137" priority="59" operator="lessThan">
      <formula>$C$4</formula>
    </cfRule>
  </conditionalFormatting>
  <conditionalFormatting sqref="G14">
    <cfRule type="cellIs" dxfId="136" priority="60" operator="lessThan">
      <formula>$C$4</formula>
    </cfRule>
  </conditionalFormatting>
  <conditionalFormatting sqref="G15">
    <cfRule type="cellIs" dxfId="135" priority="61" operator="lessThan">
      <formula>$C$4</formula>
    </cfRule>
  </conditionalFormatting>
  <conditionalFormatting sqref="G16">
    <cfRule type="cellIs" dxfId="134" priority="62" operator="lessThan">
      <formula>$C$4</formula>
    </cfRule>
  </conditionalFormatting>
  <conditionalFormatting sqref="G17">
    <cfRule type="cellIs" dxfId="133" priority="63" operator="lessThan">
      <formula>$C$4</formula>
    </cfRule>
  </conditionalFormatting>
  <conditionalFormatting sqref="G18">
    <cfRule type="cellIs" dxfId="132" priority="64" operator="lessThan">
      <formula>$C$4</formula>
    </cfRule>
  </conditionalFormatting>
  <conditionalFormatting sqref="G19">
    <cfRule type="cellIs" dxfId="131" priority="65" operator="lessThan">
      <formula>$C$4</formula>
    </cfRule>
  </conditionalFormatting>
  <conditionalFormatting sqref="G20">
    <cfRule type="cellIs" dxfId="130" priority="66" operator="lessThan">
      <formula>$C$4</formula>
    </cfRule>
  </conditionalFormatting>
  <conditionalFormatting sqref="G21">
    <cfRule type="cellIs" dxfId="129" priority="67" operator="lessThan">
      <formula>$C$4</formula>
    </cfRule>
  </conditionalFormatting>
  <conditionalFormatting sqref="G22">
    <cfRule type="cellIs" dxfId="128" priority="68" operator="lessThan">
      <formula>$C$4</formula>
    </cfRule>
  </conditionalFormatting>
  <conditionalFormatting sqref="G23">
    <cfRule type="cellIs" dxfId="127" priority="69" operator="lessThan">
      <formula>$C$4</formula>
    </cfRule>
  </conditionalFormatting>
  <conditionalFormatting sqref="G24">
    <cfRule type="cellIs" dxfId="126" priority="70" operator="lessThan">
      <formula>$C$4</formula>
    </cfRule>
  </conditionalFormatting>
  <conditionalFormatting sqref="G25">
    <cfRule type="cellIs" dxfId="125" priority="71" operator="lessThan">
      <formula>$C$4</formula>
    </cfRule>
  </conditionalFormatting>
  <conditionalFormatting sqref="G26">
    <cfRule type="cellIs" dxfId="124" priority="72" operator="lessThan">
      <formula>$C$4</formula>
    </cfRule>
  </conditionalFormatting>
  <conditionalFormatting sqref="G27">
    <cfRule type="cellIs" dxfId="123" priority="73" operator="lessThan">
      <formula>$C$4</formula>
    </cfRule>
  </conditionalFormatting>
  <conditionalFormatting sqref="G28">
    <cfRule type="cellIs" dxfId="122" priority="74" operator="lessThan">
      <formula>$C$4</formula>
    </cfRule>
  </conditionalFormatting>
  <conditionalFormatting sqref="G29">
    <cfRule type="cellIs" dxfId="121" priority="75" operator="lessThan">
      <formula>$C$4</formula>
    </cfRule>
  </conditionalFormatting>
  <conditionalFormatting sqref="G30">
    <cfRule type="cellIs" dxfId="120" priority="76" operator="lessThan">
      <formula>$C$4</formula>
    </cfRule>
  </conditionalFormatting>
  <conditionalFormatting sqref="G31">
    <cfRule type="cellIs" dxfId="119" priority="77" operator="lessThan">
      <formula>$C$4</formula>
    </cfRule>
  </conditionalFormatting>
  <conditionalFormatting sqref="G32">
    <cfRule type="cellIs" dxfId="118" priority="78" operator="lessThan">
      <formula>$C$4</formula>
    </cfRule>
  </conditionalFormatting>
  <conditionalFormatting sqref="G33">
    <cfRule type="cellIs" dxfId="117" priority="79" operator="lessThan">
      <formula>$C$4</formula>
    </cfRule>
  </conditionalFormatting>
  <conditionalFormatting sqref="G34">
    <cfRule type="cellIs" dxfId="116" priority="80" operator="lessThan">
      <formula>$C$4</formula>
    </cfRule>
  </conditionalFormatting>
  <conditionalFormatting sqref="G35">
    <cfRule type="cellIs" dxfId="115" priority="81" operator="lessThan">
      <formula>$C$4</formula>
    </cfRule>
  </conditionalFormatting>
  <conditionalFormatting sqref="G36">
    <cfRule type="cellIs" dxfId="114" priority="82" operator="lessThan">
      <formula>$C$4</formula>
    </cfRule>
  </conditionalFormatting>
  <conditionalFormatting sqref="G37">
    <cfRule type="cellIs" dxfId="113" priority="83" operator="lessThan">
      <formula>$C$4</formula>
    </cfRule>
  </conditionalFormatting>
  <conditionalFormatting sqref="G38">
    <cfRule type="cellIs" dxfId="112" priority="84" operator="lessThan">
      <formula>$C$4</formula>
    </cfRule>
  </conditionalFormatting>
  <conditionalFormatting sqref="G39">
    <cfRule type="cellIs" dxfId="111" priority="85" operator="lessThan">
      <formula>$C$4</formula>
    </cfRule>
  </conditionalFormatting>
  <conditionalFormatting sqref="G40">
    <cfRule type="cellIs" dxfId="110" priority="86" operator="lessThan">
      <formula>$C$4</formula>
    </cfRule>
  </conditionalFormatting>
  <conditionalFormatting sqref="G41">
    <cfRule type="cellIs" dxfId="109" priority="87" operator="lessThan">
      <formula>$C$4</formula>
    </cfRule>
  </conditionalFormatting>
  <conditionalFormatting sqref="G42">
    <cfRule type="cellIs" dxfId="108" priority="88" operator="lessThan">
      <formula>$C$4</formula>
    </cfRule>
  </conditionalFormatting>
  <conditionalFormatting sqref="G43">
    <cfRule type="cellIs" dxfId="107" priority="89" operator="lessThan">
      <formula>$C$4</formula>
    </cfRule>
  </conditionalFormatting>
  <conditionalFormatting sqref="G44">
    <cfRule type="cellIs" dxfId="106" priority="90" operator="lessThan">
      <formula>$C$4</formula>
    </cfRule>
  </conditionalFormatting>
  <conditionalFormatting sqref="G45">
    <cfRule type="cellIs" dxfId="105" priority="91" operator="lessThan">
      <formula>$C$4</formula>
    </cfRule>
  </conditionalFormatting>
  <conditionalFormatting sqref="G46">
    <cfRule type="cellIs" dxfId="104" priority="92" operator="lessThan">
      <formula>$C$4</formula>
    </cfRule>
  </conditionalFormatting>
  <conditionalFormatting sqref="G47">
    <cfRule type="cellIs" dxfId="103" priority="93" operator="lessThan">
      <formula>$C$4</formula>
    </cfRule>
  </conditionalFormatting>
  <conditionalFormatting sqref="G48">
    <cfRule type="cellIs" dxfId="102" priority="94" operator="lessThan">
      <formula>$C$4</formula>
    </cfRule>
  </conditionalFormatting>
  <conditionalFormatting sqref="G49">
    <cfRule type="cellIs" dxfId="101" priority="95" operator="lessThan">
      <formula>$C$4</formula>
    </cfRule>
  </conditionalFormatting>
  <conditionalFormatting sqref="G50">
    <cfRule type="cellIs" dxfId="100" priority="96" operator="lessThan">
      <formula>$C$4</formula>
    </cfRule>
  </conditionalFormatting>
  <conditionalFormatting sqref="K11">
    <cfRule type="cellIs" dxfId="99" priority="97" operator="lessThan">
      <formula>$C$4</formula>
    </cfRule>
  </conditionalFormatting>
  <conditionalFormatting sqref="K12">
    <cfRule type="cellIs" dxfId="98" priority="98" operator="lessThan">
      <formula>$C$4</formula>
    </cfRule>
  </conditionalFormatting>
  <conditionalFormatting sqref="K13">
    <cfRule type="cellIs" dxfId="97" priority="99" operator="lessThan">
      <formula>$C$4</formula>
    </cfRule>
  </conditionalFormatting>
  <conditionalFormatting sqref="K14">
    <cfRule type="cellIs" dxfId="96" priority="100" operator="lessThan">
      <formula>$C$4</formula>
    </cfRule>
  </conditionalFormatting>
  <conditionalFormatting sqref="K15">
    <cfRule type="cellIs" dxfId="95" priority="101" operator="lessThan">
      <formula>$C$4</formula>
    </cfRule>
  </conditionalFormatting>
  <conditionalFormatting sqref="K16">
    <cfRule type="cellIs" dxfId="94" priority="102" operator="lessThan">
      <formula>$C$4</formula>
    </cfRule>
  </conditionalFormatting>
  <conditionalFormatting sqref="K17">
    <cfRule type="cellIs" dxfId="93" priority="103" operator="lessThan">
      <formula>$C$4</formula>
    </cfRule>
  </conditionalFormatting>
  <conditionalFormatting sqref="K18">
    <cfRule type="cellIs" dxfId="92" priority="104" operator="lessThan">
      <formula>$C$4</formula>
    </cfRule>
  </conditionalFormatting>
  <conditionalFormatting sqref="K19">
    <cfRule type="cellIs" dxfId="91" priority="105" operator="lessThan">
      <formula>$C$4</formula>
    </cfRule>
  </conditionalFormatting>
  <conditionalFormatting sqref="K20">
    <cfRule type="cellIs" dxfId="90" priority="106" operator="lessThan">
      <formula>$C$4</formula>
    </cfRule>
  </conditionalFormatting>
  <conditionalFormatting sqref="K21">
    <cfRule type="cellIs" dxfId="89" priority="107" operator="lessThan">
      <formula>$C$4</formula>
    </cfRule>
  </conditionalFormatting>
  <conditionalFormatting sqref="K22">
    <cfRule type="cellIs" dxfId="88" priority="108" operator="lessThan">
      <formula>$C$4</formula>
    </cfRule>
  </conditionalFormatting>
  <conditionalFormatting sqref="K23">
    <cfRule type="cellIs" dxfId="87" priority="109" operator="lessThan">
      <formula>$C$4</formula>
    </cfRule>
  </conditionalFormatting>
  <conditionalFormatting sqref="K24">
    <cfRule type="cellIs" dxfId="86" priority="110" operator="lessThan">
      <formula>$C$4</formula>
    </cfRule>
  </conditionalFormatting>
  <conditionalFormatting sqref="K25">
    <cfRule type="cellIs" dxfId="85" priority="111" operator="lessThan">
      <formula>$C$4</formula>
    </cfRule>
  </conditionalFormatting>
  <conditionalFormatting sqref="K26">
    <cfRule type="cellIs" dxfId="84" priority="112" operator="lessThan">
      <formula>$C$4</formula>
    </cfRule>
  </conditionalFormatting>
  <conditionalFormatting sqref="K27">
    <cfRule type="cellIs" dxfId="83" priority="113" operator="lessThan">
      <formula>$C$4</formula>
    </cfRule>
  </conditionalFormatting>
  <conditionalFormatting sqref="K28">
    <cfRule type="cellIs" dxfId="82" priority="114" operator="lessThan">
      <formula>$C$4</formula>
    </cfRule>
  </conditionalFormatting>
  <conditionalFormatting sqref="K29">
    <cfRule type="cellIs" dxfId="81" priority="115" operator="lessThan">
      <formula>$C$4</formula>
    </cfRule>
  </conditionalFormatting>
  <conditionalFormatting sqref="K30">
    <cfRule type="cellIs" dxfId="80" priority="116" operator="lessThan">
      <formula>$C$4</formula>
    </cfRule>
  </conditionalFormatting>
  <conditionalFormatting sqref="K31">
    <cfRule type="cellIs" dxfId="79" priority="117" operator="lessThan">
      <formula>$C$4</formula>
    </cfRule>
  </conditionalFormatting>
  <conditionalFormatting sqref="K32">
    <cfRule type="cellIs" dxfId="78" priority="118" operator="lessThan">
      <formula>$C$4</formula>
    </cfRule>
  </conditionalFormatting>
  <conditionalFormatting sqref="K33">
    <cfRule type="cellIs" dxfId="77" priority="119" operator="lessThan">
      <formula>$C$4</formula>
    </cfRule>
  </conditionalFormatting>
  <conditionalFormatting sqref="K34">
    <cfRule type="cellIs" dxfId="76" priority="120" operator="lessThan">
      <formula>$C$4</formula>
    </cfRule>
  </conditionalFormatting>
  <conditionalFormatting sqref="K35">
    <cfRule type="cellIs" dxfId="75" priority="121" operator="lessThan">
      <formula>$C$4</formula>
    </cfRule>
  </conditionalFormatting>
  <conditionalFormatting sqref="K36">
    <cfRule type="cellIs" dxfId="74" priority="122" operator="lessThan">
      <formula>$C$4</formula>
    </cfRule>
  </conditionalFormatting>
  <conditionalFormatting sqref="K37">
    <cfRule type="cellIs" dxfId="73" priority="123" operator="lessThan">
      <formula>$C$4</formula>
    </cfRule>
  </conditionalFormatting>
  <conditionalFormatting sqref="K38">
    <cfRule type="cellIs" dxfId="72" priority="124" operator="lessThan">
      <formula>$C$4</formula>
    </cfRule>
  </conditionalFormatting>
  <conditionalFormatting sqref="K39">
    <cfRule type="cellIs" dxfId="71" priority="125" operator="lessThan">
      <formula>$C$4</formula>
    </cfRule>
  </conditionalFormatting>
  <conditionalFormatting sqref="K40">
    <cfRule type="cellIs" dxfId="70" priority="126" operator="lessThan">
      <formula>$C$4</formula>
    </cfRule>
  </conditionalFormatting>
  <conditionalFormatting sqref="K41">
    <cfRule type="cellIs" dxfId="69" priority="127" operator="lessThan">
      <formula>$C$4</formula>
    </cfRule>
  </conditionalFormatting>
  <conditionalFormatting sqref="K42">
    <cfRule type="cellIs" dxfId="68" priority="128" operator="lessThan">
      <formula>$C$4</formula>
    </cfRule>
  </conditionalFormatting>
  <conditionalFormatting sqref="K43">
    <cfRule type="cellIs" dxfId="67" priority="129" operator="lessThan">
      <formula>$C$4</formula>
    </cfRule>
  </conditionalFormatting>
  <conditionalFormatting sqref="K44">
    <cfRule type="cellIs" dxfId="66" priority="130" operator="lessThan">
      <formula>$C$4</formula>
    </cfRule>
  </conditionalFormatting>
  <conditionalFormatting sqref="K45">
    <cfRule type="cellIs" dxfId="65" priority="131" operator="lessThan">
      <formula>$C$4</formula>
    </cfRule>
  </conditionalFormatting>
  <conditionalFormatting sqref="K46">
    <cfRule type="cellIs" dxfId="64" priority="132" operator="lessThan">
      <formula>$C$4</formula>
    </cfRule>
  </conditionalFormatting>
  <conditionalFormatting sqref="K47">
    <cfRule type="cellIs" dxfId="63" priority="133" operator="lessThan">
      <formula>$C$4</formula>
    </cfRule>
  </conditionalFormatting>
  <conditionalFormatting sqref="K48">
    <cfRule type="cellIs" dxfId="62" priority="134" operator="lessThan">
      <formula>$C$4</formula>
    </cfRule>
  </conditionalFormatting>
  <conditionalFormatting sqref="K49">
    <cfRule type="cellIs" dxfId="61" priority="135" operator="lessThan">
      <formula>$C$4</formula>
    </cfRule>
  </conditionalFormatting>
  <conditionalFormatting sqref="K50">
    <cfRule type="cellIs" dxfId="60" priority="136" operator="lessThan">
      <formula>$C$4</formula>
    </cfRule>
  </conditionalFormatting>
  <conditionalFormatting sqref="M11">
    <cfRule type="cellIs" dxfId="59" priority="137" operator="lessThan">
      <formula>$C$4</formula>
    </cfRule>
  </conditionalFormatting>
  <conditionalFormatting sqref="M12">
    <cfRule type="cellIs" dxfId="58" priority="138" operator="lessThan">
      <formula>$C$4</formula>
    </cfRule>
  </conditionalFormatting>
  <conditionalFormatting sqref="M13">
    <cfRule type="cellIs" dxfId="57" priority="139" operator="lessThan">
      <formula>$C$4</formula>
    </cfRule>
  </conditionalFormatting>
  <conditionalFormatting sqref="M14">
    <cfRule type="cellIs" dxfId="56" priority="140" operator="lessThan">
      <formula>$C$4</formula>
    </cfRule>
  </conditionalFormatting>
  <conditionalFormatting sqref="M15">
    <cfRule type="cellIs" dxfId="55" priority="141" operator="lessThan">
      <formula>$C$4</formula>
    </cfRule>
  </conditionalFormatting>
  <conditionalFormatting sqref="M16">
    <cfRule type="cellIs" dxfId="54" priority="142" operator="lessThan">
      <formula>$C$4</formula>
    </cfRule>
  </conditionalFormatting>
  <conditionalFormatting sqref="M17">
    <cfRule type="cellIs" dxfId="53" priority="143" operator="lessThan">
      <formula>$C$4</formula>
    </cfRule>
  </conditionalFormatting>
  <conditionalFormatting sqref="M18">
    <cfRule type="cellIs" dxfId="52" priority="144" operator="lessThan">
      <formula>$C$4</formula>
    </cfRule>
  </conditionalFormatting>
  <conditionalFormatting sqref="M19">
    <cfRule type="cellIs" dxfId="51" priority="145" operator="lessThan">
      <formula>$C$4</formula>
    </cfRule>
  </conditionalFormatting>
  <conditionalFormatting sqref="M20">
    <cfRule type="cellIs" dxfId="50" priority="146" operator="lessThan">
      <formula>$C$4</formula>
    </cfRule>
  </conditionalFormatting>
  <conditionalFormatting sqref="M21">
    <cfRule type="cellIs" dxfId="49" priority="147" operator="lessThan">
      <formula>$C$4</formula>
    </cfRule>
  </conditionalFormatting>
  <conditionalFormatting sqref="M22">
    <cfRule type="cellIs" dxfId="48" priority="148" operator="lessThan">
      <formula>$C$4</formula>
    </cfRule>
  </conditionalFormatting>
  <conditionalFormatting sqref="M23">
    <cfRule type="cellIs" dxfId="47" priority="149" operator="lessThan">
      <formula>$C$4</formula>
    </cfRule>
  </conditionalFormatting>
  <conditionalFormatting sqref="M24">
    <cfRule type="cellIs" dxfId="46" priority="150" operator="lessThan">
      <formula>$C$4</formula>
    </cfRule>
  </conditionalFormatting>
  <conditionalFormatting sqref="M25">
    <cfRule type="cellIs" dxfId="45" priority="151" operator="lessThan">
      <formula>$C$4</formula>
    </cfRule>
  </conditionalFormatting>
  <conditionalFormatting sqref="M26">
    <cfRule type="cellIs" dxfId="44" priority="152" operator="lessThan">
      <formula>$C$4</formula>
    </cfRule>
  </conditionalFormatting>
  <conditionalFormatting sqref="M27">
    <cfRule type="cellIs" dxfId="43" priority="153" operator="lessThan">
      <formula>$C$4</formula>
    </cfRule>
  </conditionalFormatting>
  <conditionalFormatting sqref="M28">
    <cfRule type="cellIs" dxfId="42" priority="154" operator="lessThan">
      <formula>$C$4</formula>
    </cfRule>
  </conditionalFormatting>
  <conditionalFormatting sqref="M29">
    <cfRule type="cellIs" dxfId="41" priority="155" operator="lessThan">
      <formula>$C$4</formula>
    </cfRule>
  </conditionalFormatting>
  <conditionalFormatting sqref="M30">
    <cfRule type="cellIs" dxfId="40" priority="156" operator="lessThan">
      <formula>$C$4</formula>
    </cfRule>
  </conditionalFormatting>
  <conditionalFormatting sqref="M31">
    <cfRule type="cellIs" dxfId="39" priority="157" operator="lessThan">
      <formula>$C$4</formula>
    </cfRule>
  </conditionalFormatting>
  <conditionalFormatting sqref="M32">
    <cfRule type="cellIs" dxfId="38" priority="158" operator="lessThan">
      <formula>$C$4</formula>
    </cfRule>
  </conditionalFormatting>
  <conditionalFormatting sqref="M33">
    <cfRule type="cellIs" dxfId="37" priority="159" operator="lessThan">
      <formula>$C$4</formula>
    </cfRule>
  </conditionalFormatting>
  <conditionalFormatting sqref="M34">
    <cfRule type="cellIs" dxfId="36" priority="160" operator="lessThan">
      <formula>$C$4</formula>
    </cfRule>
  </conditionalFormatting>
  <conditionalFormatting sqref="M35">
    <cfRule type="cellIs" dxfId="35" priority="161" operator="lessThan">
      <formula>$C$4</formula>
    </cfRule>
  </conditionalFormatting>
  <conditionalFormatting sqref="M36">
    <cfRule type="cellIs" dxfId="34" priority="162" operator="lessThan">
      <formula>$C$4</formula>
    </cfRule>
  </conditionalFormatting>
  <conditionalFormatting sqref="M37">
    <cfRule type="cellIs" dxfId="33" priority="163" operator="lessThan">
      <formula>$C$4</formula>
    </cfRule>
  </conditionalFormatting>
  <conditionalFormatting sqref="M38">
    <cfRule type="cellIs" dxfId="32" priority="164" operator="lessThan">
      <formula>$C$4</formula>
    </cfRule>
  </conditionalFormatting>
  <conditionalFormatting sqref="M39">
    <cfRule type="cellIs" dxfId="31" priority="165" operator="lessThan">
      <formula>$C$4</formula>
    </cfRule>
  </conditionalFormatting>
  <conditionalFormatting sqref="M40">
    <cfRule type="cellIs" dxfId="30" priority="166" operator="lessThan">
      <formula>$C$4</formula>
    </cfRule>
  </conditionalFormatting>
  <conditionalFormatting sqref="M41">
    <cfRule type="cellIs" dxfId="29" priority="167" operator="lessThan">
      <formula>$C$4</formula>
    </cfRule>
  </conditionalFormatting>
  <conditionalFormatting sqref="M42">
    <cfRule type="cellIs" dxfId="28" priority="168" operator="lessThan">
      <formula>$C$4</formula>
    </cfRule>
  </conditionalFormatting>
  <conditionalFormatting sqref="M43">
    <cfRule type="cellIs" dxfId="27" priority="169" operator="lessThan">
      <formula>$C$4</formula>
    </cfRule>
  </conditionalFormatting>
  <conditionalFormatting sqref="M44">
    <cfRule type="cellIs" dxfId="26" priority="170" operator="lessThan">
      <formula>$C$4</formula>
    </cfRule>
  </conditionalFormatting>
  <conditionalFormatting sqref="M45">
    <cfRule type="cellIs" dxfId="25" priority="171" operator="lessThan">
      <formula>$C$4</formula>
    </cfRule>
  </conditionalFormatting>
  <conditionalFormatting sqref="M46">
    <cfRule type="cellIs" dxfId="24" priority="172" operator="lessThan">
      <formula>$C$4</formula>
    </cfRule>
  </conditionalFormatting>
  <conditionalFormatting sqref="M47">
    <cfRule type="cellIs" dxfId="23" priority="173" operator="lessThan">
      <formula>$C$4</formula>
    </cfRule>
  </conditionalFormatting>
  <conditionalFormatting sqref="M48">
    <cfRule type="cellIs" dxfId="22" priority="174" operator="lessThan">
      <formula>$C$4</formula>
    </cfRule>
  </conditionalFormatting>
  <conditionalFormatting sqref="M49">
    <cfRule type="cellIs" dxfId="21" priority="175" operator="lessThan">
      <formula>$C$4</formula>
    </cfRule>
  </conditionalFormatting>
  <conditionalFormatting sqref="M50">
    <cfRule type="cellIs" dxfId="20" priority="176" operator="lessThan">
      <formula>$C$4</formula>
    </cfRule>
  </conditionalFormatting>
  <conditionalFormatting sqref="K52">
    <cfRule type="cellIs" dxfId="19" priority="177" operator="lessThan">
      <formula>$C$4</formula>
    </cfRule>
  </conditionalFormatting>
  <conditionalFormatting sqref="K53">
    <cfRule type="cellIs" dxfId="18" priority="178" operator="lessThan">
      <formula>$C$4</formula>
    </cfRule>
  </conditionalFormatting>
  <conditionalFormatting sqref="K54">
    <cfRule type="cellIs" dxfId="17" priority="179" operator="lessThan">
      <formula>$C$4</formula>
    </cfRule>
  </conditionalFormatting>
  <conditionalFormatting sqref="K55">
    <cfRule type="cellIs" dxfId="16" priority="180" operator="lessThan">
      <formula>$C$4</formula>
    </cfRule>
  </conditionalFormatting>
  <conditionalFormatting sqref="T11">
    <cfRule type="cellIs" dxfId="15" priority="9" operator="lessThan">
      <formula>$C$4</formula>
    </cfRule>
  </conditionalFormatting>
  <conditionalFormatting sqref="T12">
    <cfRule type="cellIs" dxfId="14" priority="10" operator="lessThan">
      <formula>$C$4</formula>
    </cfRule>
  </conditionalFormatting>
  <conditionalFormatting sqref="T13">
    <cfRule type="cellIs" dxfId="13" priority="11" operator="lessThan">
      <formula>$C$4</formula>
    </cfRule>
  </conditionalFormatting>
  <conditionalFormatting sqref="T14">
    <cfRule type="cellIs" dxfId="12" priority="12" operator="lessThan">
      <formula>$C$4</formula>
    </cfRule>
  </conditionalFormatting>
  <conditionalFormatting sqref="T15">
    <cfRule type="cellIs" dxfId="11" priority="13" operator="lessThan">
      <formula>$C$4</formula>
    </cfRule>
  </conditionalFormatting>
  <conditionalFormatting sqref="T16">
    <cfRule type="cellIs" dxfId="10" priority="14" operator="lessThan">
      <formula>$C$4</formula>
    </cfRule>
  </conditionalFormatting>
  <conditionalFormatting sqref="T17">
    <cfRule type="cellIs" dxfId="9" priority="15" operator="lessThan">
      <formula>$C$4</formula>
    </cfRule>
  </conditionalFormatting>
  <conditionalFormatting sqref="T18">
    <cfRule type="cellIs" dxfId="8" priority="16" operator="lessThan">
      <formula>$C$4</formula>
    </cfRule>
  </conditionalFormatting>
  <conditionalFormatting sqref="AG11">
    <cfRule type="cellIs" dxfId="7" priority="1" operator="lessThan">
      <formula>$C$4</formula>
    </cfRule>
  </conditionalFormatting>
  <conditionalFormatting sqref="AG12">
    <cfRule type="cellIs" dxfId="6" priority="2" operator="lessThan">
      <formula>$C$4</formula>
    </cfRule>
  </conditionalFormatting>
  <conditionalFormatting sqref="AG13">
    <cfRule type="cellIs" dxfId="5" priority="3" operator="lessThan">
      <formula>$C$4</formula>
    </cfRule>
  </conditionalFormatting>
  <conditionalFormatting sqref="AG14">
    <cfRule type="cellIs" dxfId="4" priority="4" operator="lessThan">
      <formula>$C$4</formula>
    </cfRule>
  </conditionalFormatting>
  <conditionalFormatting sqref="AG15">
    <cfRule type="cellIs" dxfId="3" priority="5" operator="lessThan">
      <formula>$C$4</formula>
    </cfRule>
  </conditionalFormatting>
  <conditionalFormatting sqref="AG16">
    <cfRule type="cellIs" dxfId="2" priority="6" operator="lessThan">
      <formula>$C$4</formula>
    </cfRule>
  </conditionalFormatting>
  <conditionalFormatting sqref="AG17">
    <cfRule type="cellIs" dxfId="1" priority="7" operator="lessThan">
      <formula>$C$4</formula>
    </cfRule>
  </conditionalFormatting>
  <conditionalFormatting sqref="AG18">
    <cfRule type="cellIs" dxfId="0" priority="8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Perpust</cp:lastModifiedBy>
  <dcterms:created xsi:type="dcterms:W3CDTF">2015-09-01T09:01:01Z</dcterms:created>
  <dcterms:modified xsi:type="dcterms:W3CDTF">2017-12-19T02:20:19Z</dcterms:modified>
</cp:coreProperties>
</file>