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S 1" sheetId="1" r:id="rId1"/>
  </sheets>
  <calcPr calcId="144525"/>
</workbook>
</file>

<file path=xl/calcChain.xml><?xml version="1.0" encoding="utf-8"?>
<calcChain xmlns="http://schemas.openxmlformats.org/spreadsheetml/2006/main">
  <c r="I55" i="1" l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I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I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I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I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I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I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I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I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I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I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I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I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I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I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I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I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I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I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I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I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I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I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I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I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J19" i="1"/>
  <c r="I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J18" i="1"/>
  <c r="I18" i="1"/>
  <c r="AY17" i="1"/>
  <c r="AR17" i="1"/>
  <c r="AH17" i="1"/>
  <c r="AF17" i="1"/>
  <c r="AK17" i="1" s="1"/>
  <c r="AC17" i="1"/>
  <c r="AJ17" i="1" s="1"/>
  <c r="Z17" i="1"/>
  <c r="AI17" i="1" s="1"/>
  <c r="W17" i="1"/>
  <c r="T17" i="1"/>
  <c r="AG17" i="1" s="1"/>
  <c r="N17" i="1"/>
  <c r="K17" i="1"/>
  <c r="AY16" i="1"/>
  <c r="AR16" i="1"/>
  <c r="AH16" i="1"/>
  <c r="AF16" i="1"/>
  <c r="AK16" i="1" s="1"/>
  <c r="AC16" i="1"/>
  <c r="AJ16" i="1" s="1"/>
  <c r="Z16" i="1"/>
  <c r="AI16" i="1" s="1"/>
  <c r="W16" i="1"/>
  <c r="T16" i="1"/>
  <c r="AG16" i="1" s="1"/>
  <c r="N16" i="1"/>
  <c r="K16" i="1"/>
  <c r="AY15" i="1"/>
  <c r="AR15" i="1"/>
  <c r="AH15" i="1"/>
  <c r="AF15" i="1"/>
  <c r="AK15" i="1" s="1"/>
  <c r="AC15" i="1"/>
  <c r="AJ15" i="1" s="1"/>
  <c r="Z15" i="1"/>
  <c r="AI15" i="1" s="1"/>
  <c r="W15" i="1"/>
  <c r="T15" i="1"/>
  <c r="AG15" i="1" s="1"/>
  <c r="N15" i="1"/>
  <c r="K15" i="1"/>
  <c r="AY14" i="1"/>
  <c r="AR14" i="1"/>
  <c r="AH14" i="1"/>
  <c r="AF14" i="1"/>
  <c r="AK14" i="1" s="1"/>
  <c r="AC14" i="1"/>
  <c r="AJ14" i="1" s="1"/>
  <c r="Z14" i="1"/>
  <c r="AI14" i="1" s="1"/>
  <c r="W14" i="1"/>
  <c r="T14" i="1"/>
  <c r="AG14" i="1" s="1"/>
  <c r="N14" i="1"/>
  <c r="K14" i="1"/>
  <c r="AY13" i="1"/>
  <c r="AR13" i="1"/>
  <c r="AH13" i="1"/>
  <c r="AF13" i="1"/>
  <c r="AK13" i="1" s="1"/>
  <c r="AC13" i="1"/>
  <c r="AJ13" i="1" s="1"/>
  <c r="Z13" i="1"/>
  <c r="AI13" i="1" s="1"/>
  <c r="W13" i="1"/>
  <c r="T13" i="1"/>
  <c r="AG13" i="1" s="1"/>
  <c r="N13" i="1"/>
  <c r="K13" i="1"/>
  <c r="AY12" i="1"/>
  <c r="AR12" i="1"/>
  <c r="AH12" i="1"/>
  <c r="AF12" i="1"/>
  <c r="AK12" i="1" s="1"/>
  <c r="AC12" i="1"/>
  <c r="AJ12" i="1" s="1"/>
  <c r="Z12" i="1"/>
  <c r="AI12" i="1" s="1"/>
  <c r="W12" i="1"/>
  <c r="T12" i="1"/>
  <c r="AG12" i="1" s="1"/>
  <c r="N12" i="1"/>
  <c r="K12" i="1"/>
  <c r="AY11" i="1"/>
  <c r="AR11" i="1"/>
  <c r="AH11" i="1"/>
  <c r="AF11" i="1"/>
  <c r="AK11" i="1" s="1"/>
  <c r="AC11" i="1"/>
  <c r="AJ11" i="1" s="1"/>
  <c r="Z11" i="1"/>
  <c r="AI11" i="1" s="1"/>
  <c r="W11" i="1"/>
  <c r="T11" i="1"/>
  <c r="AG11" i="1" s="1"/>
  <c r="N11" i="1"/>
  <c r="K11" i="1"/>
  <c r="AL16" i="1" l="1"/>
  <c r="J16" i="1" s="1"/>
  <c r="AL15" i="1"/>
  <c r="J15" i="1" s="1"/>
  <c r="AL14" i="1"/>
  <c r="J14" i="1" s="1"/>
  <c r="AL13" i="1"/>
  <c r="J13" i="1" s="1"/>
  <c r="AL12" i="1"/>
  <c r="J12" i="1" s="1"/>
  <c r="AL17" i="1"/>
  <c r="J17" i="1" s="1"/>
  <c r="AL11" i="1"/>
  <c r="J11" i="1" s="1"/>
  <c r="H19" i="1"/>
  <c r="E19" i="1" s="1"/>
  <c r="G19" i="1"/>
  <c r="H21" i="1"/>
  <c r="E21" i="1" s="1"/>
  <c r="G21" i="1"/>
  <c r="H23" i="1"/>
  <c r="E23" i="1" s="1"/>
  <c r="G23" i="1"/>
  <c r="H25" i="1"/>
  <c r="E25" i="1" s="1"/>
  <c r="G25" i="1"/>
  <c r="H27" i="1"/>
  <c r="E27" i="1" s="1"/>
  <c r="G27" i="1"/>
  <c r="H29" i="1"/>
  <c r="E29" i="1" s="1"/>
  <c r="G29" i="1"/>
  <c r="I12" i="1"/>
  <c r="I14" i="1"/>
  <c r="H18" i="1"/>
  <c r="E18" i="1" s="1"/>
  <c r="G18" i="1"/>
  <c r="H20" i="1"/>
  <c r="E20" i="1" s="1"/>
  <c r="G20" i="1"/>
  <c r="H22" i="1"/>
  <c r="E22" i="1" s="1"/>
  <c r="G22" i="1"/>
  <c r="H24" i="1"/>
  <c r="E24" i="1" s="1"/>
  <c r="G24" i="1"/>
  <c r="H26" i="1"/>
  <c r="E26" i="1" s="1"/>
  <c r="G26" i="1"/>
  <c r="H28" i="1"/>
  <c r="E28" i="1" s="1"/>
  <c r="G28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30" i="1"/>
  <c r="H13" i="1" l="1"/>
  <c r="E13" i="1" s="1"/>
  <c r="G12" i="1"/>
  <c r="H11" i="1"/>
  <c r="E11" i="1" s="1"/>
  <c r="I16" i="1"/>
  <c r="H15" i="1"/>
  <c r="E15" i="1" s="1"/>
  <c r="I15" i="1"/>
  <c r="G14" i="1"/>
  <c r="I13" i="1"/>
  <c r="I17" i="1"/>
  <c r="G16" i="1"/>
  <c r="H16" i="1"/>
  <c r="E16" i="1" s="1"/>
  <c r="G15" i="1"/>
  <c r="H14" i="1"/>
  <c r="E14" i="1" s="1"/>
  <c r="G13" i="1"/>
  <c r="H12" i="1"/>
  <c r="E12" i="1" s="1"/>
  <c r="I11" i="1"/>
  <c r="G17" i="1"/>
  <c r="H17" i="1"/>
  <c r="E17" i="1" s="1"/>
  <c r="G11" i="1"/>
  <c r="G49" i="1"/>
  <c r="H49" i="1"/>
  <c r="E49" i="1" s="1"/>
  <c r="G45" i="1"/>
  <c r="H45" i="1"/>
  <c r="E45" i="1" s="1"/>
  <c r="G41" i="1"/>
  <c r="H41" i="1"/>
  <c r="E41" i="1" s="1"/>
  <c r="G37" i="1"/>
  <c r="H37" i="1"/>
  <c r="E37" i="1" s="1"/>
  <c r="G35" i="1"/>
  <c r="H35" i="1"/>
  <c r="E35" i="1" s="1"/>
  <c r="G33" i="1"/>
  <c r="H33" i="1"/>
  <c r="E33" i="1" s="1"/>
  <c r="G31" i="1"/>
  <c r="H31" i="1"/>
  <c r="E31" i="1" s="1"/>
  <c r="G30" i="1"/>
  <c r="H30" i="1"/>
  <c r="E30" i="1" s="1"/>
  <c r="G47" i="1"/>
  <c r="H47" i="1"/>
  <c r="E47" i="1" s="1"/>
  <c r="G43" i="1"/>
  <c r="H43" i="1"/>
  <c r="E43" i="1" s="1"/>
  <c r="G39" i="1"/>
  <c r="H39" i="1"/>
  <c r="E39" i="1" s="1"/>
  <c r="G50" i="1"/>
  <c r="H50" i="1"/>
  <c r="E50" i="1" s="1"/>
  <c r="G48" i="1"/>
  <c r="H48" i="1"/>
  <c r="E48" i="1" s="1"/>
  <c r="G46" i="1"/>
  <c r="H46" i="1"/>
  <c r="E46" i="1" s="1"/>
  <c r="G44" i="1"/>
  <c r="H44" i="1"/>
  <c r="E44" i="1" s="1"/>
  <c r="G42" i="1"/>
  <c r="H42" i="1"/>
  <c r="E42" i="1" s="1"/>
  <c r="G40" i="1"/>
  <c r="H40" i="1"/>
  <c r="E40" i="1" s="1"/>
  <c r="G38" i="1"/>
  <c r="H38" i="1"/>
  <c r="E38" i="1" s="1"/>
  <c r="G36" i="1"/>
  <c r="H36" i="1"/>
  <c r="E36" i="1" s="1"/>
  <c r="G34" i="1"/>
  <c r="H34" i="1"/>
  <c r="E34" i="1" s="1"/>
  <c r="G32" i="1"/>
  <c r="H32" i="1"/>
  <c r="E32" i="1" s="1"/>
  <c r="I54" i="1" l="1"/>
  <c r="I52" i="1"/>
  <c r="I53" i="1"/>
</calcChain>
</file>

<file path=xl/sharedStrings.xml><?xml version="1.0" encoding="utf-8"?>
<sst xmlns="http://schemas.openxmlformats.org/spreadsheetml/2006/main" count="105" uniqueCount="66">
  <si>
    <t>DAFTAR NILAI SISWA SMAN 9 SEMARANG SEMESTER GASAL TAHUN PELAJARAN 2017/2018</t>
  </si>
  <si>
    <t>Guru :</t>
  </si>
  <si>
    <t>I Nyoman Wedhu</t>
  </si>
  <si>
    <t>Kelas [nama-kelas]</t>
  </si>
  <si>
    <t>Kelas XII-IPS 1</t>
  </si>
  <si>
    <t>GASAL</t>
  </si>
  <si>
    <t>Mapel :</t>
  </si>
  <si>
    <t>Pendidikan Agama Katolik [ Mata Pelajaran ]</t>
  </si>
  <si>
    <t>download [tgl-download]</t>
  </si>
  <si>
    <t>didownload 18/12/2017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</si>
  <si>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</si>
  <si>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</si>
  <si>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</si>
  <si>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</si>
  <si>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</si>
  <si>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</si>
  <si>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</si>
  <si>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</si>
  <si>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</si>
  <si>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</si>
  <si>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</si>
  <si>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</si>
  <si>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</si>
  <si>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</si>
  <si>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</si>
  <si>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</si>
  <si>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</si>
  <si>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</si>
  <si>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</si>
  <si>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</si>
  <si>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</si>
  <si>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</si>
  <si>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</si>
  <si>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</si>
  <si>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</si>
  <si>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</si>
  <si>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</si>
  <si>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</si>
  <si>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</si>
  <si>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</si>
  <si>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</si>
  <si>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</si>
  <si>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</si>
  <si>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</si>
  <si>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</si>
  <si>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</si>
  <si>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</si>
  <si>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</t>
  </si>
  <si>
    <t>ANGELINA DEVI OKTAVIANI</t>
  </si>
  <si>
    <t>ARIELLA ELIZABETH KOBUS</t>
  </si>
  <si>
    <t>DANIEL SURYA INDRIYANTO</t>
  </si>
  <si>
    <t>TARSISIUS ANGGER SATRIO NUGROHO</t>
  </si>
  <si>
    <t>VINSENSIUS FERRER RAY KENDRICK JUSTINO</t>
  </si>
  <si>
    <t>WIDI MURTI KASIH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</si>
  <si>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</si>
  <si>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</si>
  <si>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</si>
  <si>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</si>
  <si>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</si>
  <si>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</si>
  <si>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</si>
  <si>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</si>
  <si>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</si>
  <si>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</si>
  <si>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99998877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</si>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</sst>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zoomScale="82" zoomScaleNormal="82" workbookViewId="0">
      <pane xSplit="3" ySplit="10" topLeftCell="D11" activePane="bottomRight" state="frozen"/>
      <selection pane="topRight"/>
      <selection pane="bottomLeft"/>
      <selection pane="bottomRight" activeCell="J16" sqref="J16"/>
    </sheetView>
  </sheetViews>
  <sheetFormatPr defaultRowHeight="15" x14ac:dyDescent="0.25"/>
  <cols>
    <col min="1" max="1" width="4.7109375" customWidth="1"/>
    <col min="2" max="2" width="0" hidden="1" customWidth="1"/>
    <col min="3" max="3" width="38.42578125" customWidth="1"/>
    <col min="4" max="4" width="2.85546875" customWidth="1"/>
    <col min="5" max="5" width="14.85546875" hidden="1" customWidth="1"/>
    <col min="6" max="6" width="2.85546875" hidden="1" customWidth="1"/>
    <col min="7" max="7" width="0.28515625" customWidth="1"/>
    <col min="8" max="8" width="8.7109375" customWidth="1"/>
    <col min="9" max="9" width="8.7109375" hidden="1" customWidth="1"/>
    <col min="10" max="11" width="8.7109375" customWidth="1"/>
    <col min="12" max="12" width="28.140625" customWidth="1"/>
    <col min="13" max="13" width="2.85546875" customWidth="1"/>
    <col min="14" max="14" width="7.140625" hidden="1" customWidth="1"/>
    <col min="15" max="15" width="6.7109375" customWidth="1"/>
    <col min="16" max="16" width="7" customWidth="1"/>
    <col min="17" max="17" width="0.140625" hidden="1" customWidth="1"/>
    <col min="18" max="18" width="5.140625" customWidth="1"/>
    <col min="19" max="19" width="0.140625" customWidth="1"/>
    <col min="20" max="21" width="5.140625" customWidth="1"/>
    <col min="22" max="22" width="5.140625" hidden="1" customWidth="1"/>
    <col min="23" max="23" width="5.140625" customWidth="1"/>
    <col min="24" max="24" width="5" customWidth="1"/>
    <col min="25" max="25" width="5.140625" hidden="1" customWidth="1"/>
    <col min="26" max="26" width="5.140625" customWidth="1"/>
    <col min="27" max="27" width="5" customWidth="1"/>
    <col min="28" max="28" width="0.42578125" hidden="1" customWidth="1"/>
    <col min="29" max="30" width="5.140625" customWidth="1"/>
    <col min="31" max="31" width="5.140625" hidden="1" customWidth="1"/>
    <col min="32" max="32" width="5.140625" customWidth="1"/>
    <col min="33" max="37" width="5.140625" hidden="1" customWidth="1"/>
    <col min="38" max="38" width="9.140625" customWidth="1"/>
    <col min="39" max="42" width="5.140625" customWidth="1"/>
    <col min="43" max="43" width="5.140625" hidden="1" customWidth="1"/>
    <col min="44" max="44" width="7.85546875" customWidth="1"/>
    <col min="45" max="45" width="9.140625" hidden="1" customWidth="1"/>
    <col min="46" max="50" width="4.7109375" customWidth="1"/>
    <col min="51" max="51" width="9" customWidth="1"/>
    <col min="52" max="52" width="9.140625" hidden="1" customWidth="1"/>
    <col min="53" max="53" width="5" customWidth="1"/>
  </cols>
  <sheetData>
    <row r="1" spans="1:157" ht="15.75" customHeight="1" x14ac:dyDescent="0.25">
      <c r="A1" s="9">
        <v>443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52268</v>
      </c>
      <c r="C11" s="14" t="s">
        <v>46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65</v>
      </c>
      <c r="M11" s="13"/>
      <c r="N11" s="35" t="str">
        <f t="shared" ref="N11:N50" si="6">IF(BB11="","",BB11)</f>
        <v/>
      </c>
      <c r="O11" s="2">
        <v>85</v>
      </c>
      <c r="P11" s="1">
        <v>83</v>
      </c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>
        <v>94</v>
      </c>
      <c r="AB11" s="1"/>
      <c r="AC11" s="39">
        <f t="shared" ref="AC11:AC50" si="10">IF(ISNUMBER(AA11)=FALSE(),"",IF(OR(AA11&gt;=$C$4,ISNUMBER(AB11)=FALSE(),AA11&gt;AB11),AA11,IF(AB11&gt;=$C$4,$C$4,AB11)))</f>
        <v>94</v>
      </c>
      <c r="AD11" s="1">
        <v>95</v>
      </c>
      <c r="AE11" s="1"/>
      <c r="AF11" s="39">
        <f t="shared" ref="AF11:AF50" si="11">IF(ISNUMBER(AD11)=FALSE(),"",IF(OR(AD11&gt;=$C$4,ISNUMBER(AE11)=FALSE(),AD11&gt;AE11),AD11,IF(AE11&gt;=$C$4,$C$4,AE11)))</f>
        <v>95</v>
      </c>
      <c r="AG11" s="14">
        <f t="shared" ref="AG11:AG50" si="12">IF(COUNTA(T11:T11)=1,T11)</f>
        <v>92</v>
      </c>
      <c r="AH11" s="14">
        <f t="shared" ref="AH11:AH50" si="13">IF(COUNTA(W11:W11)=1,W11)</f>
        <v>90</v>
      </c>
      <c r="AI11" s="14">
        <f t="shared" ref="AI11:AI50" si="14">IF(COUNTA(Z11:Z11)=1,Z11)</f>
        <v>92</v>
      </c>
      <c r="AJ11" s="14">
        <f t="shared" ref="AJ11:AJ50" si="15">IF(COUNTA(AC11:AC11)=1,AC11)</f>
        <v>94</v>
      </c>
      <c r="AK11" s="14">
        <f t="shared" ref="AK11:AK50" si="16">IF(COUNTA(AF11:AF11)=1,AF11)</f>
        <v>95</v>
      </c>
      <c r="AL11" s="35">
        <f t="shared" ref="AL11:AL50" si="17">IF(COUNTBLANK(AG11:AK11)=5,"",AVERAGE(AG11:AK11))</f>
        <v>92.6</v>
      </c>
      <c r="AM11" s="6">
        <v>95</v>
      </c>
      <c r="AN11" s="2">
        <v>85</v>
      </c>
      <c r="AO11" s="6">
        <v>87</v>
      </c>
      <c r="AP11" s="2">
        <v>95</v>
      </c>
      <c r="AQ11" s="2"/>
      <c r="AR11" s="49">
        <f t="shared" ref="AR11:AR50" si="18">IF(COUNTBLANK(AM11:AQ11)=5,"",AVERAGE(AM11:AQ11))</f>
        <v>90.5</v>
      </c>
      <c r="AS11" s="13"/>
      <c r="AT11" s="6">
        <v>88</v>
      </c>
      <c r="AU11" s="2">
        <v>86</v>
      </c>
      <c r="AV11" s="2">
        <v>86</v>
      </c>
      <c r="AW11" s="2">
        <v>88</v>
      </c>
      <c r="AX11" s="2">
        <v>87</v>
      </c>
      <c r="AY11" s="51">
        <f t="shared" ref="AY11:AY50" si="19">IF(COUNTBLANK(AT11:AX11)=5,"",AVERAGE(AT11:AX11))</f>
        <v>87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52269</v>
      </c>
      <c r="C12" s="14" t="s">
        <v>48</v>
      </c>
      <c r="D12" s="13"/>
      <c r="E12" s="14">
        <f t="shared" si="0"/>
        <v>88</v>
      </c>
      <c r="F12" s="13"/>
      <c r="G12" s="24">
        <f t="shared" si="1"/>
        <v>88</v>
      </c>
      <c r="H12" s="24">
        <f t="shared" si="2"/>
        <v>88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65</v>
      </c>
      <c r="M12" s="13"/>
      <c r="N12" s="36" t="str">
        <f t="shared" si="6"/>
        <v/>
      </c>
      <c r="O12" s="2">
        <v>85</v>
      </c>
      <c r="P12" s="2">
        <v>86</v>
      </c>
      <c r="Q12" s="13"/>
      <c r="R12" s="3">
        <v>88</v>
      </c>
      <c r="S12" s="1"/>
      <c r="T12" s="39">
        <f t="shared" si="7"/>
        <v>88</v>
      </c>
      <c r="U12" s="1">
        <v>91</v>
      </c>
      <c r="V12" s="1"/>
      <c r="W12" s="39">
        <f t="shared" si="8"/>
        <v>91</v>
      </c>
      <c r="X12" s="1">
        <v>89</v>
      </c>
      <c r="Y12" s="1"/>
      <c r="Z12" s="39">
        <f t="shared" si="9"/>
        <v>89</v>
      </c>
      <c r="AA12" s="1">
        <v>90</v>
      </c>
      <c r="AB12" s="1"/>
      <c r="AC12" s="39">
        <f t="shared" si="10"/>
        <v>90</v>
      </c>
      <c r="AD12" s="1">
        <v>95</v>
      </c>
      <c r="AE12" s="1"/>
      <c r="AF12" s="39">
        <f t="shared" si="11"/>
        <v>95</v>
      </c>
      <c r="AG12" s="14">
        <f t="shared" si="12"/>
        <v>88</v>
      </c>
      <c r="AH12" s="14">
        <f t="shared" si="13"/>
        <v>91</v>
      </c>
      <c r="AI12" s="14">
        <f t="shared" si="14"/>
        <v>89</v>
      </c>
      <c r="AJ12" s="14">
        <f t="shared" si="15"/>
        <v>90</v>
      </c>
      <c r="AK12" s="14">
        <f t="shared" si="16"/>
        <v>95</v>
      </c>
      <c r="AL12" s="35">
        <f t="shared" si="17"/>
        <v>90.6</v>
      </c>
      <c r="AM12" s="6">
        <v>95</v>
      </c>
      <c r="AN12" s="2">
        <v>82</v>
      </c>
      <c r="AO12" s="6">
        <v>86</v>
      </c>
      <c r="AP12" s="2">
        <v>82</v>
      </c>
      <c r="AQ12" s="2"/>
      <c r="AR12" s="49">
        <f t="shared" si="18"/>
        <v>86.25</v>
      </c>
      <c r="AS12" s="13"/>
      <c r="AT12" s="6">
        <v>89</v>
      </c>
      <c r="AU12" s="2">
        <v>85</v>
      </c>
      <c r="AV12" s="2">
        <v>87</v>
      </c>
      <c r="AW12" s="2">
        <v>87</v>
      </c>
      <c r="AX12" s="2">
        <v>87</v>
      </c>
      <c r="AY12" s="51">
        <f t="shared" si="19"/>
        <v>87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52270</v>
      </c>
      <c r="C13" s="14" t="s">
        <v>49</v>
      </c>
      <c r="D13" s="13"/>
      <c r="E13" s="14">
        <f t="shared" si="0"/>
        <v>87</v>
      </c>
      <c r="F13" s="13"/>
      <c r="G13" s="24">
        <f t="shared" si="1"/>
        <v>89</v>
      </c>
      <c r="H13" s="24">
        <f t="shared" si="2"/>
        <v>87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65</v>
      </c>
      <c r="M13" s="13"/>
      <c r="N13" s="36" t="str">
        <f t="shared" si="6"/>
        <v/>
      </c>
      <c r="O13" s="2">
        <v>83</v>
      </c>
      <c r="P13" s="2">
        <v>78</v>
      </c>
      <c r="Q13" s="13"/>
      <c r="R13" s="3">
        <v>95</v>
      </c>
      <c r="S13" s="1"/>
      <c r="T13" s="39">
        <f t="shared" si="7"/>
        <v>95</v>
      </c>
      <c r="U13" s="1">
        <v>92</v>
      </c>
      <c r="V13" s="1"/>
      <c r="W13" s="39">
        <f t="shared" si="8"/>
        <v>92</v>
      </c>
      <c r="X13" s="1">
        <v>92</v>
      </c>
      <c r="Y13" s="1"/>
      <c r="Z13" s="39">
        <f t="shared" si="9"/>
        <v>92</v>
      </c>
      <c r="AA13" s="1">
        <v>94</v>
      </c>
      <c r="AB13" s="1"/>
      <c r="AC13" s="39">
        <f t="shared" si="10"/>
        <v>94</v>
      </c>
      <c r="AD13" s="1">
        <v>95</v>
      </c>
      <c r="AE13" s="1"/>
      <c r="AF13" s="39">
        <f t="shared" si="11"/>
        <v>95</v>
      </c>
      <c r="AG13" s="14">
        <f t="shared" si="12"/>
        <v>95</v>
      </c>
      <c r="AH13" s="14">
        <f t="shared" si="13"/>
        <v>92</v>
      </c>
      <c r="AI13" s="14">
        <f t="shared" si="14"/>
        <v>92</v>
      </c>
      <c r="AJ13" s="14">
        <f t="shared" si="15"/>
        <v>94</v>
      </c>
      <c r="AK13" s="14">
        <f t="shared" si="16"/>
        <v>95</v>
      </c>
      <c r="AL13" s="35">
        <f t="shared" si="17"/>
        <v>93.6</v>
      </c>
      <c r="AM13" s="6">
        <v>85</v>
      </c>
      <c r="AN13" s="2">
        <v>84</v>
      </c>
      <c r="AO13" s="6">
        <v>85</v>
      </c>
      <c r="AP13" s="2">
        <v>84</v>
      </c>
      <c r="AQ13" s="2"/>
      <c r="AR13" s="49">
        <f t="shared" si="18"/>
        <v>84.5</v>
      </c>
      <c r="AS13" s="13"/>
      <c r="AT13" s="6">
        <v>86</v>
      </c>
      <c r="AU13" s="2">
        <v>84</v>
      </c>
      <c r="AV13" s="2">
        <v>85</v>
      </c>
      <c r="AW13" s="2">
        <v>86</v>
      </c>
      <c r="AX13" s="2">
        <v>85</v>
      </c>
      <c r="AY13" s="51">
        <f t="shared" si="19"/>
        <v>85.2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52271</v>
      </c>
      <c r="C14" s="14" t="s">
        <v>50</v>
      </c>
      <c r="D14" s="13"/>
      <c r="E14" s="14">
        <f t="shared" si="0"/>
        <v>86</v>
      </c>
      <c r="F14" s="13"/>
      <c r="G14" s="24">
        <f t="shared" si="1"/>
        <v>87</v>
      </c>
      <c r="H14" s="24">
        <f t="shared" si="2"/>
        <v>86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65</v>
      </c>
      <c r="M14" s="13"/>
      <c r="N14" s="36" t="str">
        <f t="shared" si="6"/>
        <v/>
      </c>
      <c r="O14" s="2">
        <v>85</v>
      </c>
      <c r="P14" s="2">
        <v>79</v>
      </c>
      <c r="Q14" s="13"/>
      <c r="R14" s="3">
        <v>95</v>
      </c>
      <c r="S14" s="1"/>
      <c r="T14" s="39">
        <f t="shared" si="7"/>
        <v>95</v>
      </c>
      <c r="U14" s="1">
        <v>87</v>
      </c>
      <c r="V14" s="1"/>
      <c r="W14" s="39">
        <f t="shared" si="8"/>
        <v>87</v>
      </c>
      <c r="X14" s="1">
        <v>87</v>
      </c>
      <c r="Y14" s="1"/>
      <c r="Z14" s="39">
        <f t="shared" si="9"/>
        <v>87</v>
      </c>
      <c r="AA14" s="1">
        <v>92</v>
      </c>
      <c r="AB14" s="1"/>
      <c r="AC14" s="39">
        <f t="shared" si="10"/>
        <v>92</v>
      </c>
      <c r="AD14" s="1">
        <v>85</v>
      </c>
      <c r="AE14" s="1"/>
      <c r="AF14" s="39">
        <f t="shared" si="11"/>
        <v>85</v>
      </c>
      <c r="AG14" s="14">
        <f t="shared" si="12"/>
        <v>95</v>
      </c>
      <c r="AH14" s="14">
        <f t="shared" si="13"/>
        <v>87</v>
      </c>
      <c r="AI14" s="14">
        <f t="shared" si="14"/>
        <v>87</v>
      </c>
      <c r="AJ14" s="14">
        <f t="shared" si="15"/>
        <v>92</v>
      </c>
      <c r="AK14" s="14">
        <f t="shared" si="16"/>
        <v>85</v>
      </c>
      <c r="AL14" s="35">
        <f t="shared" si="17"/>
        <v>89.2</v>
      </c>
      <c r="AM14" s="6">
        <v>85</v>
      </c>
      <c r="AN14" s="2">
        <v>86</v>
      </c>
      <c r="AO14" s="6">
        <v>85</v>
      </c>
      <c r="AP14" s="2">
        <v>86</v>
      </c>
      <c r="AQ14" s="2"/>
      <c r="AR14" s="49">
        <f t="shared" si="18"/>
        <v>85.5</v>
      </c>
      <c r="AS14" s="13"/>
      <c r="AT14" s="6">
        <v>85</v>
      </c>
      <c r="AU14" s="2">
        <v>85</v>
      </c>
      <c r="AV14" s="2">
        <v>84</v>
      </c>
      <c r="AW14" s="2">
        <v>86</v>
      </c>
      <c r="AX14" s="2">
        <v>87</v>
      </c>
      <c r="AY14" s="51">
        <f t="shared" si="19"/>
        <v>85.4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52272</v>
      </c>
      <c r="C15" s="14" t="s">
        <v>51</v>
      </c>
      <c r="D15" s="13"/>
      <c r="E15" s="14">
        <f t="shared" si="0"/>
        <v>87</v>
      </c>
      <c r="F15" s="13"/>
      <c r="G15" s="24">
        <f t="shared" si="1"/>
        <v>87</v>
      </c>
      <c r="H15" s="24">
        <f t="shared" si="2"/>
        <v>87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65</v>
      </c>
      <c r="M15" s="13"/>
      <c r="N15" s="36" t="str">
        <f t="shared" si="6"/>
        <v/>
      </c>
      <c r="O15" s="2">
        <v>87</v>
      </c>
      <c r="P15" s="2">
        <v>87</v>
      </c>
      <c r="Q15" s="13"/>
      <c r="R15" s="3">
        <v>85</v>
      </c>
      <c r="S15" s="1"/>
      <c r="T15" s="39">
        <f t="shared" si="7"/>
        <v>85</v>
      </c>
      <c r="U15" s="1">
        <v>88</v>
      </c>
      <c r="V15" s="1"/>
      <c r="W15" s="39">
        <f t="shared" si="8"/>
        <v>88</v>
      </c>
      <c r="X15" s="1">
        <v>85</v>
      </c>
      <c r="Y15" s="1"/>
      <c r="Z15" s="39">
        <f t="shared" si="9"/>
        <v>85</v>
      </c>
      <c r="AA15" s="1">
        <v>90</v>
      </c>
      <c r="AB15" s="1"/>
      <c r="AC15" s="39">
        <f t="shared" si="10"/>
        <v>90</v>
      </c>
      <c r="AD15" s="1">
        <v>87</v>
      </c>
      <c r="AE15" s="1"/>
      <c r="AF15" s="39">
        <f t="shared" si="11"/>
        <v>87</v>
      </c>
      <c r="AG15" s="14">
        <f t="shared" si="12"/>
        <v>85</v>
      </c>
      <c r="AH15" s="14">
        <f t="shared" si="13"/>
        <v>88</v>
      </c>
      <c r="AI15" s="14">
        <f t="shared" si="14"/>
        <v>85</v>
      </c>
      <c r="AJ15" s="14">
        <f t="shared" si="15"/>
        <v>90</v>
      </c>
      <c r="AK15" s="14">
        <f t="shared" si="16"/>
        <v>87</v>
      </c>
      <c r="AL15" s="35">
        <f t="shared" si="17"/>
        <v>87</v>
      </c>
      <c r="AM15" s="6">
        <v>85</v>
      </c>
      <c r="AN15" s="2">
        <v>85</v>
      </c>
      <c r="AO15" s="6">
        <v>85</v>
      </c>
      <c r="AP15" s="2">
        <v>85</v>
      </c>
      <c r="AQ15" s="2"/>
      <c r="AR15" s="49">
        <f t="shared" si="18"/>
        <v>85</v>
      </c>
      <c r="AS15" s="13"/>
      <c r="AT15" s="6">
        <v>85</v>
      </c>
      <c r="AU15" s="2">
        <v>85</v>
      </c>
      <c r="AV15" s="2">
        <v>85</v>
      </c>
      <c r="AW15" s="2">
        <v>85</v>
      </c>
      <c r="AX15" s="2">
        <v>85</v>
      </c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52273</v>
      </c>
      <c r="C16" s="14" t="s">
        <v>52</v>
      </c>
      <c r="D16" s="13"/>
      <c r="E16" s="14">
        <f t="shared" si="0"/>
        <v>86</v>
      </c>
      <c r="F16" s="13"/>
      <c r="G16" s="24">
        <f t="shared" si="1"/>
        <v>89</v>
      </c>
      <c r="H16" s="24">
        <f t="shared" si="2"/>
        <v>86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65</v>
      </c>
      <c r="M16" s="13"/>
      <c r="N16" s="36" t="str">
        <f t="shared" si="6"/>
        <v/>
      </c>
      <c r="O16" s="2">
        <v>83</v>
      </c>
      <c r="P16" s="2">
        <v>73</v>
      </c>
      <c r="Q16" s="13"/>
      <c r="R16" s="3">
        <v>95</v>
      </c>
      <c r="S16" s="1"/>
      <c r="T16" s="39">
        <f t="shared" si="7"/>
        <v>95</v>
      </c>
      <c r="U16" s="1">
        <v>86</v>
      </c>
      <c r="V16" s="1"/>
      <c r="W16" s="39">
        <f t="shared" si="8"/>
        <v>86</v>
      </c>
      <c r="X16" s="1">
        <v>93</v>
      </c>
      <c r="Y16" s="1"/>
      <c r="Z16" s="39">
        <f t="shared" si="9"/>
        <v>93</v>
      </c>
      <c r="AA16" s="1">
        <v>93</v>
      </c>
      <c r="AB16" s="1"/>
      <c r="AC16" s="39">
        <f t="shared" si="10"/>
        <v>93</v>
      </c>
      <c r="AD16" s="1">
        <v>83</v>
      </c>
      <c r="AE16" s="1"/>
      <c r="AF16" s="39">
        <f t="shared" si="11"/>
        <v>83</v>
      </c>
      <c r="AG16" s="14">
        <f t="shared" si="12"/>
        <v>95</v>
      </c>
      <c r="AH16" s="14">
        <f t="shared" si="13"/>
        <v>86</v>
      </c>
      <c r="AI16" s="14">
        <f t="shared" si="14"/>
        <v>93</v>
      </c>
      <c r="AJ16" s="14">
        <f t="shared" si="15"/>
        <v>93</v>
      </c>
      <c r="AK16" s="14">
        <f t="shared" si="16"/>
        <v>83</v>
      </c>
      <c r="AL16" s="35">
        <f t="shared" si="17"/>
        <v>90</v>
      </c>
      <c r="AM16" s="6">
        <v>95</v>
      </c>
      <c r="AN16" s="2">
        <v>95</v>
      </c>
      <c r="AO16" s="6">
        <v>95</v>
      </c>
      <c r="AP16" s="2">
        <v>90</v>
      </c>
      <c r="AQ16" s="2"/>
      <c r="AR16" s="49">
        <f t="shared" si="18"/>
        <v>93.75</v>
      </c>
      <c r="AS16" s="13"/>
      <c r="AT16" s="6">
        <v>85</v>
      </c>
      <c r="AU16" s="2">
        <v>85</v>
      </c>
      <c r="AV16" s="2">
        <v>86</v>
      </c>
      <c r="AW16" s="2">
        <v>85</v>
      </c>
      <c r="AX16" s="2">
        <v>85</v>
      </c>
      <c r="AY16" s="51">
        <f t="shared" si="19"/>
        <v>85.2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52274</v>
      </c>
      <c r="C17" s="14" t="s">
        <v>53</v>
      </c>
      <c r="D17" s="13"/>
      <c r="E17" s="14">
        <f t="shared" si="0"/>
        <v>90</v>
      </c>
      <c r="F17" s="13"/>
      <c r="G17" s="24">
        <f t="shared" si="1"/>
        <v>91</v>
      </c>
      <c r="H17" s="24">
        <f t="shared" si="2"/>
        <v>90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65</v>
      </c>
      <c r="M17" s="13"/>
      <c r="N17" s="36" t="str">
        <f t="shared" si="6"/>
        <v/>
      </c>
      <c r="O17" s="2">
        <v>89</v>
      </c>
      <c r="P17" s="2">
        <v>86</v>
      </c>
      <c r="Q17" s="13"/>
      <c r="R17" s="3">
        <v>89</v>
      </c>
      <c r="S17" s="1"/>
      <c r="T17" s="39">
        <f t="shared" si="7"/>
        <v>89</v>
      </c>
      <c r="U17" s="1">
        <v>96</v>
      </c>
      <c r="V17" s="1"/>
      <c r="W17" s="39">
        <f t="shared" si="8"/>
        <v>96</v>
      </c>
      <c r="X17" s="1">
        <v>95</v>
      </c>
      <c r="Y17" s="1"/>
      <c r="Z17" s="39">
        <f t="shared" si="9"/>
        <v>95</v>
      </c>
      <c r="AA17" s="1">
        <v>93</v>
      </c>
      <c r="AB17" s="1"/>
      <c r="AC17" s="39">
        <f t="shared" si="10"/>
        <v>93</v>
      </c>
      <c r="AD17" s="1">
        <v>95</v>
      </c>
      <c r="AE17" s="1"/>
      <c r="AF17" s="39">
        <f t="shared" si="11"/>
        <v>95</v>
      </c>
      <c r="AG17" s="14">
        <f t="shared" si="12"/>
        <v>89</v>
      </c>
      <c r="AH17" s="14">
        <f t="shared" si="13"/>
        <v>96</v>
      </c>
      <c r="AI17" s="14">
        <f t="shared" si="14"/>
        <v>95</v>
      </c>
      <c r="AJ17" s="14">
        <f t="shared" si="15"/>
        <v>93</v>
      </c>
      <c r="AK17" s="14">
        <f t="shared" si="16"/>
        <v>95</v>
      </c>
      <c r="AL17" s="35">
        <f t="shared" si="17"/>
        <v>93.6</v>
      </c>
      <c r="AM17" s="6">
        <v>95</v>
      </c>
      <c r="AN17" s="2">
        <v>82</v>
      </c>
      <c r="AO17" s="6">
        <v>86</v>
      </c>
      <c r="AP17" s="2">
        <v>82</v>
      </c>
      <c r="AQ17" s="2"/>
      <c r="AR17" s="49">
        <f t="shared" si="18"/>
        <v>86.25</v>
      </c>
      <c r="AS17" s="13"/>
      <c r="AT17" s="6">
        <v>86</v>
      </c>
      <c r="AU17" s="2">
        <v>86</v>
      </c>
      <c r="AV17" s="2">
        <v>87</v>
      </c>
      <c r="AW17" s="2">
        <v>86</v>
      </c>
      <c r="AX17" s="2">
        <v>88</v>
      </c>
      <c r="AY17" s="51">
        <f t="shared" si="19"/>
        <v>86.6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54</v>
      </c>
      <c r="D52" s="13"/>
      <c r="E52" s="13"/>
      <c r="F52" s="13"/>
      <c r="G52" s="101" t="s">
        <v>55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56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57</v>
      </c>
      <c r="D53" s="13"/>
      <c r="E53" s="13"/>
      <c r="F53" s="13"/>
      <c r="G53" s="101" t="s">
        <v>58</v>
      </c>
      <c r="H53" s="101"/>
      <c r="I53" s="13">
        <f>IF(COUNTBLANK($H$11:$H$50)=40,"",MIN($H$11:$H$50))</f>
        <v>86</v>
      </c>
      <c r="J53" s="13"/>
      <c r="K53" s="13"/>
      <c r="L53" s="53"/>
      <c r="M53" s="13" t="s">
        <v>59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60</v>
      </c>
      <c r="H54" s="101"/>
      <c r="I54" s="13">
        <f>IF(COUNTBLANK($H$11:$H$50)=40,"",AVERAGE($H$11:$H$50))</f>
        <v>87.571428571428569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61</v>
      </c>
      <c r="H55" s="101"/>
      <c r="I55" s="13">
        <f>IF(COUNTBLANK($P$11:$P$50)=40,"",AVERAGE($P$11:$P$50))</f>
        <v>81.714285714285708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62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63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XII-IPS 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2017-12-18T10:36:45Z</dcterms:modified>
  <cp:category/>
</cp:coreProperties>
</file>