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14055" windowHeight="8130"/>
  </bookViews>
  <sheets>
    <sheet name="X-MIPA 1" sheetId="1" r:id="rId1"/>
    <sheet name="X-MIPA 2" sheetId="2" r:id="rId2"/>
    <sheet name="X-MIPA 3" sheetId="3" r:id="rId3"/>
    <sheet name="X-MIPA 4" sheetId="4" r:id="rId4"/>
  </sheets>
  <calcPr calcId="144525"/>
</workbook>
</file>

<file path=xl/calcChain.xml><?xml version="1.0" encoding="utf-8"?>
<calcChain xmlns="http://schemas.openxmlformats.org/spreadsheetml/2006/main">
  <c r="K55" i="4" l="1"/>
  <c r="R50" i="4"/>
  <c r="Q50" i="4"/>
  <c r="P50" i="4"/>
  <c r="N50" i="4"/>
  <c r="M50" i="4"/>
  <c r="K50" i="4"/>
  <c r="L50" i="4" s="1"/>
  <c r="J50" i="4"/>
  <c r="G50" i="4"/>
  <c r="H50" i="4" s="1"/>
  <c r="E50" i="4"/>
  <c r="F50" i="4" s="1"/>
  <c r="R49" i="4"/>
  <c r="Q49" i="4"/>
  <c r="P49" i="4"/>
  <c r="N49" i="4"/>
  <c r="M49" i="4"/>
  <c r="K49" i="4"/>
  <c r="L49" i="4" s="1"/>
  <c r="J49" i="4"/>
  <c r="G49" i="4"/>
  <c r="H49" i="4" s="1"/>
  <c r="E49" i="4"/>
  <c r="F49" i="4" s="1"/>
  <c r="R48" i="4"/>
  <c r="Q48" i="4"/>
  <c r="P48" i="4"/>
  <c r="N48" i="4"/>
  <c r="M48" i="4"/>
  <c r="K48" i="4"/>
  <c r="L48" i="4" s="1"/>
  <c r="J48" i="4"/>
  <c r="G48" i="4"/>
  <c r="H48" i="4" s="1"/>
  <c r="E48" i="4"/>
  <c r="F48" i="4" s="1"/>
  <c r="R47" i="4"/>
  <c r="Q47" i="4"/>
  <c r="P47" i="4"/>
  <c r="N47" i="4"/>
  <c r="M47" i="4"/>
  <c r="K47" i="4"/>
  <c r="L47" i="4" s="1"/>
  <c r="J47" i="4"/>
  <c r="G47" i="4"/>
  <c r="H47" i="4" s="1"/>
  <c r="E47" i="4"/>
  <c r="F47" i="4" s="1"/>
  <c r="R46" i="4"/>
  <c r="Q46" i="4"/>
  <c r="P46" i="4"/>
  <c r="M46" i="4"/>
  <c r="N46" i="4" s="1"/>
  <c r="K46" i="4"/>
  <c r="L46" i="4" s="1"/>
  <c r="J46" i="4"/>
  <c r="G46" i="4"/>
  <c r="H46" i="4" s="1"/>
  <c r="E46" i="4"/>
  <c r="F46" i="4" s="1"/>
  <c r="R45" i="4"/>
  <c r="Q45" i="4"/>
  <c r="P45" i="4"/>
  <c r="M45" i="4"/>
  <c r="N45" i="4" s="1"/>
  <c r="K45" i="4"/>
  <c r="L45" i="4" s="1"/>
  <c r="J45" i="4"/>
  <c r="G45" i="4"/>
  <c r="H45" i="4" s="1"/>
  <c r="E45" i="4"/>
  <c r="F45" i="4" s="1"/>
  <c r="R44" i="4"/>
  <c r="Q44" i="4"/>
  <c r="P44" i="4"/>
  <c r="N44" i="4"/>
  <c r="M44" i="4"/>
  <c r="L44" i="4"/>
  <c r="K44" i="4"/>
  <c r="J44" i="4"/>
  <c r="G44" i="4"/>
  <c r="H44" i="4" s="1"/>
  <c r="E44" i="4"/>
  <c r="F44" i="4" s="1"/>
  <c r="R43" i="4"/>
  <c r="Q43" i="4"/>
  <c r="P43" i="4"/>
  <c r="N43" i="4"/>
  <c r="M43" i="4"/>
  <c r="L43" i="4"/>
  <c r="K43" i="4"/>
  <c r="J43" i="4"/>
  <c r="G43" i="4"/>
  <c r="H43" i="4" s="1"/>
  <c r="E43" i="4"/>
  <c r="F43" i="4" s="1"/>
  <c r="R42" i="4"/>
  <c r="Q42" i="4"/>
  <c r="P42" i="4"/>
  <c r="M42" i="4"/>
  <c r="N42" i="4" s="1"/>
  <c r="L42" i="4"/>
  <c r="K42" i="4"/>
  <c r="J42" i="4"/>
  <c r="G42" i="4"/>
  <c r="H42" i="4" s="1"/>
  <c r="E42" i="4"/>
  <c r="F42" i="4" s="1"/>
  <c r="R41" i="4"/>
  <c r="Q41" i="4"/>
  <c r="P41" i="4"/>
  <c r="M41" i="4"/>
  <c r="N41" i="4" s="1"/>
  <c r="L41" i="4"/>
  <c r="K41" i="4"/>
  <c r="J41" i="4"/>
  <c r="G41" i="4"/>
  <c r="H41" i="4" s="1"/>
  <c r="E41" i="4"/>
  <c r="F41" i="4" s="1"/>
  <c r="R40" i="4"/>
  <c r="Q40" i="4"/>
  <c r="P40" i="4"/>
  <c r="N40" i="4"/>
  <c r="M40" i="4"/>
  <c r="K40" i="4"/>
  <c r="L40" i="4" s="1"/>
  <c r="J40" i="4"/>
  <c r="G40" i="4"/>
  <c r="H40" i="4" s="1"/>
  <c r="E40" i="4"/>
  <c r="F40" i="4" s="1"/>
  <c r="R39" i="4"/>
  <c r="Q39" i="4"/>
  <c r="P39" i="4"/>
  <c r="N39" i="4"/>
  <c r="M39" i="4"/>
  <c r="L39" i="4"/>
  <c r="K39" i="4"/>
  <c r="J39" i="4"/>
  <c r="G39" i="4"/>
  <c r="H39" i="4" s="1"/>
  <c r="E39" i="4"/>
  <c r="F39" i="4" s="1"/>
  <c r="R38" i="4"/>
  <c r="Q38" i="4"/>
  <c r="P38" i="4"/>
  <c r="N38" i="4"/>
  <c r="M38" i="4"/>
  <c r="L38" i="4"/>
  <c r="K38" i="4"/>
  <c r="J38" i="4"/>
  <c r="G38" i="4"/>
  <c r="H38" i="4" s="1"/>
  <c r="E38" i="4"/>
  <c r="F38" i="4" s="1"/>
  <c r="R37" i="4"/>
  <c r="Q37" i="4"/>
  <c r="P37" i="4"/>
  <c r="N37" i="4"/>
  <c r="M37" i="4"/>
  <c r="L37" i="4"/>
  <c r="K37" i="4"/>
  <c r="J37" i="4"/>
  <c r="G37" i="4"/>
  <c r="H37" i="4" s="1"/>
  <c r="E37" i="4"/>
  <c r="F37" i="4" s="1"/>
  <c r="R36" i="4"/>
  <c r="Q36" i="4"/>
  <c r="P36" i="4"/>
  <c r="N36" i="4"/>
  <c r="M36" i="4"/>
  <c r="K36" i="4"/>
  <c r="L36" i="4" s="1"/>
  <c r="J36" i="4"/>
  <c r="G36" i="4"/>
  <c r="H36" i="4" s="1"/>
  <c r="E36" i="4"/>
  <c r="F36" i="4" s="1"/>
  <c r="R35" i="4"/>
  <c r="Q35" i="4"/>
  <c r="P35" i="4"/>
  <c r="M35" i="4"/>
  <c r="N35" i="4" s="1"/>
  <c r="L35" i="4"/>
  <c r="K35" i="4"/>
  <c r="J35" i="4"/>
  <c r="G35" i="4"/>
  <c r="H35" i="4" s="1"/>
  <c r="E35" i="4"/>
  <c r="F35" i="4" s="1"/>
  <c r="R34" i="4"/>
  <c r="Q34" i="4"/>
  <c r="P34" i="4"/>
  <c r="N34" i="4"/>
  <c r="M34" i="4"/>
  <c r="L34" i="4"/>
  <c r="K34" i="4"/>
  <c r="J34" i="4"/>
  <c r="G34" i="4"/>
  <c r="H34" i="4" s="1"/>
  <c r="E34" i="4"/>
  <c r="F34" i="4" s="1"/>
  <c r="R33" i="4"/>
  <c r="Q33" i="4"/>
  <c r="P33" i="4"/>
  <c r="M33" i="4"/>
  <c r="N33" i="4" s="1"/>
  <c r="L33" i="4"/>
  <c r="K33" i="4"/>
  <c r="J33" i="4"/>
  <c r="G33" i="4"/>
  <c r="H33" i="4" s="1"/>
  <c r="E33" i="4"/>
  <c r="F33" i="4" s="1"/>
  <c r="R32" i="4"/>
  <c r="Q32" i="4"/>
  <c r="P32" i="4"/>
  <c r="N32" i="4"/>
  <c r="M32" i="4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L31" i="4"/>
  <c r="K31" i="4"/>
  <c r="J31" i="4"/>
  <c r="G31" i="4"/>
  <c r="H31" i="4" s="1"/>
  <c r="E31" i="4"/>
  <c r="F31" i="4" s="1"/>
  <c r="R30" i="4"/>
  <c r="Q30" i="4"/>
  <c r="P30" i="4"/>
  <c r="N30" i="4"/>
  <c r="M30" i="4"/>
  <c r="K30" i="4"/>
  <c r="L30" i="4" s="1"/>
  <c r="J30" i="4"/>
  <c r="G30" i="4"/>
  <c r="H30" i="4" s="1"/>
  <c r="E30" i="4"/>
  <c r="F30" i="4" s="1"/>
  <c r="R29" i="4"/>
  <c r="Q29" i="4"/>
  <c r="P29" i="4"/>
  <c r="N29" i="4"/>
  <c r="M29" i="4"/>
  <c r="L29" i="4"/>
  <c r="K29" i="4"/>
  <c r="J29" i="4"/>
  <c r="G29" i="4"/>
  <c r="H29" i="4" s="1"/>
  <c r="E29" i="4"/>
  <c r="F29" i="4" s="1"/>
  <c r="R28" i="4"/>
  <c r="Q28" i="4"/>
  <c r="P28" i="4"/>
  <c r="N28" i="4"/>
  <c r="M28" i="4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L27" i="4"/>
  <c r="K27" i="4"/>
  <c r="J27" i="4"/>
  <c r="G27" i="4"/>
  <c r="H27" i="4" s="1"/>
  <c r="E27" i="4"/>
  <c r="F27" i="4" s="1"/>
  <c r="R26" i="4"/>
  <c r="Q26" i="4"/>
  <c r="P26" i="4"/>
  <c r="N26" i="4"/>
  <c r="M26" i="4"/>
  <c r="K26" i="4"/>
  <c r="L26" i="4" s="1"/>
  <c r="J26" i="4"/>
  <c r="G26" i="4"/>
  <c r="H26" i="4" s="1"/>
  <c r="E26" i="4"/>
  <c r="F26" i="4" s="1"/>
  <c r="R25" i="4"/>
  <c r="Q25" i="4"/>
  <c r="P25" i="4"/>
  <c r="N25" i="4"/>
  <c r="M25" i="4"/>
  <c r="L25" i="4"/>
  <c r="K25" i="4"/>
  <c r="J25" i="4"/>
  <c r="G25" i="4"/>
  <c r="H25" i="4" s="1"/>
  <c r="E25" i="4"/>
  <c r="F25" i="4" s="1"/>
  <c r="R24" i="4"/>
  <c r="Q24" i="4"/>
  <c r="P24" i="4"/>
  <c r="N24" i="4"/>
  <c r="M24" i="4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L23" i="4"/>
  <c r="K23" i="4"/>
  <c r="J23" i="4"/>
  <c r="G23" i="4"/>
  <c r="H23" i="4" s="1"/>
  <c r="E23" i="4"/>
  <c r="F23" i="4" s="1"/>
  <c r="R22" i="4"/>
  <c r="Q22" i="4"/>
  <c r="P22" i="4"/>
  <c r="N22" i="4"/>
  <c r="M22" i="4"/>
  <c r="L22" i="4"/>
  <c r="K22" i="4"/>
  <c r="J22" i="4"/>
  <c r="G22" i="4"/>
  <c r="H22" i="4" s="1"/>
  <c r="E22" i="4"/>
  <c r="F22" i="4" s="1"/>
  <c r="R21" i="4"/>
  <c r="Q21" i="4"/>
  <c r="P21" i="4"/>
  <c r="N21" i="4"/>
  <c r="M21" i="4"/>
  <c r="L21" i="4"/>
  <c r="K21" i="4"/>
  <c r="J21" i="4"/>
  <c r="G21" i="4"/>
  <c r="H21" i="4" s="1"/>
  <c r="E21" i="4"/>
  <c r="F21" i="4" s="1"/>
  <c r="R20" i="4"/>
  <c r="Q20" i="4"/>
  <c r="P20" i="4"/>
  <c r="N20" i="4"/>
  <c r="M20" i="4"/>
  <c r="L20" i="4"/>
  <c r="K20" i="4"/>
  <c r="J20" i="4"/>
  <c r="G20" i="4"/>
  <c r="H20" i="4" s="1"/>
  <c r="E20" i="4"/>
  <c r="F20" i="4" s="1"/>
  <c r="R19" i="4"/>
  <c r="Q19" i="4"/>
  <c r="P19" i="4"/>
  <c r="M19" i="4"/>
  <c r="N19" i="4" s="1"/>
  <c r="L19" i="4"/>
  <c r="K19" i="4"/>
  <c r="J19" i="4"/>
  <c r="G19" i="4"/>
  <c r="H19" i="4" s="1"/>
  <c r="E19" i="4"/>
  <c r="F19" i="4" s="1"/>
  <c r="R18" i="4"/>
  <c r="Q18" i="4"/>
  <c r="P18" i="4"/>
  <c r="N18" i="4"/>
  <c r="M18" i="4"/>
  <c r="L18" i="4"/>
  <c r="K18" i="4"/>
  <c r="J18" i="4"/>
  <c r="G18" i="4"/>
  <c r="H18" i="4" s="1"/>
  <c r="E18" i="4"/>
  <c r="F18" i="4" s="1"/>
  <c r="R17" i="4"/>
  <c r="Q17" i="4"/>
  <c r="P17" i="4"/>
  <c r="M17" i="4"/>
  <c r="N17" i="4" s="1"/>
  <c r="L17" i="4"/>
  <c r="K17" i="4"/>
  <c r="J17" i="4"/>
  <c r="G17" i="4"/>
  <c r="H17" i="4" s="1"/>
  <c r="E17" i="4"/>
  <c r="F17" i="4" s="1"/>
  <c r="R16" i="4"/>
  <c r="Q16" i="4"/>
  <c r="P16" i="4"/>
  <c r="N16" i="4"/>
  <c r="M16" i="4"/>
  <c r="L16" i="4"/>
  <c r="K16" i="4"/>
  <c r="J16" i="4"/>
  <c r="G16" i="4"/>
  <c r="H16" i="4" s="1"/>
  <c r="E16" i="4"/>
  <c r="F16" i="4" s="1"/>
  <c r="R15" i="4"/>
  <c r="Q15" i="4"/>
  <c r="P15" i="4"/>
  <c r="M15" i="4"/>
  <c r="N15" i="4" s="1"/>
  <c r="K15" i="4"/>
  <c r="L15" i="4" s="1"/>
  <c r="J15" i="4"/>
  <c r="G15" i="4"/>
  <c r="H15" i="4" s="1"/>
  <c r="E15" i="4"/>
  <c r="F15" i="4" s="1"/>
  <c r="R14" i="4"/>
  <c r="Q14" i="4"/>
  <c r="P14" i="4"/>
  <c r="M14" i="4"/>
  <c r="N14" i="4" s="1"/>
  <c r="K14" i="4"/>
  <c r="L14" i="4" s="1"/>
  <c r="J14" i="4"/>
  <c r="G14" i="4"/>
  <c r="H14" i="4" s="1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M11" i="4"/>
  <c r="N11" i="4" s="1"/>
  <c r="K11" i="4"/>
  <c r="L11" i="4" s="1"/>
  <c r="J11" i="4"/>
  <c r="G11" i="4"/>
  <c r="E11" i="4"/>
  <c r="F11" i="4" s="1"/>
  <c r="K55" i="3"/>
  <c r="R50" i="3"/>
  <c r="Q50" i="3"/>
  <c r="P50" i="3"/>
  <c r="N50" i="3"/>
  <c r="M50" i="3"/>
  <c r="L50" i="3"/>
  <c r="K50" i="3"/>
  <c r="J50" i="3"/>
  <c r="G50" i="3"/>
  <c r="H50" i="3" s="1"/>
  <c r="E50" i="3"/>
  <c r="F50" i="3" s="1"/>
  <c r="R49" i="3"/>
  <c r="Q49" i="3"/>
  <c r="P49" i="3"/>
  <c r="N49" i="3"/>
  <c r="M49" i="3"/>
  <c r="L49" i="3"/>
  <c r="K49" i="3"/>
  <c r="J49" i="3"/>
  <c r="G49" i="3"/>
  <c r="H49" i="3" s="1"/>
  <c r="E49" i="3"/>
  <c r="F49" i="3" s="1"/>
  <c r="R48" i="3"/>
  <c r="Q48" i="3"/>
  <c r="P48" i="3"/>
  <c r="N48" i="3"/>
  <c r="M48" i="3"/>
  <c r="L48" i="3"/>
  <c r="K48" i="3"/>
  <c r="J48" i="3"/>
  <c r="G48" i="3"/>
  <c r="H48" i="3" s="1"/>
  <c r="E48" i="3"/>
  <c r="F48" i="3" s="1"/>
  <c r="R47" i="3"/>
  <c r="Q47" i="3"/>
  <c r="P47" i="3"/>
  <c r="N47" i="3"/>
  <c r="M47" i="3"/>
  <c r="L47" i="3"/>
  <c r="K47" i="3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N44" i="3"/>
  <c r="M44" i="3"/>
  <c r="L44" i="3"/>
  <c r="K44" i="3"/>
  <c r="J44" i="3"/>
  <c r="G44" i="3"/>
  <c r="H44" i="3" s="1"/>
  <c r="E44" i="3"/>
  <c r="F44" i="3" s="1"/>
  <c r="R43" i="3"/>
  <c r="Q43" i="3"/>
  <c r="P43" i="3"/>
  <c r="N43" i="3"/>
  <c r="M43" i="3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L42" i="3"/>
  <c r="K42" i="3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N40" i="3"/>
  <c r="M40" i="3"/>
  <c r="L40" i="3"/>
  <c r="K40" i="3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N38" i="3"/>
  <c r="M38" i="3"/>
  <c r="L38" i="3"/>
  <c r="K38" i="3"/>
  <c r="J38" i="3"/>
  <c r="G38" i="3"/>
  <c r="H38" i="3" s="1"/>
  <c r="E38" i="3"/>
  <c r="F38" i="3" s="1"/>
  <c r="R37" i="3"/>
  <c r="Q37" i="3"/>
  <c r="P37" i="3"/>
  <c r="N37" i="3"/>
  <c r="M37" i="3"/>
  <c r="K37" i="3"/>
  <c r="L37" i="3" s="1"/>
  <c r="J37" i="3"/>
  <c r="G37" i="3"/>
  <c r="H37" i="3" s="1"/>
  <c r="E37" i="3"/>
  <c r="F37" i="3" s="1"/>
  <c r="R36" i="3"/>
  <c r="Q36" i="3"/>
  <c r="P36" i="3"/>
  <c r="N36" i="3"/>
  <c r="M36" i="3"/>
  <c r="L36" i="3"/>
  <c r="K36" i="3"/>
  <c r="J36" i="3"/>
  <c r="G36" i="3"/>
  <c r="H36" i="3" s="1"/>
  <c r="E36" i="3"/>
  <c r="F36" i="3" s="1"/>
  <c r="R35" i="3"/>
  <c r="Q35" i="3"/>
  <c r="P35" i="3"/>
  <c r="N35" i="3"/>
  <c r="M35" i="3"/>
  <c r="L35" i="3"/>
  <c r="K35" i="3"/>
  <c r="J35" i="3"/>
  <c r="G35" i="3"/>
  <c r="H35" i="3" s="1"/>
  <c r="E35" i="3"/>
  <c r="F35" i="3" s="1"/>
  <c r="R34" i="3"/>
  <c r="Q34" i="3"/>
  <c r="P34" i="3"/>
  <c r="N34" i="3"/>
  <c r="M34" i="3"/>
  <c r="L34" i="3"/>
  <c r="K34" i="3"/>
  <c r="J34" i="3"/>
  <c r="G34" i="3"/>
  <c r="H34" i="3" s="1"/>
  <c r="E34" i="3"/>
  <c r="F34" i="3" s="1"/>
  <c r="R33" i="3"/>
  <c r="Q33" i="3"/>
  <c r="P33" i="3"/>
  <c r="N33" i="3"/>
  <c r="M33" i="3"/>
  <c r="L33" i="3"/>
  <c r="K33" i="3"/>
  <c r="J33" i="3"/>
  <c r="G33" i="3"/>
  <c r="H33" i="3" s="1"/>
  <c r="E33" i="3"/>
  <c r="F33" i="3" s="1"/>
  <c r="R32" i="3"/>
  <c r="Q32" i="3"/>
  <c r="P32" i="3"/>
  <c r="M32" i="3"/>
  <c r="N32" i="3" s="1"/>
  <c r="L32" i="3"/>
  <c r="K32" i="3"/>
  <c r="J32" i="3"/>
  <c r="G32" i="3"/>
  <c r="H32" i="3" s="1"/>
  <c r="E32" i="3"/>
  <c r="F32" i="3" s="1"/>
  <c r="R31" i="3"/>
  <c r="Q31" i="3"/>
  <c r="P31" i="3"/>
  <c r="N31" i="3"/>
  <c r="M31" i="3"/>
  <c r="L31" i="3"/>
  <c r="K31" i="3"/>
  <c r="J31" i="3"/>
  <c r="G31" i="3"/>
  <c r="H31" i="3" s="1"/>
  <c r="E31" i="3"/>
  <c r="F31" i="3" s="1"/>
  <c r="R30" i="3"/>
  <c r="Q30" i="3"/>
  <c r="P30" i="3"/>
  <c r="M30" i="3"/>
  <c r="N30" i="3" s="1"/>
  <c r="L30" i="3"/>
  <c r="K30" i="3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L27" i="3"/>
  <c r="K27" i="3"/>
  <c r="J27" i="3"/>
  <c r="G27" i="3"/>
  <c r="H27" i="3" s="1"/>
  <c r="E27" i="3"/>
  <c r="F27" i="3" s="1"/>
  <c r="R26" i="3"/>
  <c r="Q26" i="3"/>
  <c r="P26" i="3"/>
  <c r="N26" i="3"/>
  <c r="M26" i="3"/>
  <c r="L26" i="3"/>
  <c r="K26" i="3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L23" i="3"/>
  <c r="K23" i="3"/>
  <c r="J23" i="3"/>
  <c r="G23" i="3"/>
  <c r="H23" i="3" s="1"/>
  <c r="E23" i="3"/>
  <c r="F23" i="3" s="1"/>
  <c r="R22" i="3"/>
  <c r="Q22" i="3"/>
  <c r="P22" i="3"/>
  <c r="M22" i="3"/>
  <c r="N22" i="3" s="1"/>
  <c r="L22" i="3"/>
  <c r="K22" i="3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L19" i="3"/>
  <c r="K19" i="3"/>
  <c r="J19" i="3"/>
  <c r="G19" i="3"/>
  <c r="H19" i="3" s="1"/>
  <c r="E19" i="3"/>
  <c r="F19" i="3" s="1"/>
  <c r="R18" i="3"/>
  <c r="Q18" i="3"/>
  <c r="P18" i="3"/>
  <c r="N18" i="3"/>
  <c r="M18" i="3"/>
  <c r="L18" i="3"/>
  <c r="K18" i="3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L11" i="3"/>
  <c r="K11" i="3"/>
  <c r="J11" i="3"/>
  <c r="G11" i="3"/>
  <c r="E11" i="3"/>
  <c r="F11" i="3" s="1"/>
  <c r="K55" i="2"/>
  <c r="R50" i="2"/>
  <c r="Q50" i="2"/>
  <c r="P50" i="2"/>
  <c r="M50" i="2"/>
  <c r="N50" i="2" s="1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F48" i="2"/>
  <c r="E48" i="2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F48" i="1"/>
  <c r="E48" i="1"/>
  <c r="R47" i="1"/>
  <c r="Q47" i="1"/>
  <c r="P47" i="1"/>
  <c r="M47" i="1"/>
  <c r="N47" i="1" s="1"/>
  <c r="K47" i="1"/>
  <c r="L47" i="1" s="1"/>
  <c r="J47" i="1"/>
  <c r="G47" i="1"/>
  <c r="H47" i="1" s="1"/>
  <c r="F47" i="1"/>
  <c r="E47" i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L15" i="1"/>
  <c r="K15" i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L11" i="1"/>
  <c r="K11" i="1"/>
  <c r="J11" i="1"/>
  <c r="G11" i="1"/>
  <c r="E11" i="1"/>
  <c r="F11" i="1" s="1"/>
  <c r="K54" i="4" l="1"/>
  <c r="K52" i="4"/>
  <c r="H11" i="4"/>
  <c r="K52" i="3"/>
  <c r="H11" i="3"/>
  <c r="K54" i="2"/>
  <c r="K53" i="2"/>
  <c r="K54" i="1"/>
  <c r="K52" i="1"/>
  <c r="H11" i="1"/>
  <c r="K53" i="1"/>
  <c r="K52" i="2"/>
  <c r="K54" i="3"/>
  <c r="K53" i="3"/>
  <c r="K53" i="4"/>
</calcChain>
</file>

<file path=xl/sharedStrings.xml><?xml version="1.0" encoding="utf-8"?>
<sst xmlns="http://schemas.openxmlformats.org/spreadsheetml/2006/main" count="740" uniqueCount="229">
  <si>
    <t>DAFTAR NILAI SISWA SMAN 9 SEMARANG SEMESTER GASAL TAHUN PELAJARAN 2017/2018</t>
  </si>
  <si>
    <t>Guru :</t>
  </si>
  <si>
    <t>Dra. Erna Sulistianingsih</t>
  </si>
  <si>
    <t>Kelas X-MIPA 1</t>
  </si>
  <si>
    <t>Mapel :</t>
  </si>
  <si>
    <t>Matematika [ Kelompok A (Wajib) ]</t>
  </si>
  <si>
    <t>didownload 23/10/2017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</si>
  <si>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</si>
  <si>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</si>
  <si>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</si>
  <si>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</si>
  <si>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</si>
  <si>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</si>
  <si>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</si>
  <si>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</si>
  <si>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</si>
  <si>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</si>
  <si>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</si>
  <si>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</si>
  <si>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</si>
  <si>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</si>
  <si>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</si>
  <si>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</si>
  <si>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</si>
  <si>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</si>
  <si>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</si>
  <si>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</si>
  <si>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</si>
  <si>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</si>
  <si>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</si>
  <si>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</si>
  <si>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</si>
  <si>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</si>
  <si>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</si>
  <si>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</si>
  <si>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</si>
  <si>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</si>
  <si>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</si>
  <si>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</si>
  <si>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</si>
  <si>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</si>
  <si>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</si>
  <si>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</si>
  <si>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</si>
  <si>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</si>
  <si>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</si>
  <si>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</si>
  <si>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</si>
  <si>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</si>
  <si>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</si>
  <si>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</si>
  <si>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</si>
  <si>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</si>
  <si>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</si>
  <si>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</si>
  <si>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</si>
  <si>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</si>
  <si>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</si>
  <si>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</si>
  <si>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</si>
  <si>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</si>
  <si>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</si>
  <si>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</si>
  <si>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</si>
  <si>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</si>
  <si>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</si>
  <si>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</si>
  <si>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</si>
  <si>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</si>
  <si>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</si>
  <si>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</si>
  <si>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</si>
  <si>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RIF&amp;#039;AT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</si>
  <si>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</si>
  <si>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</si>
  <si>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</si>
  <si>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</si>
  <si>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</si>
  <si>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</si>
  <si>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</si>
  <si>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</si>
  <si>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</si>
  <si>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</si>
  <si>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</si>
  <si>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</si>
  <si>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</si>
  <si>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</si>
  <si>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</si>
  <si>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</si>
  <si>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AF&amp;#039;IDAH</t>
  </si>
  <si>
    <t>NAFI&amp;#039; WIDIAFURI</t>
  </si>
  <si>
    <t>NURILLAH DEWI SUCIATI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</si>
  <si>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</si>
  <si>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</si>
  <si>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</si>
  <si>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</si>
  <si>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</si>
  <si>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</si>
  <si>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</si>
  <si>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</si>
  <si>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</si>
  <si>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</si>
  <si>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</si>
  <si>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</si>
  <si>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</si>
  <si>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</si>
  <si>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</si>
  <si>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</si>
  <si>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</si>
  <si>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</si>
  <si>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</si>
  <si>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19601030 198611 2 001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</si>
  <si>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</si>
  <si>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</si>
  <si>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</si>
  <si>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</si>
  <si>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</si>
  <si>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</si>
  <si>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NA&amp;#039;IM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</si>
  <si>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</si>
  <si>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</si>
  <si>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</si>
  <si>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</si>
  <si>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</si>
  <si>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</si>
  <si>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</si>
  <si>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</si>
  <si>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</si>
  <si>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</si>
  <si>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</si>
  <si>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</si>
  <si>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</si>
  <si>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</si>
  <si>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</si>
  <si>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</si>
  <si>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</si>
  <si>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</si>
  <si>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</si>
  <si>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</si>
  <si>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</si>
  <si>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</si>
  <si>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</si>
  <si>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</si>
  <si>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</si>
  <si>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</si>
  <si>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</si>
  <si>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</si>
  <si>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</si>
  <si>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</si>
  <si>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</si>
  <si>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</si>
  <si>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</si>
  <si>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</si>
  <si>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</si>
  <si>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</si>
  <si>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</si>
  <si>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</si>
  <si>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</si>
  <si>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</si>
  <si>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</si>
  <si>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</si>
  <si>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</si>
  <si>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</si>
  <si>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</si>
  <si>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</si>
  <si>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</si>
  <si>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</si>
  <si>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</si>
  <si>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</si>
  <si>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</si>
  <si>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</si>
  <si>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&amp;#039;ALAHUDIN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</si>
  <si>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</si>
  <si>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</si>
  <si>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</si>
  <si>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</si>
  <si>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</si>
  <si>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</si>
  <si>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</si>
  <si>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</si>
  <si>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</si>
  <si>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</si>
  <si>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</si>
  <si>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</si>
  <si>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</si>
  <si>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</si>
  <si>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</si>
  <si>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</si>
  <si>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</si>
  <si>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</si>
  <si>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</si>
  <si>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</si>
  <si>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</si>
  <si>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</si>
  <si>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</si>
  <si>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</si>
  <si>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</si>
  <si>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</si>
  <si>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</si>
  <si>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</si>
  <si>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</si>
  <si>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</si>
  <si>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</si>
  <si>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</si>
  <si>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</si>
  <si>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</si>
  <si>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</si>
  <si>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</si>
  <si>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</si>
  <si>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</si>
  <si>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</si>
  <si>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</si>
  <si>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</si>
  <si>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</si>
  <si>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</si>
  <si>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</si>
  <si>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</si>
  <si>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</si>
  <si>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</si>
  <si>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</si>
  <si>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</si>
  <si>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</si>
  <si>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</si>
  <si>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NAFI&amp;#039;A</t>
  </si>
  <si>
    <t>Sangat terampil dalam menyelesaikan masalah yang berkaitan dengan persamaan dan pertidaksamaan variabel yang memuat nilai mutlak.</t>
  </si>
  <si>
    <t xml:space="preserve">sangat terampil dalam menyajikan masalah yang berkaitan dengan pertidaksamaan rasional dan irasional satu variabel </t>
  </si>
  <si>
    <t>Sangat terampil menyelesaikan masalah yang berkaitan dengan sistem persamaan linier tiga variabel</t>
  </si>
  <si>
    <t>Memiliki kemampuan dalam menjelaskan dan menentukan persamaan dan pertidaksamaan nilai mutlak , pertidaksamaan rasional dan irasional , persamaan linier tiga variabel, pertidaksamaan linier-kuadrat dan kuadrat-kuadrat) serta  fungsi</t>
  </si>
  <si>
    <t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</si>
</sst>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Normal="100" zoomScaleSheetLayoutView="100" workbookViewId="0">
      <pane xSplit="3" ySplit="10" topLeftCell="FF11" activePane="bottomRight" state="frozen"/>
      <selection pane="topRight"/>
      <selection pane="bottomLeft"/>
      <selection pane="bottomRight" activeCell="FH13" sqref="FH13:FH14"/>
    </sheetView>
  </sheetViews>
  <sheetFormatPr defaultRowHeight="15" x14ac:dyDescent="0.25"/>
  <cols>
    <col min="1" max="1" width="6.5703125" customWidth="1"/>
    <col min="2" max="2" width="9.140625" hidden="1" customWidth="1"/>
    <col min="3" max="3" width="27.5703125" customWidth="1"/>
    <col min="4" max="4" width="2.140625" customWidth="1"/>
    <col min="5" max="5" width="5.85546875" customWidth="1"/>
    <col min="6" max="6" width="4.85546875" customWidth="1"/>
    <col min="7" max="7" width="5.5703125" customWidth="1"/>
    <col min="8" max="8" width="3.42578125" customWidth="1"/>
    <col min="9" max="9" width="5.140625" customWidth="1"/>
    <col min="10" max="10" width="4.28515625" customWidth="1"/>
    <col min="11" max="11" width="5.85546875" customWidth="1"/>
    <col min="12" max="12" width="4.85546875" customWidth="1"/>
    <col min="13" max="13" width="5.5703125" customWidth="1"/>
    <col min="14" max="14" width="5.42578125" customWidth="1"/>
    <col min="15" max="16" width="4.42578125" customWidth="1"/>
    <col min="17" max="17" width="5.42578125" customWidth="1"/>
    <col min="18" max="18" width="6.140625" customWidth="1"/>
    <col min="19" max="19" width="2.42578125" customWidth="1"/>
    <col min="20" max="22" width="7.140625" customWidth="1"/>
    <col min="23" max="23" width="5.5703125" customWidth="1"/>
    <col min="24" max="24" width="9.140625" customWidth="1"/>
    <col min="25" max="25" width="8.85546875" customWidth="1"/>
    <col min="26" max="26" width="8.28515625" customWidth="1"/>
    <col min="27" max="27" width="6.7109375" customWidth="1"/>
    <col min="28" max="28" width="6.5703125" customWidth="1"/>
    <col min="29" max="29" width="6.28515625" customWidth="1"/>
    <col min="30" max="30" width="5" customWidth="1"/>
    <col min="31" max="31" width="1.85546875" customWidth="1"/>
    <col min="32" max="33" width="8.7109375" customWidth="1"/>
    <col min="34" max="34" width="3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444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76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52275</v>
      </c>
      <c r="C11" s="19" t="s">
        <v>53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menyelesaikan masalah yang berkaitan dengan persamaan dan pertidaksamaan variabel yang memuat nilai mutlak.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78</v>
      </c>
      <c r="U11" s="1">
        <v>90</v>
      </c>
      <c r="V11" s="1">
        <v>78</v>
      </c>
      <c r="W11" s="1">
        <v>80</v>
      </c>
      <c r="X11" s="1">
        <v>70</v>
      </c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52276</v>
      </c>
      <c r="C12" s="19" t="s">
        <v>56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2" s="19">
        <f t="shared" si="4"/>
        <v>82</v>
      </c>
      <c r="L12" s="19" t="str">
        <f t="shared" si="5"/>
        <v>B</v>
      </c>
      <c r="M12" s="19">
        <f t="shared" si="6"/>
        <v>82</v>
      </c>
      <c r="N12" s="19" t="str">
        <f t="shared" si="7"/>
        <v>B</v>
      </c>
      <c r="O12" s="35">
        <v>2</v>
      </c>
      <c r="P12" s="19" t="str">
        <f t="shared" si="8"/>
        <v xml:space="preserve">sangat terampil dalam menyajikan masalah yang berkaitan dengan pertidaksamaan rasional dan irasional satu variabel </v>
      </c>
      <c r="Q12" s="19" t="str">
        <f t="shared" si="9"/>
        <v>B</v>
      </c>
      <c r="R12" s="19" t="str">
        <f t="shared" si="10"/>
        <v>B</v>
      </c>
      <c r="S12" s="18"/>
      <c r="T12" s="1">
        <v>74</v>
      </c>
      <c r="U12" s="1">
        <v>87</v>
      </c>
      <c r="V12" s="1">
        <v>80</v>
      </c>
      <c r="W12" s="1">
        <v>75</v>
      </c>
      <c r="X12" s="1">
        <v>73</v>
      </c>
      <c r="Y12" s="1"/>
      <c r="Z12" s="1"/>
      <c r="AA12" s="1"/>
      <c r="AB12" s="1"/>
      <c r="AC12" s="1"/>
      <c r="AD12" s="1"/>
      <c r="AE12" s="18"/>
      <c r="AF12" s="1">
        <v>82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52277</v>
      </c>
      <c r="C13" s="19" t="s">
        <v>65</v>
      </c>
      <c r="D13" s="18"/>
      <c r="E13" s="19">
        <f t="shared" si="0"/>
        <v>73</v>
      </c>
      <c r="F13" s="19" t="str">
        <f t="shared" si="1"/>
        <v>C</v>
      </c>
      <c r="G13" s="19">
        <f>IF((COUNTA(T12:AC12)&gt;0),(ROUND((AVERAGE(T13:AD13)),0)),"")</f>
        <v>73</v>
      </c>
      <c r="H13" s="19" t="str">
        <f t="shared" si="2"/>
        <v>C</v>
      </c>
      <c r="I13" s="35">
        <v>1</v>
      </c>
      <c r="J13" s="19" t="str">
        <f t="shared" si="3"/>
        <v>Memiliki kemampuan dalam menjelaskan dan menentukan persamaan dan pertidaksamaan nilai mutlak , pertidaksamaan rasional dan irasional , persamaan linier tiga variabel, pertidaksamaan linier-kuadrat dan kuadrat-kuadrat) serta  fungsi</v>
      </c>
      <c r="K13" s="19">
        <f t="shared" si="4"/>
        <v>76</v>
      </c>
      <c r="L13" s="19" t="str">
        <f t="shared" si="5"/>
        <v>B</v>
      </c>
      <c r="M13" s="19">
        <f t="shared" si="6"/>
        <v>76</v>
      </c>
      <c r="N13" s="19" t="str">
        <f t="shared" si="7"/>
        <v>B</v>
      </c>
      <c r="O13" s="35">
        <v>2</v>
      </c>
      <c r="P13" s="19" t="str">
        <f t="shared" si="8"/>
        <v xml:space="preserve">sangat terampil dalam menyajikan masalah yang berkaitan dengan pertidaksamaan rasional dan irasional satu variabel </v>
      </c>
      <c r="Q13" s="19" t="str">
        <f t="shared" si="9"/>
        <v>B</v>
      </c>
      <c r="R13" s="19" t="str">
        <f t="shared" si="10"/>
        <v>B</v>
      </c>
      <c r="S13" s="18"/>
      <c r="T13" s="1">
        <v>80</v>
      </c>
      <c r="U13" s="1">
        <v>83</v>
      </c>
      <c r="V13" s="1">
        <v>61</v>
      </c>
      <c r="W13" s="1">
        <v>85</v>
      </c>
      <c r="X13" s="1">
        <v>58</v>
      </c>
      <c r="Y13" s="1"/>
      <c r="Z13" s="1"/>
      <c r="AA13" s="1"/>
      <c r="AB13" s="1"/>
      <c r="AC13" s="1"/>
      <c r="AD13" s="1"/>
      <c r="AE13" s="18"/>
      <c r="AF13" s="1">
        <v>76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227</v>
      </c>
      <c r="FI13" s="41" t="s">
        <v>224</v>
      </c>
      <c r="FJ13" s="39">
        <v>13281</v>
      </c>
      <c r="FK13" s="39">
        <v>13291</v>
      </c>
    </row>
    <row r="14" spans="1:167" x14ac:dyDescent="0.25">
      <c r="A14" s="19">
        <v>4</v>
      </c>
      <c r="B14" s="19">
        <v>52278</v>
      </c>
      <c r="C14" s="19" t="s">
        <v>66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4" s="19">
        <f t="shared" si="4"/>
        <v>84</v>
      </c>
      <c r="L14" s="19" t="str">
        <f t="shared" si="5"/>
        <v>B</v>
      </c>
      <c r="M14" s="19">
        <f t="shared" si="6"/>
        <v>84</v>
      </c>
      <c r="N14" s="19" t="str">
        <f t="shared" si="7"/>
        <v>B</v>
      </c>
      <c r="O14" s="35">
        <v>2</v>
      </c>
      <c r="P14" s="19" t="str">
        <f t="shared" si="8"/>
        <v xml:space="preserve">sangat terampil dalam menyajikan masalah yang berkaitan dengan pertidaksamaan rasional dan irasional satu variabel </v>
      </c>
      <c r="Q14" s="19" t="str">
        <f t="shared" si="9"/>
        <v>A</v>
      </c>
      <c r="R14" s="19" t="str">
        <f t="shared" si="10"/>
        <v>A</v>
      </c>
      <c r="S14" s="18"/>
      <c r="T14" s="1">
        <v>74</v>
      </c>
      <c r="U14" s="1">
        <v>94</v>
      </c>
      <c r="V14" s="1">
        <v>80</v>
      </c>
      <c r="W14" s="1">
        <v>90</v>
      </c>
      <c r="X14" s="1">
        <v>67</v>
      </c>
      <c r="Y14" s="1"/>
      <c r="Z14" s="1"/>
      <c r="AA14" s="1"/>
      <c r="AB14" s="1"/>
      <c r="AC14" s="1"/>
      <c r="AD14" s="1"/>
      <c r="AE14" s="18"/>
      <c r="AF14" s="1">
        <v>84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52279</v>
      </c>
      <c r="C15" s="19" t="s">
        <v>67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5" s="19">
        <f t="shared" si="4"/>
        <v>78</v>
      </c>
      <c r="L15" s="19" t="str">
        <f t="shared" si="5"/>
        <v>B</v>
      </c>
      <c r="M15" s="19">
        <f t="shared" si="6"/>
        <v>78</v>
      </c>
      <c r="N15" s="19" t="str">
        <f t="shared" si="7"/>
        <v>B</v>
      </c>
      <c r="O15" s="35">
        <v>2</v>
      </c>
      <c r="P15" s="19" t="str">
        <f t="shared" si="8"/>
        <v xml:space="preserve">sangat terampil dalam menyajikan masalah yang berkaitan dengan pertidaksamaan rasional dan irasional satu variabel </v>
      </c>
      <c r="Q15" s="19" t="str">
        <f t="shared" si="9"/>
        <v>B</v>
      </c>
      <c r="R15" s="19" t="str">
        <f t="shared" si="10"/>
        <v>B</v>
      </c>
      <c r="S15" s="18"/>
      <c r="T15" s="1">
        <v>74</v>
      </c>
      <c r="U15" s="1">
        <v>86</v>
      </c>
      <c r="V15" s="1">
        <v>73</v>
      </c>
      <c r="W15" s="1">
        <v>95</v>
      </c>
      <c r="X15" s="1">
        <v>67</v>
      </c>
      <c r="Y15" s="1"/>
      <c r="Z15" s="1"/>
      <c r="AA15" s="1"/>
      <c r="AB15" s="1"/>
      <c r="AC15" s="1"/>
      <c r="AD15" s="1"/>
      <c r="AE15" s="18"/>
      <c r="AF15" s="1">
        <v>78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228</v>
      </c>
      <c r="FI15" s="41" t="s">
        <v>225</v>
      </c>
      <c r="FJ15" s="39">
        <v>13282</v>
      </c>
      <c r="FK15" s="39">
        <v>13292</v>
      </c>
    </row>
    <row r="16" spans="1:167" x14ac:dyDescent="0.25">
      <c r="A16" s="19">
        <v>6</v>
      </c>
      <c r="B16" s="19">
        <v>52280</v>
      </c>
      <c r="C16" s="19" t="s">
        <v>68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2</v>
      </c>
      <c r="J16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6" s="19">
        <f t="shared" si="4"/>
        <v>82</v>
      </c>
      <c r="L16" s="19" t="str">
        <f t="shared" si="5"/>
        <v>B</v>
      </c>
      <c r="M16" s="19">
        <f t="shared" si="6"/>
        <v>82</v>
      </c>
      <c r="N16" s="19" t="str">
        <f t="shared" si="7"/>
        <v>B</v>
      </c>
      <c r="O16" s="35">
        <v>2</v>
      </c>
      <c r="P16" s="19" t="str">
        <f t="shared" si="8"/>
        <v xml:space="preserve">sangat terampil dalam menyajikan masalah yang berkaitan dengan pertidaksamaan rasional dan irasional satu variabel 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82</v>
      </c>
      <c r="V16" s="1">
        <v>82</v>
      </c>
      <c r="W16" s="1">
        <v>80</v>
      </c>
      <c r="X16" s="1">
        <v>64</v>
      </c>
      <c r="Y16" s="1"/>
      <c r="Z16" s="1"/>
      <c r="AA16" s="1"/>
      <c r="AB16" s="1"/>
      <c r="AC16" s="1"/>
      <c r="AD16" s="1"/>
      <c r="AE16" s="18"/>
      <c r="AF16" s="1">
        <v>82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52281</v>
      </c>
      <c r="C17" s="19" t="s">
        <v>69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7" s="19">
        <f t="shared" si="4"/>
        <v>76</v>
      </c>
      <c r="L17" s="19" t="str">
        <f t="shared" si="5"/>
        <v>B</v>
      </c>
      <c r="M17" s="19">
        <f t="shared" si="6"/>
        <v>76</v>
      </c>
      <c r="N17" s="19" t="str">
        <f t="shared" si="7"/>
        <v>B</v>
      </c>
      <c r="O17" s="35">
        <v>2</v>
      </c>
      <c r="P17" s="19" t="str">
        <f t="shared" si="8"/>
        <v xml:space="preserve">sangat terampil dalam menyajikan masalah yang berkaitan dengan pertidaksamaan rasional dan irasional satu variabel </v>
      </c>
      <c r="Q17" s="19" t="str">
        <f t="shared" si="9"/>
        <v>B</v>
      </c>
      <c r="R17" s="19" t="str">
        <f t="shared" si="10"/>
        <v>B</v>
      </c>
      <c r="S17" s="18"/>
      <c r="T17" s="1">
        <v>82</v>
      </c>
      <c r="U17" s="1">
        <v>82</v>
      </c>
      <c r="V17" s="1">
        <v>63</v>
      </c>
      <c r="W17" s="1">
        <v>90</v>
      </c>
      <c r="X17" s="1">
        <v>82</v>
      </c>
      <c r="Y17" s="1"/>
      <c r="Z17" s="1"/>
      <c r="AA17" s="1"/>
      <c r="AB17" s="1"/>
      <c r="AC17" s="1"/>
      <c r="AD17" s="1"/>
      <c r="AE17" s="18"/>
      <c r="AF17" s="1">
        <v>76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228</v>
      </c>
      <c r="FI17" s="41" t="s">
        <v>226</v>
      </c>
      <c r="FJ17" s="39">
        <v>13283</v>
      </c>
      <c r="FK17" s="39">
        <v>13293</v>
      </c>
    </row>
    <row r="18" spans="1:167" x14ac:dyDescent="0.25">
      <c r="A18" s="19">
        <v>8</v>
      </c>
      <c r="B18" s="19">
        <v>52282</v>
      </c>
      <c r="C18" s="19" t="s">
        <v>70</v>
      </c>
      <c r="D18" s="18"/>
      <c r="E18" s="19">
        <f t="shared" si="0"/>
        <v>72</v>
      </c>
      <c r="F18" s="19" t="str">
        <f t="shared" si="1"/>
        <v>C</v>
      </c>
      <c r="G18" s="19">
        <f>IF((COUNTA(T12:AC12)&gt;0),(ROUND((AVERAGE(T18:AD18)),0)),"")</f>
        <v>72</v>
      </c>
      <c r="H18" s="19" t="str">
        <f t="shared" si="2"/>
        <v>C</v>
      </c>
      <c r="I18" s="35">
        <v>3</v>
      </c>
      <c r="J18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8" s="19">
        <f t="shared" si="4"/>
        <v>76</v>
      </c>
      <c r="L18" s="19" t="str">
        <f t="shared" si="5"/>
        <v>B</v>
      </c>
      <c r="M18" s="19">
        <f t="shared" si="6"/>
        <v>76</v>
      </c>
      <c r="N18" s="19" t="str">
        <f t="shared" si="7"/>
        <v>B</v>
      </c>
      <c r="O18" s="35">
        <v>2</v>
      </c>
      <c r="P18" s="19" t="str">
        <f t="shared" si="8"/>
        <v xml:space="preserve">sangat terampil dalam menyajikan masalah yang berkaitan dengan pertidaksamaan rasional dan irasional satu variabel 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75</v>
      </c>
      <c r="V18" s="1">
        <v>78</v>
      </c>
      <c r="W18" s="1">
        <v>78</v>
      </c>
      <c r="X18" s="1">
        <v>49</v>
      </c>
      <c r="Y18" s="1"/>
      <c r="Z18" s="1"/>
      <c r="AA18" s="1"/>
      <c r="AB18" s="1"/>
      <c r="AC18" s="1"/>
      <c r="AD18" s="1"/>
      <c r="AE18" s="18"/>
      <c r="AF18" s="1">
        <v>76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52283</v>
      </c>
      <c r="C19" s="19" t="s">
        <v>71</v>
      </c>
      <c r="D19" s="18"/>
      <c r="E19" s="19">
        <f t="shared" si="0"/>
        <v>72</v>
      </c>
      <c r="F19" s="19" t="str">
        <f t="shared" si="1"/>
        <v>C</v>
      </c>
      <c r="G19" s="19">
        <f>IF((COUNTA(T12:AC12)&gt;0),(ROUND((AVERAGE(T19:AD19)),0)),"")</f>
        <v>72</v>
      </c>
      <c r="H19" s="19" t="str">
        <f t="shared" si="2"/>
        <v>C</v>
      </c>
      <c r="I19" s="35">
        <v>3</v>
      </c>
      <c r="J19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9" s="19">
        <f t="shared" si="4"/>
        <v>74</v>
      </c>
      <c r="L19" s="19" t="str">
        <f t="shared" si="5"/>
        <v>C</v>
      </c>
      <c r="M19" s="19">
        <f t="shared" si="6"/>
        <v>74</v>
      </c>
      <c r="N19" s="19" t="str">
        <f t="shared" si="7"/>
        <v>C</v>
      </c>
      <c r="O19" s="35">
        <v>3</v>
      </c>
      <c r="P19" s="19" t="str">
        <f t="shared" si="8"/>
        <v>Sangat terampil menyelesaikan masalah yang berkaitan dengan sistem persamaan linier tiga variabel</v>
      </c>
      <c r="Q19" s="19" t="str">
        <f t="shared" si="9"/>
        <v>B</v>
      </c>
      <c r="R19" s="19" t="str">
        <f t="shared" si="10"/>
        <v>B</v>
      </c>
      <c r="S19" s="18"/>
      <c r="T19" s="1">
        <v>70</v>
      </c>
      <c r="U19" s="1">
        <v>74</v>
      </c>
      <c r="V19" s="1">
        <v>78</v>
      </c>
      <c r="W19" s="1">
        <v>78</v>
      </c>
      <c r="X19" s="1">
        <v>58</v>
      </c>
      <c r="Y19" s="1"/>
      <c r="Z19" s="1"/>
      <c r="AA19" s="1"/>
      <c r="AB19" s="1"/>
      <c r="AC19" s="1"/>
      <c r="AD19" s="1"/>
      <c r="AE19" s="18"/>
      <c r="AF19" s="1">
        <v>74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13284</v>
      </c>
      <c r="FK19" s="39">
        <v>13294</v>
      </c>
    </row>
    <row r="20" spans="1:167" x14ac:dyDescent="0.25">
      <c r="A20" s="19">
        <v>10</v>
      </c>
      <c r="B20" s="19">
        <v>52284</v>
      </c>
      <c r="C20" s="19" t="s">
        <v>72</v>
      </c>
      <c r="D20" s="18"/>
      <c r="E20" s="19">
        <f t="shared" si="0"/>
        <v>72</v>
      </c>
      <c r="F20" s="19" t="str">
        <f t="shared" si="1"/>
        <v>C</v>
      </c>
      <c r="G20" s="19">
        <f>IF((COUNTA(T12:AC12)&gt;0),(ROUND((AVERAGE(T20:AD20)),0)),"")</f>
        <v>72</v>
      </c>
      <c r="H20" s="19" t="str">
        <f t="shared" si="2"/>
        <v>C</v>
      </c>
      <c r="I20" s="35">
        <v>3</v>
      </c>
      <c r="J20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0" s="19">
        <f t="shared" si="4"/>
        <v>76</v>
      </c>
      <c r="L20" s="19" t="str">
        <f t="shared" si="5"/>
        <v>B</v>
      </c>
      <c r="M20" s="19">
        <f t="shared" si="6"/>
        <v>76</v>
      </c>
      <c r="N20" s="19" t="str">
        <f t="shared" si="7"/>
        <v>B</v>
      </c>
      <c r="O20" s="35">
        <v>2</v>
      </c>
      <c r="P20" s="19" t="str">
        <f t="shared" si="8"/>
        <v xml:space="preserve">sangat terampil dalam menyajikan masalah yang berkaitan dengan pertidaksamaan rasional dan irasional satu variabel 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75</v>
      </c>
      <c r="V20" s="1">
        <v>70</v>
      </c>
      <c r="W20" s="1">
        <v>70</v>
      </c>
      <c r="X20" s="1">
        <v>64</v>
      </c>
      <c r="Y20" s="1"/>
      <c r="Z20" s="1"/>
      <c r="AA20" s="1"/>
      <c r="AB20" s="1"/>
      <c r="AC20" s="1"/>
      <c r="AD20" s="1"/>
      <c r="AE20" s="18"/>
      <c r="AF20" s="1">
        <v>76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52285</v>
      </c>
      <c r="C21" s="19" t="s">
        <v>73</v>
      </c>
      <c r="D21" s="18"/>
      <c r="E21" s="19">
        <f t="shared" si="0"/>
        <v>72</v>
      </c>
      <c r="F21" s="19" t="str">
        <f t="shared" si="1"/>
        <v>C</v>
      </c>
      <c r="G21" s="19">
        <f>IF((COUNTA(T12:AC12)&gt;0),(ROUND((AVERAGE(T21:AD21)),0)),"")</f>
        <v>72</v>
      </c>
      <c r="H21" s="19" t="str">
        <f t="shared" si="2"/>
        <v>C</v>
      </c>
      <c r="I21" s="35">
        <v>3</v>
      </c>
      <c r="J21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1" s="19">
        <f t="shared" si="4"/>
        <v>72</v>
      </c>
      <c r="L21" s="19" t="str">
        <f t="shared" si="5"/>
        <v>C</v>
      </c>
      <c r="M21" s="19">
        <f t="shared" si="6"/>
        <v>72</v>
      </c>
      <c r="N21" s="19" t="str">
        <f t="shared" si="7"/>
        <v>C</v>
      </c>
      <c r="O21" s="35">
        <v>3</v>
      </c>
      <c r="P21" s="19" t="str">
        <f t="shared" si="8"/>
        <v>Sangat terampil menyelesaikan masalah yang berkaitan dengan sistem persamaan linier tiga variabel</v>
      </c>
      <c r="Q21" s="19" t="str">
        <f t="shared" si="9"/>
        <v>B</v>
      </c>
      <c r="R21" s="19" t="str">
        <f t="shared" si="10"/>
        <v>B</v>
      </c>
      <c r="S21" s="18"/>
      <c r="T21" s="1">
        <v>70</v>
      </c>
      <c r="U21" s="1">
        <v>80</v>
      </c>
      <c r="V21" s="1">
        <v>78</v>
      </c>
      <c r="W21" s="1">
        <v>78</v>
      </c>
      <c r="X21" s="1">
        <v>55</v>
      </c>
      <c r="Y21" s="1"/>
      <c r="Z21" s="1"/>
      <c r="AA21" s="1"/>
      <c r="AB21" s="1"/>
      <c r="AC21" s="1"/>
      <c r="AD21" s="1"/>
      <c r="AE21" s="18"/>
      <c r="AF21" s="1">
        <v>72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13285</v>
      </c>
      <c r="FK21" s="39">
        <v>13295</v>
      </c>
    </row>
    <row r="22" spans="1:167" x14ac:dyDescent="0.25">
      <c r="A22" s="19">
        <v>12</v>
      </c>
      <c r="B22" s="19">
        <v>52286</v>
      </c>
      <c r="C22" s="19" t="s">
        <v>74</v>
      </c>
      <c r="D22" s="18"/>
      <c r="E22" s="19">
        <f t="shared" si="0"/>
        <v>73</v>
      </c>
      <c r="F22" s="19" t="str">
        <f t="shared" si="1"/>
        <v>C</v>
      </c>
      <c r="G22" s="19">
        <f>IF((COUNTA(T12:AC12)&gt;0),(ROUND((AVERAGE(T22:AD22)),0)),"")</f>
        <v>73</v>
      </c>
      <c r="H22" s="19" t="str">
        <f t="shared" si="2"/>
        <v>C</v>
      </c>
      <c r="I22" s="35">
        <v>3</v>
      </c>
      <c r="J22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2" s="19">
        <f t="shared" si="4"/>
        <v>78</v>
      </c>
      <c r="L22" s="19" t="str">
        <f t="shared" si="5"/>
        <v>B</v>
      </c>
      <c r="M22" s="19">
        <f t="shared" si="6"/>
        <v>78</v>
      </c>
      <c r="N22" s="19" t="str">
        <f t="shared" si="7"/>
        <v>B</v>
      </c>
      <c r="O22" s="35">
        <v>2</v>
      </c>
      <c r="P22" s="19" t="str">
        <f t="shared" si="8"/>
        <v xml:space="preserve">sangat terampil dalam menyajikan masalah yang berkaitan dengan pertidaksamaan rasional dan irasional satu variabel </v>
      </c>
      <c r="Q22" s="19" t="str">
        <f t="shared" si="9"/>
        <v>B</v>
      </c>
      <c r="R22" s="19" t="str">
        <f t="shared" si="10"/>
        <v>B</v>
      </c>
      <c r="S22" s="18"/>
      <c r="T22" s="1">
        <v>74</v>
      </c>
      <c r="U22" s="1">
        <v>78</v>
      </c>
      <c r="V22" s="1">
        <v>75</v>
      </c>
      <c r="W22" s="1">
        <v>85</v>
      </c>
      <c r="X22" s="1">
        <v>55</v>
      </c>
      <c r="Y22" s="1"/>
      <c r="Z22" s="1"/>
      <c r="AA22" s="1"/>
      <c r="AB22" s="1"/>
      <c r="AC22" s="1"/>
      <c r="AD22" s="1"/>
      <c r="AE22" s="18"/>
      <c r="AF22" s="1">
        <v>78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52287</v>
      </c>
      <c r="C23" s="19" t="s">
        <v>75</v>
      </c>
      <c r="D23" s="18"/>
      <c r="E23" s="19">
        <f t="shared" si="0"/>
        <v>74</v>
      </c>
      <c r="F23" s="19" t="str">
        <f t="shared" si="1"/>
        <v>C</v>
      </c>
      <c r="G23" s="19">
        <f>IF((COUNTA(T12:AC12)&gt;0),(ROUND((AVERAGE(T23:AD23)),0)),"")</f>
        <v>74</v>
      </c>
      <c r="H23" s="19" t="str">
        <f t="shared" si="2"/>
        <v>C</v>
      </c>
      <c r="I23" s="35">
        <v>3</v>
      </c>
      <c r="J23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3" s="19">
        <f t="shared" si="4"/>
        <v>75</v>
      </c>
      <c r="L23" s="19" t="str">
        <f t="shared" si="5"/>
        <v>C</v>
      </c>
      <c r="M23" s="19">
        <f t="shared" si="6"/>
        <v>75</v>
      </c>
      <c r="N23" s="19" t="str">
        <f t="shared" si="7"/>
        <v>C</v>
      </c>
      <c r="O23" s="35">
        <v>3</v>
      </c>
      <c r="P23" s="19" t="str">
        <f t="shared" si="8"/>
        <v>Sangat terampil menyelesaikan masalah yang berkaitan dengan sistem persamaan linier tiga variabel</v>
      </c>
      <c r="Q23" s="19" t="str">
        <f t="shared" si="9"/>
        <v>B</v>
      </c>
      <c r="R23" s="19" t="str">
        <f t="shared" si="10"/>
        <v>B</v>
      </c>
      <c r="S23" s="18"/>
      <c r="T23" s="1">
        <v>73</v>
      </c>
      <c r="U23" s="1">
        <v>86</v>
      </c>
      <c r="V23" s="1">
        <v>64</v>
      </c>
      <c r="W23" s="1">
        <v>90</v>
      </c>
      <c r="X23" s="1">
        <v>58</v>
      </c>
      <c r="Y23" s="1"/>
      <c r="Z23" s="1"/>
      <c r="AA23" s="1"/>
      <c r="AB23" s="1"/>
      <c r="AC23" s="1"/>
      <c r="AD23" s="1"/>
      <c r="AE23" s="18"/>
      <c r="AF23" s="1">
        <v>75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13286</v>
      </c>
      <c r="FK23" s="39">
        <v>13296</v>
      </c>
    </row>
    <row r="24" spans="1:167" x14ac:dyDescent="0.25">
      <c r="A24" s="19">
        <v>14</v>
      </c>
      <c r="B24" s="19">
        <v>52288</v>
      </c>
      <c r="C24" s="19" t="s">
        <v>76</v>
      </c>
      <c r="D24" s="18"/>
      <c r="E24" s="19">
        <f t="shared" si="0"/>
        <v>72</v>
      </c>
      <c r="F24" s="19" t="str">
        <f t="shared" si="1"/>
        <v>C</v>
      </c>
      <c r="G24" s="19">
        <f>IF((COUNTA(T12:AC12)&gt;0),(ROUND((AVERAGE(T24:AD24)),0)),"")</f>
        <v>72</v>
      </c>
      <c r="H24" s="19" t="str">
        <f t="shared" si="2"/>
        <v>C</v>
      </c>
      <c r="I24" s="35">
        <v>3</v>
      </c>
      <c r="J24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4" s="19">
        <f t="shared" si="4"/>
        <v>72</v>
      </c>
      <c r="L24" s="19" t="str">
        <f t="shared" si="5"/>
        <v>C</v>
      </c>
      <c r="M24" s="19">
        <f t="shared" si="6"/>
        <v>72</v>
      </c>
      <c r="N24" s="19" t="str">
        <f t="shared" si="7"/>
        <v>C</v>
      </c>
      <c r="O24" s="35">
        <v>3</v>
      </c>
      <c r="P24" s="19" t="str">
        <f t="shared" si="8"/>
        <v>Sangat terampil menyelesaikan masalah yang berkaitan dengan sistem persamaan linier tiga variabel</v>
      </c>
      <c r="Q24" s="19" t="str">
        <f t="shared" si="9"/>
        <v>B</v>
      </c>
      <c r="R24" s="19" t="str">
        <f t="shared" si="10"/>
        <v>B</v>
      </c>
      <c r="S24" s="18"/>
      <c r="T24" s="1">
        <v>70</v>
      </c>
      <c r="U24" s="1">
        <v>86</v>
      </c>
      <c r="V24" s="1">
        <v>74</v>
      </c>
      <c r="W24" s="1">
        <v>70</v>
      </c>
      <c r="X24" s="1">
        <v>61</v>
      </c>
      <c r="Y24" s="1"/>
      <c r="Z24" s="1"/>
      <c r="AA24" s="1"/>
      <c r="AB24" s="1"/>
      <c r="AC24" s="1"/>
      <c r="AD24" s="1"/>
      <c r="AE24" s="18"/>
      <c r="AF24" s="1">
        <v>72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52289</v>
      </c>
      <c r="C25" s="19" t="s">
        <v>77</v>
      </c>
      <c r="D25" s="18"/>
      <c r="E25" s="19">
        <f t="shared" si="0"/>
        <v>74</v>
      </c>
      <c r="F25" s="19" t="str">
        <f t="shared" si="1"/>
        <v>C</v>
      </c>
      <c r="G25" s="19">
        <f>IF((COUNTA(T12:AC12)&gt;0),(ROUND((AVERAGE(T25:AD25)),0)),"")</f>
        <v>74</v>
      </c>
      <c r="H25" s="19" t="str">
        <f t="shared" si="2"/>
        <v>C</v>
      </c>
      <c r="I25" s="35">
        <v>3</v>
      </c>
      <c r="J25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5" s="19">
        <f t="shared" si="4"/>
        <v>76</v>
      </c>
      <c r="L25" s="19" t="str">
        <f t="shared" si="5"/>
        <v>B</v>
      </c>
      <c r="M25" s="19">
        <f t="shared" si="6"/>
        <v>76</v>
      </c>
      <c r="N25" s="19" t="str">
        <f t="shared" si="7"/>
        <v>B</v>
      </c>
      <c r="O25" s="35">
        <v>2</v>
      </c>
      <c r="P25" s="19" t="str">
        <f t="shared" si="8"/>
        <v xml:space="preserve">sangat terampil dalam menyajikan masalah yang berkaitan dengan pertidaksamaan rasional dan irasional satu variabel </v>
      </c>
      <c r="Q25" s="19" t="str">
        <f t="shared" si="9"/>
        <v>B</v>
      </c>
      <c r="R25" s="19" t="str">
        <f t="shared" si="10"/>
        <v>B</v>
      </c>
      <c r="S25" s="18"/>
      <c r="T25" s="1">
        <v>70</v>
      </c>
      <c r="U25" s="1">
        <v>85</v>
      </c>
      <c r="V25" s="1">
        <v>84</v>
      </c>
      <c r="W25" s="1">
        <v>75</v>
      </c>
      <c r="X25" s="1">
        <v>58</v>
      </c>
      <c r="Y25" s="1"/>
      <c r="Z25" s="1"/>
      <c r="AA25" s="1"/>
      <c r="AB25" s="1"/>
      <c r="AC25" s="1"/>
      <c r="AD25" s="1"/>
      <c r="AE25" s="18"/>
      <c r="AF25" s="1">
        <v>76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13287</v>
      </c>
      <c r="FK25" s="39">
        <v>13297</v>
      </c>
    </row>
    <row r="26" spans="1:167" x14ac:dyDescent="0.25">
      <c r="A26" s="19">
        <v>16</v>
      </c>
      <c r="B26" s="19">
        <v>52290</v>
      </c>
      <c r="C26" s="19" t="s">
        <v>79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2</v>
      </c>
      <c r="J26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2</v>
      </c>
      <c r="P26" s="19" t="str">
        <f t="shared" si="8"/>
        <v xml:space="preserve">sangat terampil dalam menyajikan masalah yang berkaitan dengan pertidaksamaan rasional dan irasional satu variabel 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78</v>
      </c>
      <c r="V26" s="1">
        <v>80</v>
      </c>
      <c r="W26" s="1">
        <v>70</v>
      </c>
      <c r="X26" s="1">
        <v>73</v>
      </c>
      <c r="Y26" s="1"/>
      <c r="Z26" s="1"/>
      <c r="AA26" s="1"/>
      <c r="AB26" s="1"/>
      <c r="AC26" s="1"/>
      <c r="AD26" s="1"/>
      <c r="AE26" s="18"/>
      <c r="AF26" s="1">
        <v>80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52291</v>
      </c>
      <c r="C27" s="19" t="s">
        <v>80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2</v>
      </c>
      <c r="J27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7" s="19">
        <f t="shared" si="4"/>
        <v>84</v>
      </c>
      <c r="L27" s="19" t="str">
        <f t="shared" si="5"/>
        <v>B</v>
      </c>
      <c r="M27" s="19">
        <f t="shared" si="6"/>
        <v>84</v>
      </c>
      <c r="N27" s="19" t="str">
        <f t="shared" si="7"/>
        <v>B</v>
      </c>
      <c r="O27" s="35">
        <v>2</v>
      </c>
      <c r="P27" s="19" t="str">
        <f t="shared" si="8"/>
        <v xml:space="preserve">sangat terampil dalam menyajikan masalah yang berkaitan dengan pertidaksamaan rasional dan irasional satu variabel </v>
      </c>
      <c r="Q27" s="19" t="str">
        <f t="shared" si="9"/>
        <v>A</v>
      </c>
      <c r="R27" s="19" t="str">
        <f t="shared" si="10"/>
        <v>A</v>
      </c>
      <c r="S27" s="18"/>
      <c r="T27" s="1">
        <v>82</v>
      </c>
      <c r="U27" s="1">
        <v>86</v>
      </c>
      <c r="V27" s="1">
        <v>77</v>
      </c>
      <c r="W27" s="1">
        <v>90</v>
      </c>
      <c r="X27" s="1">
        <v>58</v>
      </c>
      <c r="Y27" s="1"/>
      <c r="Z27" s="1"/>
      <c r="AA27" s="1"/>
      <c r="AB27" s="1"/>
      <c r="AC27" s="1"/>
      <c r="AD27" s="1"/>
      <c r="AE27" s="18"/>
      <c r="AF27" s="1">
        <v>84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13288</v>
      </c>
      <c r="FK27" s="39">
        <v>13298</v>
      </c>
    </row>
    <row r="28" spans="1:167" x14ac:dyDescent="0.25">
      <c r="A28" s="19">
        <v>18</v>
      </c>
      <c r="B28" s="19">
        <v>52292</v>
      </c>
      <c r="C28" s="19" t="s">
        <v>81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8" s="19">
        <f t="shared" si="4"/>
        <v>84</v>
      </c>
      <c r="L28" s="19" t="str">
        <f t="shared" si="5"/>
        <v>B</v>
      </c>
      <c r="M28" s="19">
        <f t="shared" si="6"/>
        <v>84</v>
      </c>
      <c r="N28" s="19" t="str">
        <f t="shared" si="7"/>
        <v>B</v>
      </c>
      <c r="O28" s="35">
        <v>2</v>
      </c>
      <c r="P28" s="19" t="str">
        <f t="shared" si="8"/>
        <v xml:space="preserve">sangat terampil dalam menyajikan masalah yang berkaitan dengan pertidaksamaan rasional dan irasional satu variabel </v>
      </c>
      <c r="Q28" s="19" t="str">
        <f t="shared" si="9"/>
        <v>A</v>
      </c>
      <c r="R28" s="19" t="str">
        <f t="shared" si="10"/>
        <v>A</v>
      </c>
      <c r="S28" s="18"/>
      <c r="T28" s="1">
        <v>73</v>
      </c>
      <c r="U28" s="1">
        <v>93</v>
      </c>
      <c r="V28" s="1">
        <v>80</v>
      </c>
      <c r="W28" s="1">
        <v>85</v>
      </c>
      <c r="X28" s="1">
        <v>70</v>
      </c>
      <c r="Y28" s="1"/>
      <c r="Z28" s="1"/>
      <c r="AA28" s="1"/>
      <c r="AB28" s="1"/>
      <c r="AC28" s="1"/>
      <c r="AD28" s="1"/>
      <c r="AE28" s="18"/>
      <c r="AF28" s="1">
        <v>84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52293</v>
      </c>
      <c r="C29" s="19" t="s">
        <v>82</v>
      </c>
      <c r="D29" s="18"/>
      <c r="E29" s="19">
        <f t="shared" si="0"/>
        <v>73</v>
      </c>
      <c r="F29" s="19" t="str">
        <f t="shared" si="1"/>
        <v>C</v>
      </c>
      <c r="G29" s="19">
        <f>IF((COUNTA(T12:AC12)&gt;0),(ROUND((AVERAGE(T29:AD29)),0)),"")</f>
        <v>73</v>
      </c>
      <c r="H29" s="19" t="str">
        <f t="shared" si="2"/>
        <v>C</v>
      </c>
      <c r="I29" s="35">
        <v>3</v>
      </c>
      <c r="J29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9" s="19">
        <f t="shared" si="4"/>
        <v>74</v>
      </c>
      <c r="L29" s="19" t="str">
        <f t="shared" si="5"/>
        <v>C</v>
      </c>
      <c r="M29" s="19">
        <f t="shared" si="6"/>
        <v>74</v>
      </c>
      <c r="N29" s="19" t="str">
        <f t="shared" si="7"/>
        <v>C</v>
      </c>
      <c r="O29" s="35">
        <v>3</v>
      </c>
      <c r="P29" s="19" t="str">
        <f t="shared" si="8"/>
        <v>Sangat terampil menyelesaikan masalah yang berkaitan dengan sistem persamaan linier tiga variabel</v>
      </c>
      <c r="Q29" s="19" t="str">
        <f t="shared" si="9"/>
        <v>B</v>
      </c>
      <c r="R29" s="19" t="str">
        <f t="shared" si="10"/>
        <v>B</v>
      </c>
      <c r="S29" s="18"/>
      <c r="T29" s="1">
        <v>70</v>
      </c>
      <c r="U29" s="1">
        <v>78</v>
      </c>
      <c r="V29" s="1">
        <v>80</v>
      </c>
      <c r="W29" s="1">
        <v>78</v>
      </c>
      <c r="X29" s="1">
        <v>61</v>
      </c>
      <c r="Y29" s="1"/>
      <c r="Z29" s="1"/>
      <c r="AA29" s="1"/>
      <c r="AB29" s="1"/>
      <c r="AC29" s="1"/>
      <c r="AD29" s="1"/>
      <c r="AE29" s="18"/>
      <c r="AF29" s="1">
        <v>74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13289</v>
      </c>
      <c r="FK29" s="39">
        <v>13299</v>
      </c>
    </row>
    <row r="30" spans="1:167" x14ac:dyDescent="0.25">
      <c r="A30" s="19">
        <v>20</v>
      </c>
      <c r="B30" s="19">
        <v>52294</v>
      </c>
      <c r="C30" s="19" t="s">
        <v>83</v>
      </c>
      <c r="D30" s="18"/>
      <c r="E30" s="19">
        <f t="shared" si="0"/>
        <v>73</v>
      </c>
      <c r="F30" s="19" t="str">
        <f t="shared" si="1"/>
        <v>C</v>
      </c>
      <c r="G30" s="19">
        <f>IF((COUNTA(T12:AC12)&gt;0),(ROUND((AVERAGE(T30:AD30)),0)),"")</f>
        <v>73</v>
      </c>
      <c r="H30" s="19" t="str">
        <f t="shared" si="2"/>
        <v>C</v>
      </c>
      <c r="I30" s="35">
        <v>3</v>
      </c>
      <c r="J30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 xml:space="preserve">sangat terampil dalam menyajikan masalah yang berkaitan dengan pertidaksamaan rasional dan irasional satu variabel </v>
      </c>
      <c r="Q30" s="19" t="str">
        <f t="shared" si="9"/>
        <v>B</v>
      </c>
      <c r="R30" s="19" t="str">
        <f t="shared" si="10"/>
        <v>B</v>
      </c>
      <c r="S30" s="18"/>
      <c r="T30" s="1">
        <v>79</v>
      </c>
      <c r="U30" s="1">
        <v>78</v>
      </c>
      <c r="V30" s="1">
        <v>76</v>
      </c>
      <c r="W30" s="1">
        <v>75</v>
      </c>
      <c r="X30" s="1">
        <v>58</v>
      </c>
      <c r="Y30" s="1"/>
      <c r="Z30" s="1"/>
      <c r="AA30" s="1"/>
      <c r="AB30" s="1"/>
      <c r="AC30" s="1"/>
      <c r="AD30" s="1"/>
      <c r="AE30" s="18"/>
      <c r="AF30" s="1">
        <v>80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52295</v>
      </c>
      <c r="C31" s="19" t="s">
        <v>84</v>
      </c>
      <c r="D31" s="18"/>
      <c r="E31" s="19">
        <f t="shared" si="0"/>
        <v>73</v>
      </c>
      <c r="F31" s="19" t="str">
        <f t="shared" si="1"/>
        <v>C</v>
      </c>
      <c r="G31" s="19">
        <f>IF((COUNTA(T12:AC12)&gt;0),(ROUND((AVERAGE(T31:AD31)),0)),"")</f>
        <v>73</v>
      </c>
      <c r="H31" s="19" t="str">
        <f t="shared" si="2"/>
        <v>C</v>
      </c>
      <c r="I31" s="35">
        <v>3</v>
      </c>
      <c r="J31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1" s="19">
        <f t="shared" si="4"/>
        <v>76</v>
      </c>
      <c r="L31" s="19" t="str">
        <f t="shared" si="5"/>
        <v>B</v>
      </c>
      <c r="M31" s="19">
        <f t="shared" si="6"/>
        <v>76</v>
      </c>
      <c r="N31" s="19" t="str">
        <f t="shared" si="7"/>
        <v>B</v>
      </c>
      <c r="O31" s="35">
        <v>2</v>
      </c>
      <c r="P31" s="19" t="str">
        <f t="shared" si="8"/>
        <v xml:space="preserve">sangat terampil dalam menyajikan masalah yang berkaitan dengan pertidaksamaan rasional dan irasional satu variabel </v>
      </c>
      <c r="Q31" s="19" t="str">
        <f t="shared" si="9"/>
        <v>B</v>
      </c>
      <c r="R31" s="19" t="str">
        <f t="shared" si="10"/>
        <v>B</v>
      </c>
      <c r="S31" s="18"/>
      <c r="T31" s="1">
        <v>79</v>
      </c>
      <c r="U31" s="1">
        <v>76</v>
      </c>
      <c r="V31" s="1">
        <v>78</v>
      </c>
      <c r="W31" s="1">
        <v>75</v>
      </c>
      <c r="X31" s="1">
        <v>58</v>
      </c>
      <c r="Y31" s="1"/>
      <c r="Z31" s="1"/>
      <c r="AA31" s="1"/>
      <c r="AB31" s="1"/>
      <c r="AC31" s="1"/>
      <c r="AD31" s="1"/>
      <c r="AE31" s="18"/>
      <c r="AF31" s="1">
        <v>76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13290</v>
      </c>
      <c r="FK31" s="39">
        <v>13300</v>
      </c>
    </row>
    <row r="32" spans="1:167" x14ac:dyDescent="0.25">
      <c r="A32" s="19">
        <v>22</v>
      </c>
      <c r="B32" s="19">
        <v>52296</v>
      </c>
      <c r="C32" s="19" t="s">
        <v>85</v>
      </c>
      <c r="D32" s="18"/>
      <c r="E32" s="19">
        <f t="shared" si="0"/>
        <v>74</v>
      </c>
      <c r="F32" s="19" t="str">
        <f t="shared" si="1"/>
        <v>C</v>
      </c>
      <c r="G32" s="19">
        <f>IF((COUNTA(T12:AC12)&gt;0),(ROUND((AVERAGE(T32:AD32)),0)),"")</f>
        <v>74</v>
      </c>
      <c r="H32" s="19" t="str">
        <f t="shared" si="2"/>
        <v>C</v>
      </c>
      <c r="I32" s="35">
        <v>3</v>
      </c>
      <c r="J32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2" s="19">
        <f t="shared" si="4"/>
        <v>78</v>
      </c>
      <c r="L32" s="19" t="str">
        <f t="shared" si="5"/>
        <v>B</v>
      </c>
      <c r="M32" s="19">
        <f t="shared" si="6"/>
        <v>78</v>
      </c>
      <c r="N32" s="19" t="str">
        <f t="shared" si="7"/>
        <v>B</v>
      </c>
      <c r="O32" s="35">
        <v>2</v>
      </c>
      <c r="P32" s="19" t="str">
        <f t="shared" si="8"/>
        <v xml:space="preserve">sangat terampil dalam menyajikan masalah yang berkaitan dengan pertidaksamaan rasional dan irasional satu variabel </v>
      </c>
      <c r="Q32" s="19" t="str">
        <f t="shared" si="9"/>
        <v>A</v>
      </c>
      <c r="R32" s="19" t="str">
        <f t="shared" si="10"/>
        <v>A</v>
      </c>
      <c r="S32" s="18"/>
      <c r="T32" s="1">
        <v>86</v>
      </c>
      <c r="U32" s="1">
        <v>87</v>
      </c>
      <c r="V32" s="1">
        <v>80</v>
      </c>
      <c r="W32" s="1">
        <v>70</v>
      </c>
      <c r="X32" s="1">
        <v>49</v>
      </c>
      <c r="Y32" s="1"/>
      <c r="Z32" s="1"/>
      <c r="AA32" s="1"/>
      <c r="AB32" s="1"/>
      <c r="AC32" s="1"/>
      <c r="AD32" s="1"/>
      <c r="AE32" s="18"/>
      <c r="AF32" s="1">
        <v>78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52297</v>
      </c>
      <c r="C33" s="19" t="s">
        <v>86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2</v>
      </c>
      <c r="P33" s="19" t="str">
        <f t="shared" si="8"/>
        <v xml:space="preserve">sangat terampil dalam menyajikan masalah yang berkaitan dengan pertidaksamaan rasional dan irasional satu variabel </v>
      </c>
      <c r="Q33" s="19" t="str">
        <f t="shared" si="9"/>
        <v>B</v>
      </c>
      <c r="R33" s="19" t="str">
        <f t="shared" si="10"/>
        <v>B</v>
      </c>
      <c r="S33" s="18"/>
      <c r="T33" s="1">
        <v>84</v>
      </c>
      <c r="U33" s="1">
        <v>78</v>
      </c>
      <c r="V33" s="1">
        <v>71</v>
      </c>
      <c r="W33" s="1">
        <v>90</v>
      </c>
      <c r="X33" s="1">
        <v>79</v>
      </c>
      <c r="Y33" s="1"/>
      <c r="Z33" s="1"/>
      <c r="AA33" s="1"/>
      <c r="AB33" s="1"/>
      <c r="AC33" s="1"/>
      <c r="AD33" s="1"/>
      <c r="AE33" s="18"/>
      <c r="AF33" s="1"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52298</v>
      </c>
      <c r="C34" s="19" t="s">
        <v>87</v>
      </c>
      <c r="D34" s="18"/>
      <c r="E34" s="19">
        <f t="shared" si="0"/>
        <v>75</v>
      </c>
      <c r="F34" s="19" t="str">
        <f t="shared" si="1"/>
        <v>C</v>
      </c>
      <c r="G34" s="19">
        <f>IF((COUNTA(T12:AC12)&gt;0),(ROUND((AVERAGE(T34:AD34)),0)),"")</f>
        <v>75</v>
      </c>
      <c r="H34" s="19" t="str">
        <f t="shared" si="2"/>
        <v>C</v>
      </c>
      <c r="I34" s="35">
        <v>3</v>
      </c>
      <c r="J34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4" s="19">
        <f t="shared" si="4"/>
        <v>78</v>
      </c>
      <c r="L34" s="19" t="str">
        <f t="shared" si="5"/>
        <v>B</v>
      </c>
      <c r="M34" s="19">
        <f t="shared" si="6"/>
        <v>78</v>
      </c>
      <c r="N34" s="19" t="str">
        <f t="shared" si="7"/>
        <v>B</v>
      </c>
      <c r="O34" s="35">
        <v>2</v>
      </c>
      <c r="P34" s="19" t="str">
        <f t="shared" si="8"/>
        <v xml:space="preserve">sangat terampil dalam menyajikan masalah yang berkaitan dengan pertidaksamaan rasional dan irasional satu variabel </v>
      </c>
      <c r="Q34" s="19" t="str">
        <f t="shared" si="9"/>
        <v>B</v>
      </c>
      <c r="R34" s="19" t="str">
        <f t="shared" si="10"/>
        <v>B</v>
      </c>
      <c r="S34" s="18"/>
      <c r="T34" s="1">
        <v>82</v>
      </c>
      <c r="U34" s="1">
        <v>76</v>
      </c>
      <c r="V34" s="1">
        <v>82</v>
      </c>
      <c r="W34" s="1">
        <v>70</v>
      </c>
      <c r="X34" s="1">
        <v>64</v>
      </c>
      <c r="Y34" s="1"/>
      <c r="Z34" s="1"/>
      <c r="AA34" s="1"/>
      <c r="AB34" s="1"/>
      <c r="AC34" s="1"/>
      <c r="AD34" s="1"/>
      <c r="AE34" s="18"/>
      <c r="AF34" s="1">
        <v>78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52299</v>
      </c>
      <c r="C35" s="19" t="s">
        <v>88</v>
      </c>
      <c r="D35" s="18"/>
      <c r="E35" s="19">
        <f t="shared" si="0"/>
        <v>75</v>
      </c>
      <c r="F35" s="19" t="str">
        <f t="shared" si="1"/>
        <v>C</v>
      </c>
      <c r="G35" s="19">
        <f>IF((COUNTA(T12:AC12)&gt;0),(ROUND((AVERAGE(T35:AD35)),0)),"")</f>
        <v>75</v>
      </c>
      <c r="H35" s="19" t="str">
        <f t="shared" si="2"/>
        <v>C</v>
      </c>
      <c r="I35" s="35">
        <v>3</v>
      </c>
      <c r="J35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5" s="19">
        <f t="shared" si="4"/>
        <v>78</v>
      </c>
      <c r="L35" s="19" t="str">
        <f t="shared" si="5"/>
        <v>B</v>
      </c>
      <c r="M35" s="19">
        <f t="shared" si="6"/>
        <v>78</v>
      </c>
      <c r="N35" s="19" t="str">
        <f t="shared" si="7"/>
        <v>B</v>
      </c>
      <c r="O35" s="35">
        <v>2</v>
      </c>
      <c r="P35" s="19" t="str">
        <f t="shared" si="8"/>
        <v xml:space="preserve">sangat terampil dalam menyajikan masalah yang berkaitan dengan pertidaksamaan rasional dan irasional satu variabel </v>
      </c>
      <c r="Q35" s="19" t="str">
        <f t="shared" si="9"/>
        <v>B</v>
      </c>
      <c r="R35" s="19" t="str">
        <f t="shared" si="10"/>
        <v>B</v>
      </c>
      <c r="S35" s="18"/>
      <c r="T35" s="1">
        <v>74</v>
      </c>
      <c r="U35" s="1">
        <v>85</v>
      </c>
      <c r="V35" s="1">
        <v>57</v>
      </c>
      <c r="W35" s="1">
        <v>90</v>
      </c>
      <c r="X35" s="1">
        <v>69</v>
      </c>
      <c r="Y35" s="1"/>
      <c r="Z35" s="1"/>
      <c r="AA35" s="1"/>
      <c r="AB35" s="1"/>
      <c r="AC35" s="1"/>
      <c r="AD35" s="1"/>
      <c r="AE35" s="18"/>
      <c r="AF35" s="1">
        <v>78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52300</v>
      </c>
      <c r="C36" s="19" t="s">
        <v>89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6" s="19">
        <f t="shared" si="4"/>
        <v>78</v>
      </c>
      <c r="L36" s="19" t="str">
        <f t="shared" si="5"/>
        <v>B</v>
      </c>
      <c r="M36" s="19">
        <f t="shared" si="6"/>
        <v>78</v>
      </c>
      <c r="N36" s="19" t="str">
        <f t="shared" si="7"/>
        <v>B</v>
      </c>
      <c r="O36" s="35">
        <v>2</v>
      </c>
      <c r="P36" s="19" t="str">
        <f t="shared" si="8"/>
        <v xml:space="preserve">sangat terampil dalam menyajikan masalah yang berkaitan dengan pertidaksamaan rasional dan irasional satu variabel </v>
      </c>
      <c r="Q36" s="19" t="str">
        <f t="shared" si="9"/>
        <v>B</v>
      </c>
      <c r="R36" s="19" t="str">
        <f t="shared" si="10"/>
        <v>B</v>
      </c>
      <c r="S36" s="18"/>
      <c r="T36" s="1">
        <v>72</v>
      </c>
      <c r="U36" s="1">
        <v>78</v>
      </c>
      <c r="V36" s="1">
        <v>85</v>
      </c>
      <c r="W36" s="1">
        <v>85</v>
      </c>
      <c r="X36" s="1">
        <v>64</v>
      </c>
      <c r="Y36" s="1"/>
      <c r="Z36" s="1"/>
      <c r="AA36" s="1"/>
      <c r="AB36" s="1"/>
      <c r="AC36" s="1"/>
      <c r="AD36" s="1"/>
      <c r="AE36" s="18"/>
      <c r="AF36" s="1">
        <v>78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52301</v>
      </c>
      <c r="C37" s="19" t="s">
        <v>90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7" s="19">
        <f t="shared" si="4"/>
        <v>83</v>
      </c>
      <c r="L37" s="19" t="str">
        <f t="shared" si="5"/>
        <v>B</v>
      </c>
      <c r="M37" s="19">
        <f t="shared" si="6"/>
        <v>83</v>
      </c>
      <c r="N37" s="19" t="str">
        <f t="shared" si="7"/>
        <v>B</v>
      </c>
      <c r="O37" s="35">
        <v>2</v>
      </c>
      <c r="P37" s="19" t="str">
        <f t="shared" si="8"/>
        <v xml:space="preserve">sangat terampil dalam menyajikan masalah yang berkaitan dengan pertidaksamaan rasional dan irasional satu variabel </v>
      </c>
      <c r="Q37" s="19" t="str">
        <f t="shared" si="9"/>
        <v>B</v>
      </c>
      <c r="R37" s="19" t="str">
        <f t="shared" si="10"/>
        <v>B</v>
      </c>
      <c r="S37" s="18"/>
      <c r="T37" s="1">
        <v>81</v>
      </c>
      <c r="U37" s="1">
        <v>90</v>
      </c>
      <c r="V37" s="1">
        <v>73</v>
      </c>
      <c r="W37" s="1">
        <v>90</v>
      </c>
      <c r="X37" s="1">
        <v>72</v>
      </c>
      <c r="Y37" s="1"/>
      <c r="Z37" s="1"/>
      <c r="AA37" s="1"/>
      <c r="AB37" s="1"/>
      <c r="AC37" s="1"/>
      <c r="AD37" s="1"/>
      <c r="AE37" s="18"/>
      <c r="AF37" s="1">
        <v>83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52302</v>
      </c>
      <c r="C38" s="19" t="s">
        <v>91</v>
      </c>
      <c r="D38" s="18"/>
      <c r="E38" s="19">
        <f t="shared" si="0"/>
        <v>0</v>
      </c>
      <c r="F38" s="19" t="str">
        <f t="shared" si="1"/>
        <v/>
      </c>
      <c r="G38" s="19">
        <f>IF((COUNTA(T12:AC12)&gt;0),(ROUND((AVERAGE(T38:AD38)),0)),"")</f>
        <v>0</v>
      </c>
      <c r="H38" s="19" t="str">
        <f t="shared" si="2"/>
        <v/>
      </c>
      <c r="I38" s="35"/>
      <c r="J38" s="19" t="str">
        <f t="shared" si="3"/>
        <v/>
      </c>
      <c r="K38" s="19">
        <f t="shared" si="4"/>
        <v>0</v>
      </c>
      <c r="L38" s="19" t="str">
        <f t="shared" si="5"/>
        <v/>
      </c>
      <c r="M38" s="19">
        <f t="shared" si="6"/>
        <v>0</v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>B</v>
      </c>
      <c r="R38" s="19" t="str">
        <f t="shared" si="10"/>
        <v>B</v>
      </c>
      <c r="S38" s="18"/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/>
      <c r="Z38" s="1"/>
      <c r="AA38" s="1"/>
      <c r="AB38" s="1"/>
      <c r="AC38" s="1"/>
      <c r="AD38" s="1"/>
      <c r="AE38" s="18"/>
      <c r="AF38" s="1"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52303</v>
      </c>
      <c r="C39" s="19" t="s">
        <v>92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1</v>
      </c>
      <c r="J39" s="19" t="str">
        <f t="shared" si="3"/>
        <v>Memiliki kemampuan dalam menjelaskan dan menentukan persamaan dan pertidaksamaan nilai mutlak , pertidaksamaan rasional dan irasional , persamaan linier tiga variabel, pertidaksamaan linier-kuadrat dan kuadrat-kuadrat) serta  fungsi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Sangat terampil dalam menyelesaikan masalah yang berkaitan dengan persamaan dan pertidaksamaan variabel yang memuat nilai mutlak.</v>
      </c>
      <c r="Q39" s="19" t="str">
        <f t="shared" si="9"/>
        <v>A</v>
      </c>
      <c r="R39" s="19" t="str">
        <f t="shared" si="10"/>
        <v>A</v>
      </c>
      <c r="S39" s="18"/>
      <c r="T39" s="1">
        <v>84</v>
      </c>
      <c r="U39" s="1">
        <v>85</v>
      </c>
      <c r="V39" s="1">
        <v>80</v>
      </c>
      <c r="W39" s="1">
        <v>90</v>
      </c>
      <c r="X39" s="1">
        <v>95</v>
      </c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52304</v>
      </c>
      <c r="C40" s="19" t="s">
        <v>93</v>
      </c>
      <c r="D40" s="18"/>
      <c r="E40" s="19">
        <f t="shared" si="0"/>
        <v>74</v>
      </c>
      <c r="F40" s="19" t="str">
        <f t="shared" si="1"/>
        <v>C</v>
      </c>
      <c r="G40" s="19">
        <f>IF((COUNTA(T12:AC12)&gt;0),(ROUND((AVERAGE(T40:AD40)),0)),"")</f>
        <v>74</v>
      </c>
      <c r="H40" s="19" t="str">
        <f t="shared" si="2"/>
        <v>C</v>
      </c>
      <c r="I40" s="35">
        <v>3</v>
      </c>
      <c r="J40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0" s="19">
        <f t="shared" si="4"/>
        <v>78</v>
      </c>
      <c r="L40" s="19" t="str">
        <f t="shared" si="5"/>
        <v>B</v>
      </c>
      <c r="M40" s="19">
        <f t="shared" si="6"/>
        <v>78</v>
      </c>
      <c r="N40" s="19" t="str">
        <f t="shared" si="7"/>
        <v>B</v>
      </c>
      <c r="O40" s="35">
        <v>2</v>
      </c>
      <c r="P40" s="19" t="str">
        <f t="shared" si="8"/>
        <v xml:space="preserve">sangat terampil dalam menyajikan masalah yang berkaitan dengan pertidaksamaan rasional dan irasional satu variabel 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83</v>
      </c>
      <c r="V40" s="1">
        <v>78</v>
      </c>
      <c r="W40" s="1">
        <v>80</v>
      </c>
      <c r="X40" s="1">
        <v>49</v>
      </c>
      <c r="Y40" s="1"/>
      <c r="Z40" s="1"/>
      <c r="AA40" s="1"/>
      <c r="AB40" s="1"/>
      <c r="AC40" s="1"/>
      <c r="AD40" s="1"/>
      <c r="AE40" s="18"/>
      <c r="AF40" s="1">
        <v>78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52305</v>
      </c>
      <c r="C41" s="19" t="s">
        <v>94</v>
      </c>
      <c r="D41" s="18"/>
      <c r="E41" s="19">
        <f t="shared" si="0"/>
        <v>72</v>
      </c>
      <c r="F41" s="19" t="str">
        <f t="shared" si="1"/>
        <v>C</v>
      </c>
      <c r="G41" s="19">
        <f>IF((COUNTA(T12:AC12)&gt;0),(ROUND((AVERAGE(T41:AD41)),0)),"")</f>
        <v>72</v>
      </c>
      <c r="H41" s="19" t="str">
        <f t="shared" si="2"/>
        <v>C</v>
      </c>
      <c r="I41" s="35">
        <v>3</v>
      </c>
      <c r="J41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1" s="19">
        <f t="shared" si="4"/>
        <v>75</v>
      </c>
      <c r="L41" s="19" t="str">
        <f t="shared" si="5"/>
        <v>C</v>
      </c>
      <c r="M41" s="19">
        <f t="shared" si="6"/>
        <v>75</v>
      </c>
      <c r="N41" s="19" t="str">
        <f t="shared" si="7"/>
        <v>C</v>
      </c>
      <c r="O41" s="35">
        <v>3</v>
      </c>
      <c r="P41" s="19" t="str">
        <f t="shared" si="8"/>
        <v>Sangat terampil menyelesaikan masalah yang berkaitan dengan sistem persamaan linier tiga variabel</v>
      </c>
      <c r="Q41" s="19" t="str">
        <f t="shared" si="9"/>
        <v>B</v>
      </c>
      <c r="R41" s="19" t="str">
        <f t="shared" si="10"/>
        <v>B</v>
      </c>
      <c r="S41" s="18"/>
      <c r="T41" s="1">
        <v>72</v>
      </c>
      <c r="U41" s="1">
        <v>76</v>
      </c>
      <c r="V41" s="1">
        <v>74</v>
      </c>
      <c r="W41" s="1">
        <v>70</v>
      </c>
      <c r="X41" s="1">
        <v>70</v>
      </c>
      <c r="Y41" s="1"/>
      <c r="Z41" s="1"/>
      <c r="AA41" s="1"/>
      <c r="AB41" s="1"/>
      <c r="AC41" s="1"/>
      <c r="AD41" s="1"/>
      <c r="AE41" s="18"/>
      <c r="AF41" s="1">
        <v>75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52306</v>
      </c>
      <c r="C42" s="19" t="s">
        <v>95</v>
      </c>
      <c r="D42" s="18"/>
      <c r="E42" s="19">
        <f t="shared" si="0"/>
        <v>72</v>
      </c>
      <c r="F42" s="19" t="str">
        <f t="shared" si="1"/>
        <v>C</v>
      </c>
      <c r="G42" s="19">
        <f>IF((COUNTA(T12:AC12)&gt;0),(ROUND((AVERAGE(T42:AD42)),0)),"")</f>
        <v>72</v>
      </c>
      <c r="H42" s="19" t="str">
        <f t="shared" si="2"/>
        <v>C</v>
      </c>
      <c r="I42" s="35">
        <v>3</v>
      </c>
      <c r="J42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2" s="19">
        <f t="shared" si="4"/>
        <v>76</v>
      </c>
      <c r="L42" s="19" t="str">
        <f t="shared" si="5"/>
        <v>B</v>
      </c>
      <c r="M42" s="19">
        <f t="shared" si="6"/>
        <v>76</v>
      </c>
      <c r="N42" s="19" t="str">
        <f t="shared" si="7"/>
        <v>B</v>
      </c>
      <c r="O42" s="35">
        <v>2</v>
      </c>
      <c r="P42" s="19" t="str">
        <f t="shared" si="8"/>
        <v xml:space="preserve">sangat terampil dalam menyajikan masalah yang berkaitan dengan pertidaksamaan rasional dan irasional satu variabel </v>
      </c>
      <c r="Q42" s="19" t="str">
        <f t="shared" si="9"/>
        <v>B</v>
      </c>
      <c r="R42" s="19" t="str">
        <f t="shared" si="10"/>
        <v>B</v>
      </c>
      <c r="S42" s="18"/>
      <c r="T42" s="1">
        <v>70</v>
      </c>
      <c r="U42" s="1">
        <v>78</v>
      </c>
      <c r="V42" s="1">
        <v>80</v>
      </c>
      <c r="W42" s="1">
        <v>76</v>
      </c>
      <c r="X42" s="1">
        <v>55</v>
      </c>
      <c r="Y42" s="1"/>
      <c r="Z42" s="1"/>
      <c r="AA42" s="1"/>
      <c r="AB42" s="1"/>
      <c r="AC42" s="1"/>
      <c r="AD42" s="1"/>
      <c r="AE42" s="18"/>
      <c r="AF42" s="1">
        <v>76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52307</v>
      </c>
      <c r="C43" s="19" t="s">
        <v>96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dalam menjelaskan dan menentukan persamaan dan pertidaksamaan nilai mutlak , pertidaksamaan rasional dan irasional , persamaan linier tiga variabel, pertidaksamaan linier-kuadrat dan kuadrat-kuadrat) serta  fungsi</v>
      </c>
      <c r="K43" s="19">
        <f t="shared" si="4"/>
        <v>82</v>
      </c>
      <c r="L43" s="19" t="str">
        <f t="shared" si="5"/>
        <v>B</v>
      </c>
      <c r="M43" s="19">
        <f t="shared" si="6"/>
        <v>82</v>
      </c>
      <c r="N43" s="19" t="str">
        <f t="shared" si="7"/>
        <v>B</v>
      </c>
      <c r="O43" s="35">
        <v>2</v>
      </c>
      <c r="P43" s="19" t="str">
        <f t="shared" si="8"/>
        <v xml:space="preserve">sangat terampil dalam menyajikan masalah yang berkaitan dengan pertidaksamaan rasional dan irasional satu variabel </v>
      </c>
      <c r="Q43" s="19" t="str">
        <f t="shared" si="9"/>
        <v>A</v>
      </c>
      <c r="R43" s="19" t="str">
        <f t="shared" si="10"/>
        <v>A</v>
      </c>
      <c r="S43" s="18"/>
      <c r="T43" s="1">
        <v>72</v>
      </c>
      <c r="U43" s="1">
        <v>94</v>
      </c>
      <c r="V43" s="1">
        <v>85</v>
      </c>
      <c r="W43" s="1">
        <v>95</v>
      </c>
      <c r="X43" s="1">
        <v>79</v>
      </c>
      <c r="Y43" s="1"/>
      <c r="Z43" s="1"/>
      <c r="AA43" s="1"/>
      <c r="AB43" s="1"/>
      <c r="AC43" s="1"/>
      <c r="AD43" s="1"/>
      <c r="AE43" s="18"/>
      <c r="AF43" s="1">
        <v>82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52308</v>
      </c>
      <c r="C44" s="19" t="s">
        <v>97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 xml:space="preserve">sangat terampil dalam menyajikan masalah yang berkaitan dengan pertidaksamaan rasional dan irasional satu variabel </v>
      </c>
      <c r="Q44" s="19" t="str">
        <f t="shared" si="9"/>
        <v>A</v>
      </c>
      <c r="R44" s="19" t="str">
        <f t="shared" si="10"/>
        <v>A</v>
      </c>
      <c r="S44" s="18"/>
      <c r="T44" s="1">
        <v>73</v>
      </c>
      <c r="U44" s="1">
        <v>89</v>
      </c>
      <c r="V44" s="1">
        <v>82</v>
      </c>
      <c r="W44" s="1">
        <v>85</v>
      </c>
      <c r="X44" s="1">
        <v>73</v>
      </c>
      <c r="Y44" s="1"/>
      <c r="Z44" s="1"/>
      <c r="AA44" s="1"/>
      <c r="AB44" s="1"/>
      <c r="AC44" s="1"/>
      <c r="AD44" s="1"/>
      <c r="AE44" s="18"/>
      <c r="AF44" s="1">
        <v>80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52309</v>
      </c>
      <c r="C45" s="19" t="s">
        <v>98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Sangat terampil dalam menyelesaikan masalah yang berkaitan dengan persamaan dan pertidaksamaan variabel yang memuat nilai mutlak.</v>
      </c>
      <c r="Q45" s="19" t="str">
        <f t="shared" si="9"/>
        <v>A</v>
      </c>
      <c r="R45" s="19" t="str">
        <f t="shared" si="10"/>
        <v>A</v>
      </c>
      <c r="S45" s="18"/>
      <c r="T45" s="1">
        <v>78</v>
      </c>
      <c r="U45" s="1">
        <v>95</v>
      </c>
      <c r="V45" s="1">
        <v>77</v>
      </c>
      <c r="W45" s="1">
        <v>90</v>
      </c>
      <c r="X45" s="1">
        <v>64</v>
      </c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52310</v>
      </c>
      <c r="C46" s="19" t="s">
        <v>99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6" s="19">
        <f t="shared" si="4"/>
        <v>82</v>
      </c>
      <c r="L46" s="19" t="str">
        <f t="shared" si="5"/>
        <v>B</v>
      </c>
      <c r="M46" s="19">
        <f t="shared" si="6"/>
        <v>82</v>
      </c>
      <c r="N46" s="19" t="str">
        <f t="shared" si="7"/>
        <v>B</v>
      </c>
      <c r="O46" s="35">
        <v>2</v>
      </c>
      <c r="P46" s="19" t="str">
        <f t="shared" si="8"/>
        <v xml:space="preserve">sangat terampil dalam menyajikan masalah yang berkaitan dengan pertidaksamaan rasional dan irasional satu variabel </v>
      </c>
      <c r="Q46" s="19" t="str">
        <f t="shared" si="9"/>
        <v>A</v>
      </c>
      <c r="R46" s="19" t="str">
        <f t="shared" si="10"/>
        <v>A</v>
      </c>
      <c r="S46" s="18"/>
      <c r="T46" s="1">
        <v>72</v>
      </c>
      <c r="U46" s="1">
        <v>93</v>
      </c>
      <c r="V46" s="1">
        <v>92</v>
      </c>
      <c r="W46" s="1">
        <v>70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82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875" yWindow="637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80" zoomScaleNormal="100" zoomScaleSheetLayoutView="80" workbookViewId="0">
      <pane xSplit="3" ySplit="10" topLeftCell="AF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25.5703125" customWidth="1"/>
    <col min="4" max="4" width="2.140625" customWidth="1"/>
    <col min="5" max="5" width="6.28515625" customWidth="1"/>
    <col min="6" max="6" width="5.140625" customWidth="1"/>
    <col min="7" max="7" width="7.7109375" customWidth="1"/>
    <col min="8" max="8" width="5.140625" customWidth="1"/>
    <col min="9" max="10" width="5.7109375" customWidth="1"/>
    <col min="11" max="11" width="5.42578125" customWidth="1"/>
    <col min="12" max="12" width="5" customWidth="1"/>
    <col min="13" max="13" width="4.140625" customWidth="1"/>
    <col min="14" max="14" width="7.7109375" customWidth="1"/>
    <col min="15" max="15" width="8.85546875" customWidth="1"/>
    <col min="16" max="16" width="7.42578125" customWidth="1"/>
    <col min="17" max="17" width="7.7109375" customWidth="1"/>
    <col min="18" max="18" width="6" customWidth="1"/>
    <col min="19" max="19" width="1.7109375" customWidth="1"/>
    <col min="20" max="20" width="5.42578125" customWidth="1"/>
    <col min="21" max="21" width="5.5703125" customWidth="1"/>
    <col min="22" max="22" width="7.140625" customWidth="1"/>
    <col min="23" max="23" width="4.7109375" customWidth="1"/>
    <col min="24" max="24" width="7.7109375" customWidth="1"/>
    <col min="25" max="25" width="6.28515625" customWidth="1"/>
    <col min="26" max="26" width="5" customWidth="1"/>
    <col min="27" max="27" width="7.28515625" customWidth="1"/>
    <col min="28" max="28" width="6.28515625" customWidth="1"/>
    <col min="29" max="29" width="6.85546875" customWidth="1"/>
    <col min="30" max="30" width="4.85546875" customWidth="1"/>
    <col min="31" max="31" width="1.85546875" customWidth="1"/>
    <col min="32" max="33" width="8.7109375" customWidth="1"/>
    <col min="34" max="34" width="5.7109375" customWidth="1"/>
    <col min="35" max="40" width="8.7109375" hidden="1" customWidth="1"/>
    <col min="41" max="41" width="7.140625" hidden="1" customWidth="1"/>
    <col min="42" max="42" width="2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444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52338</v>
      </c>
      <c r="C11" s="19" t="s">
        <v>114</v>
      </c>
      <c r="D11" s="18"/>
      <c r="E11" s="19">
        <f t="shared" ref="E11:E50" si="0">IF((COUNTA(T11:AA11)&gt;0),(ROUND( AVERAGE(T11:AA11),0)),"")</f>
        <v>72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72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1" s="19">
        <f t="shared" ref="K11:K50" si="4">IF((COUNTA(AF11:AN11)&gt;0),AVERAGE(AF11:AN11),"")</f>
        <v>76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76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menyajikan masalah yang berkaitan dengan pertidaksamaan rasional dan irasional satu variabel 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70</v>
      </c>
      <c r="U11" s="1">
        <v>80</v>
      </c>
      <c r="V11" s="1">
        <v>75</v>
      </c>
      <c r="W11" s="1">
        <v>80</v>
      </c>
      <c r="X11" s="1">
        <v>55</v>
      </c>
      <c r="Y11" s="1"/>
      <c r="Z11" s="1"/>
      <c r="AA11" s="1"/>
      <c r="AB11" s="1"/>
      <c r="AC11" s="1"/>
      <c r="AD11" s="1"/>
      <c r="AE11" s="18"/>
      <c r="AF11" s="1">
        <v>76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52339</v>
      </c>
      <c r="C12" s="19" t="s">
        <v>115</v>
      </c>
      <c r="D12" s="18"/>
      <c r="E12" s="19">
        <f t="shared" si="0"/>
        <v>72</v>
      </c>
      <c r="F12" s="19" t="str">
        <f t="shared" si="1"/>
        <v>C</v>
      </c>
      <c r="G12" s="19">
        <f>IF((COUNTA(T12:AC12)&gt;0),(ROUND((AVERAGE(T12:AD12)),0)),"")</f>
        <v>72</v>
      </c>
      <c r="H12" s="19" t="str">
        <f t="shared" si="2"/>
        <v>C</v>
      </c>
      <c r="I12" s="35">
        <v>3</v>
      </c>
      <c r="J12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2" s="19">
        <f t="shared" si="4"/>
        <v>72</v>
      </c>
      <c r="L12" s="19" t="str">
        <f t="shared" si="5"/>
        <v>C</v>
      </c>
      <c r="M12" s="19">
        <f t="shared" si="6"/>
        <v>72</v>
      </c>
      <c r="N12" s="19" t="str">
        <f t="shared" si="7"/>
        <v>C</v>
      </c>
      <c r="O12" s="35">
        <v>3</v>
      </c>
      <c r="P12" s="19" t="str">
        <f t="shared" si="8"/>
        <v>Sangat terampil menyelesaikan masalah yang berkaitan dengan sistem persamaan linier tiga variabel</v>
      </c>
      <c r="Q12" s="19" t="str">
        <f t="shared" si="9"/>
        <v>B</v>
      </c>
      <c r="R12" s="19" t="str">
        <f t="shared" si="10"/>
        <v>B</v>
      </c>
      <c r="S12" s="18"/>
      <c r="T12" s="1">
        <v>74</v>
      </c>
      <c r="U12" s="1">
        <v>76</v>
      </c>
      <c r="V12" s="1">
        <v>76</v>
      </c>
      <c r="W12" s="1">
        <v>75</v>
      </c>
      <c r="X12" s="1">
        <v>58</v>
      </c>
      <c r="Y12" s="1"/>
      <c r="Z12" s="1"/>
      <c r="AA12" s="1"/>
      <c r="AB12" s="1"/>
      <c r="AC12" s="1"/>
      <c r="AD12" s="1"/>
      <c r="AE12" s="18"/>
      <c r="AF12" s="1">
        <v>72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52340</v>
      </c>
      <c r="C13" s="19" t="s">
        <v>116</v>
      </c>
      <c r="D13" s="18"/>
      <c r="E13" s="19">
        <f t="shared" si="0"/>
        <v>74</v>
      </c>
      <c r="F13" s="19" t="str">
        <f t="shared" si="1"/>
        <v>C</v>
      </c>
      <c r="G13" s="19">
        <f>IF((COUNTA(T12:AC12)&gt;0),(ROUND((AVERAGE(T13:AD13)),0)),"")</f>
        <v>74</v>
      </c>
      <c r="H13" s="19" t="str">
        <f t="shared" si="2"/>
        <v>C</v>
      </c>
      <c r="I13" s="35">
        <v>3</v>
      </c>
      <c r="J13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3" s="19">
        <f t="shared" si="4"/>
        <v>77</v>
      </c>
      <c r="L13" s="19" t="str">
        <f t="shared" si="5"/>
        <v>B</v>
      </c>
      <c r="M13" s="19">
        <f t="shared" si="6"/>
        <v>77</v>
      </c>
      <c r="N13" s="19" t="str">
        <f t="shared" si="7"/>
        <v>B</v>
      </c>
      <c r="O13" s="35">
        <v>2</v>
      </c>
      <c r="P13" s="19" t="str">
        <f t="shared" si="8"/>
        <v xml:space="preserve">sangat terampil dalam menyajikan masalah yang berkaitan dengan pertidaksamaan rasional dan irasional satu variabel </v>
      </c>
      <c r="Q13" s="19" t="str">
        <f t="shared" si="9"/>
        <v>B</v>
      </c>
      <c r="R13" s="19" t="str">
        <f t="shared" si="10"/>
        <v>B</v>
      </c>
      <c r="S13" s="18"/>
      <c r="T13" s="1">
        <v>76</v>
      </c>
      <c r="U13" s="1">
        <v>80</v>
      </c>
      <c r="V13" s="1">
        <v>69</v>
      </c>
      <c r="W13" s="1">
        <v>85</v>
      </c>
      <c r="X13" s="1">
        <v>58</v>
      </c>
      <c r="Y13" s="1"/>
      <c r="Z13" s="1"/>
      <c r="AA13" s="1"/>
      <c r="AB13" s="1"/>
      <c r="AC13" s="1"/>
      <c r="AD13" s="1"/>
      <c r="AE13" s="18"/>
      <c r="AF13" s="1">
        <v>77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227</v>
      </c>
      <c r="FI13" s="41" t="s">
        <v>224</v>
      </c>
      <c r="FJ13" s="39">
        <v>13301</v>
      </c>
      <c r="FK13" s="39">
        <v>13311</v>
      </c>
    </row>
    <row r="14" spans="1:167" x14ac:dyDescent="0.25">
      <c r="A14" s="19">
        <v>4</v>
      </c>
      <c r="B14" s="19">
        <v>52341</v>
      </c>
      <c r="C14" s="19" t="s">
        <v>117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2</v>
      </c>
      <c r="J14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2</v>
      </c>
      <c r="P14" s="19" t="str">
        <f t="shared" si="8"/>
        <v xml:space="preserve">sangat terampil dalam menyajikan masalah yang berkaitan dengan pertidaksamaan rasional dan irasional satu variabel 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78</v>
      </c>
      <c r="V14" s="1">
        <v>88</v>
      </c>
      <c r="W14" s="1">
        <v>70</v>
      </c>
      <c r="X14" s="1">
        <v>64</v>
      </c>
      <c r="Y14" s="1"/>
      <c r="Z14" s="1"/>
      <c r="AA14" s="1"/>
      <c r="AB14" s="1"/>
      <c r="AC14" s="1"/>
      <c r="AD14" s="1"/>
      <c r="AE14" s="18"/>
      <c r="AF14" s="1">
        <v>80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52342</v>
      </c>
      <c r="C15" s="19" t="s">
        <v>118</v>
      </c>
      <c r="D15" s="18"/>
      <c r="E15" s="19">
        <f t="shared" si="0"/>
        <v>88</v>
      </c>
      <c r="F15" s="19" t="str">
        <f t="shared" si="1"/>
        <v>A</v>
      </c>
      <c r="G15" s="19">
        <f>IF((COUNTA(T12:AC12)&gt;0),(ROUND((AVERAGE(T15:AD15)),0)),"")</f>
        <v>88</v>
      </c>
      <c r="H15" s="19" t="str">
        <f t="shared" si="2"/>
        <v>A</v>
      </c>
      <c r="I15" s="35">
        <v>1</v>
      </c>
      <c r="J15" s="19" t="str">
        <f t="shared" si="3"/>
        <v>Memiliki kemampuan dalam menjelaskan dan menentukan persamaan dan pertidaksamaan nilai mutlak , pertidaksamaan rasional dan irasional , persamaan linier tiga variabel, pertidaksamaan linier-kuadrat dan kuadrat-kuadrat) serta  fungsi</v>
      </c>
      <c r="K15" s="19">
        <f t="shared" si="4"/>
        <v>88</v>
      </c>
      <c r="L15" s="19" t="str">
        <f t="shared" si="5"/>
        <v>A</v>
      </c>
      <c r="M15" s="19">
        <f t="shared" si="6"/>
        <v>88</v>
      </c>
      <c r="N15" s="19" t="str">
        <f t="shared" si="7"/>
        <v>A</v>
      </c>
      <c r="O15" s="35">
        <v>1</v>
      </c>
      <c r="P15" s="19" t="str">
        <f t="shared" si="8"/>
        <v>Sangat terampil dalam menyelesaikan masalah yang berkaitan dengan persamaan dan pertidaksamaan variabel yang memuat nilai mutlak.</v>
      </c>
      <c r="Q15" s="19" t="str">
        <f t="shared" si="9"/>
        <v>A</v>
      </c>
      <c r="R15" s="19" t="str">
        <f t="shared" si="10"/>
        <v>A</v>
      </c>
      <c r="S15" s="18"/>
      <c r="T15" s="1">
        <v>78</v>
      </c>
      <c r="U15" s="1">
        <v>85</v>
      </c>
      <c r="V15" s="1">
        <v>95</v>
      </c>
      <c r="W15" s="1">
        <v>95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88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228</v>
      </c>
      <c r="FI15" s="41" t="s">
        <v>225</v>
      </c>
      <c r="FJ15" s="39">
        <v>13302</v>
      </c>
      <c r="FK15" s="39">
        <v>13312</v>
      </c>
    </row>
    <row r="16" spans="1:167" x14ac:dyDescent="0.25">
      <c r="A16" s="19">
        <v>6</v>
      </c>
      <c r="B16" s="19">
        <v>52343</v>
      </c>
      <c r="C16" s="19" t="s">
        <v>119</v>
      </c>
      <c r="D16" s="18"/>
      <c r="E16" s="19">
        <f t="shared" si="0"/>
        <v>74</v>
      </c>
      <c r="F16" s="19" t="str">
        <f t="shared" si="1"/>
        <v>C</v>
      </c>
      <c r="G16" s="19">
        <f>IF((COUNTA(T12:AC12)&gt;0),(ROUND((AVERAGE(T16:AD16)),0)),"")</f>
        <v>74</v>
      </c>
      <c r="H16" s="19" t="str">
        <f t="shared" si="2"/>
        <v>C</v>
      </c>
      <c r="I16" s="35">
        <v>3</v>
      </c>
      <c r="J16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 xml:space="preserve">sangat terampil dalam menyajikan masalah yang berkaitan dengan pertidaksamaan rasional dan irasional satu variabel </v>
      </c>
      <c r="Q16" s="19" t="str">
        <f t="shared" si="9"/>
        <v>B</v>
      </c>
      <c r="R16" s="19" t="str">
        <f t="shared" si="10"/>
        <v>B</v>
      </c>
      <c r="S16" s="18"/>
      <c r="T16" s="1">
        <v>70</v>
      </c>
      <c r="U16" s="1">
        <v>74</v>
      </c>
      <c r="V16" s="1">
        <v>90</v>
      </c>
      <c r="W16" s="1">
        <v>70</v>
      </c>
      <c r="X16" s="1">
        <v>67</v>
      </c>
      <c r="Y16" s="1"/>
      <c r="Z16" s="1"/>
      <c r="AA16" s="1"/>
      <c r="AB16" s="1"/>
      <c r="AC16" s="1"/>
      <c r="AD16" s="1"/>
      <c r="AE16" s="18"/>
      <c r="AF16" s="1">
        <v>80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52344</v>
      </c>
      <c r="C17" s="19" t="s">
        <v>120</v>
      </c>
      <c r="D17" s="18"/>
      <c r="E17" s="19">
        <f t="shared" si="0"/>
        <v>75</v>
      </c>
      <c r="F17" s="19" t="str">
        <f t="shared" si="1"/>
        <v>C</v>
      </c>
      <c r="G17" s="19">
        <f>IF((COUNTA(T12:AC12)&gt;0),(ROUND((AVERAGE(T17:AD17)),0)),"")</f>
        <v>75</v>
      </c>
      <c r="H17" s="19" t="str">
        <f t="shared" si="2"/>
        <v>C</v>
      </c>
      <c r="I17" s="35">
        <v>3</v>
      </c>
      <c r="J17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2</v>
      </c>
      <c r="P17" s="19" t="str">
        <f t="shared" si="8"/>
        <v xml:space="preserve">sangat terampil dalam menyajikan masalah yang berkaitan dengan pertidaksamaan rasional dan irasional satu variabel </v>
      </c>
      <c r="Q17" s="19" t="str">
        <f t="shared" si="9"/>
        <v>B</v>
      </c>
      <c r="R17" s="19" t="str">
        <f t="shared" si="10"/>
        <v>B</v>
      </c>
      <c r="S17" s="18"/>
      <c r="T17" s="1">
        <v>74</v>
      </c>
      <c r="U17" s="1">
        <v>80</v>
      </c>
      <c r="V17" s="1">
        <v>82</v>
      </c>
      <c r="W17" s="1">
        <v>70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80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228</v>
      </c>
      <c r="FI17" s="41" t="s">
        <v>226</v>
      </c>
      <c r="FJ17" s="39">
        <v>13303</v>
      </c>
      <c r="FK17" s="39">
        <v>13313</v>
      </c>
    </row>
    <row r="18" spans="1:167" x14ac:dyDescent="0.25">
      <c r="A18" s="19">
        <v>8</v>
      </c>
      <c r="B18" s="19">
        <v>52345</v>
      </c>
      <c r="C18" s="19" t="s">
        <v>121</v>
      </c>
      <c r="D18" s="18"/>
      <c r="E18" s="19">
        <f t="shared" si="0"/>
        <v>72</v>
      </c>
      <c r="F18" s="19" t="str">
        <f t="shared" si="1"/>
        <v>C</v>
      </c>
      <c r="G18" s="19">
        <f>IF((COUNTA(T12:AC12)&gt;0),(ROUND((AVERAGE(T18:AD18)),0)),"")</f>
        <v>72</v>
      </c>
      <c r="H18" s="19" t="str">
        <f t="shared" si="2"/>
        <v>C</v>
      </c>
      <c r="I18" s="35">
        <v>3</v>
      </c>
      <c r="J18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8" s="19">
        <f t="shared" si="4"/>
        <v>78</v>
      </c>
      <c r="L18" s="19" t="str">
        <f t="shared" si="5"/>
        <v>B</v>
      </c>
      <c r="M18" s="19">
        <f t="shared" si="6"/>
        <v>78</v>
      </c>
      <c r="N18" s="19" t="str">
        <f t="shared" si="7"/>
        <v>B</v>
      </c>
      <c r="O18" s="35">
        <v>2</v>
      </c>
      <c r="P18" s="19" t="str">
        <f t="shared" si="8"/>
        <v xml:space="preserve">sangat terampil dalam menyajikan masalah yang berkaitan dengan pertidaksamaan rasional dan irasional satu variabel </v>
      </c>
      <c r="Q18" s="19" t="str">
        <f t="shared" si="9"/>
        <v>B</v>
      </c>
      <c r="R18" s="19" t="str">
        <f t="shared" si="10"/>
        <v>B</v>
      </c>
      <c r="S18" s="18"/>
      <c r="T18" s="1">
        <v>70</v>
      </c>
      <c r="U18" s="1">
        <v>78</v>
      </c>
      <c r="V18" s="1">
        <v>80</v>
      </c>
      <c r="W18" s="1">
        <v>70</v>
      </c>
      <c r="X18" s="1">
        <v>61</v>
      </c>
      <c r="Y18" s="1"/>
      <c r="Z18" s="1"/>
      <c r="AA18" s="1"/>
      <c r="AB18" s="1"/>
      <c r="AC18" s="1"/>
      <c r="AD18" s="1"/>
      <c r="AE18" s="18"/>
      <c r="AF18" s="1">
        <v>78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52346</v>
      </c>
      <c r="C19" s="19" t="s">
        <v>122</v>
      </c>
      <c r="D19" s="18"/>
      <c r="E19" s="19">
        <f t="shared" si="0"/>
        <v>72</v>
      </c>
      <c r="F19" s="19" t="str">
        <f t="shared" si="1"/>
        <v>C</v>
      </c>
      <c r="G19" s="19">
        <f>IF((COUNTA(T12:AC12)&gt;0),(ROUND((AVERAGE(T19:AD19)),0)),"")</f>
        <v>72</v>
      </c>
      <c r="H19" s="19" t="str">
        <f t="shared" si="2"/>
        <v>C</v>
      </c>
      <c r="I19" s="35">
        <v>3</v>
      </c>
      <c r="J19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9" s="19">
        <f t="shared" si="4"/>
        <v>70</v>
      </c>
      <c r="L19" s="19" t="str">
        <f t="shared" si="5"/>
        <v>C</v>
      </c>
      <c r="M19" s="19">
        <f t="shared" si="6"/>
        <v>70</v>
      </c>
      <c r="N19" s="19" t="str">
        <f t="shared" si="7"/>
        <v>C</v>
      </c>
      <c r="O19" s="35">
        <v>3</v>
      </c>
      <c r="P19" s="19" t="str">
        <f t="shared" si="8"/>
        <v>Sangat terampil menyelesaikan masalah yang berkaitan dengan sistem persamaan linier tiga variabel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78</v>
      </c>
      <c r="V19" s="1">
        <v>75</v>
      </c>
      <c r="W19" s="1">
        <v>70</v>
      </c>
      <c r="X19" s="1">
        <v>58</v>
      </c>
      <c r="Y19" s="1"/>
      <c r="Z19" s="1"/>
      <c r="AA19" s="1"/>
      <c r="AB19" s="1"/>
      <c r="AC19" s="1"/>
      <c r="AD19" s="1"/>
      <c r="AE19" s="18"/>
      <c r="AF19" s="1">
        <v>70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13304</v>
      </c>
      <c r="FK19" s="39">
        <v>13314</v>
      </c>
    </row>
    <row r="20" spans="1:167" x14ac:dyDescent="0.25">
      <c r="A20" s="19">
        <v>10</v>
      </c>
      <c r="B20" s="19">
        <v>52347</v>
      </c>
      <c r="C20" s="19" t="s">
        <v>123</v>
      </c>
      <c r="D20" s="18"/>
      <c r="E20" s="19">
        <f t="shared" si="0"/>
        <v>75</v>
      </c>
      <c r="F20" s="19" t="str">
        <f t="shared" si="1"/>
        <v>C</v>
      </c>
      <c r="G20" s="19">
        <f>IF((COUNTA(T12:AC12)&gt;0),(ROUND((AVERAGE(T20:AD20)),0)),"")</f>
        <v>75</v>
      </c>
      <c r="H20" s="19" t="str">
        <f t="shared" si="2"/>
        <v>C</v>
      </c>
      <c r="I20" s="35">
        <v>3</v>
      </c>
      <c r="J20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0" s="19">
        <f t="shared" si="4"/>
        <v>78</v>
      </c>
      <c r="L20" s="19" t="str">
        <f t="shared" si="5"/>
        <v>B</v>
      </c>
      <c r="M20" s="19">
        <f t="shared" si="6"/>
        <v>78</v>
      </c>
      <c r="N20" s="19" t="str">
        <f t="shared" si="7"/>
        <v>B</v>
      </c>
      <c r="O20" s="35">
        <v>2</v>
      </c>
      <c r="P20" s="19" t="str">
        <f t="shared" si="8"/>
        <v xml:space="preserve">sangat terampil dalam menyajikan masalah yang berkaitan dengan pertidaksamaan rasional dan irasional satu variabel </v>
      </c>
      <c r="Q20" s="19" t="str">
        <f t="shared" si="9"/>
        <v>B</v>
      </c>
      <c r="R20" s="19" t="str">
        <f t="shared" si="10"/>
        <v>B</v>
      </c>
      <c r="S20" s="18"/>
      <c r="T20" s="1">
        <v>70</v>
      </c>
      <c r="U20" s="1">
        <v>78</v>
      </c>
      <c r="V20" s="1">
        <v>79</v>
      </c>
      <c r="W20" s="1">
        <v>85</v>
      </c>
      <c r="X20" s="1">
        <v>64</v>
      </c>
      <c r="Y20" s="1"/>
      <c r="Z20" s="1"/>
      <c r="AA20" s="1"/>
      <c r="AB20" s="1"/>
      <c r="AC20" s="1"/>
      <c r="AD20" s="1"/>
      <c r="AE20" s="18"/>
      <c r="AF20" s="1">
        <v>78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52348</v>
      </c>
      <c r="C21" s="19" t="s">
        <v>124</v>
      </c>
      <c r="D21" s="18"/>
      <c r="E21" s="19">
        <f t="shared" si="0"/>
        <v>75</v>
      </c>
      <c r="F21" s="19" t="str">
        <f t="shared" si="1"/>
        <v>C</v>
      </c>
      <c r="G21" s="19">
        <f>IF((COUNTA(T12:AC12)&gt;0),(ROUND((AVERAGE(T21:AD21)),0)),"")</f>
        <v>75</v>
      </c>
      <c r="H21" s="19" t="str">
        <f t="shared" si="2"/>
        <v>C</v>
      </c>
      <c r="I21" s="35">
        <v>3</v>
      </c>
      <c r="J21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2</v>
      </c>
      <c r="P21" s="19" t="str">
        <f t="shared" si="8"/>
        <v xml:space="preserve">sangat terampil dalam menyajikan masalah yang berkaitan dengan pertidaksamaan rasional dan irasional satu variabel </v>
      </c>
      <c r="Q21" s="19" t="str">
        <f t="shared" si="9"/>
        <v>B</v>
      </c>
      <c r="R21" s="19" t="str">
        <f t="shared" si="10"/>
        <v>B</v>
      </c>
      <c r="S21" s="18"/>
      <c r="T21" s="1">
        <v>78</v>
      </c>
      <c r="U21" s="1">
        <v>84</v>
      </c>
      <c r="V21" s="1">
        <v>78</v>
      </c>
      <c r="W21" s="1">
        <v>75</v>
      </c>
      <c r="X21" s="1">
        <v>58</v>
      </c>
      <c r="Y21" s="1"/>
      <c r="Z21" s="1"/>
      <c r="AA21" s="1"/>
      <c r="AB21" s="1"/>
      <c r="AC21" s="1"/>
      <c r="AD21" s="1"/>
      <c r="AE21" s="18"/>
      <c r="AF21" s="1">
        <v>80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13305</v>
      </c>
      <c r="FK21" s="39">
        <v>13315</v>
      </c>
    </row>
    <row r="22" spans="1:167" x14ac:dyDescent="0.25">
      <c r="A22" s="19">
        <v>12</v>
      </c>
      <c r="B22" s="19">
        <v>52349</v>
      </c>
      <c r="C22" s="19" t="s">
        <v>125</v>
      </c>
      <c r="D22" s="18"/>
      <c r="E22" s="19">
        <f t="shared" si="0"/>
        <v>75</v>
      </c>
      <c r="F22" s="19" t="str">
        <f t="shared" si="1"/>
        <v>C</v>
      </c>
      <c r="G22" s="19">
        <f>IF((COUNTA(T12:AC12)&gt;0),(ROUND((AVERAGE(T22:AD22)),0)),"")</f>
        <v>75</v>
      </c>
      <c r="H22" s="19" t="str">
        <f t="shared" si="2"/>
        <v>C</v>
      </c>
      <c r="I22" s="35">
        <v>3</v>
      </c>
      <c r="J22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2" s="19">
        <f t="shared" si="4"/>
        <v>76</v>
      </c>
      <c r="L22" s="19" t="str">
        <f t="shared" si="5"/>
        <v>B</v>
      </c>
      <c r="M22" s="19">
        <f t="shared" si="6"/>
        <v>76</v>
      </c>
      <c r="N22" s="19" t="str">
        <f t="shared" si="7"/>
        <v>B</v>
      </c>
      <c r="O22" s="35">
        <v>2</v>
      </c>
      <c r="P22" s="19" t="str">
        <f t="shared" si="8"/>
        <v xml:space="preserve">sangat terampil dalam menyajikan masalah yang berkaitan dengan pertidaksamaan rasional dan irasional satu variabel </v>
      </c>
      <c r="Q22" s="19" t="str">
        <f t="shared" si="9"/>
        <v>B</v>
      </c>
      <c r="R22" s="19" t="str">
        <f t="shared" si="10"/>
        <v>B</v>
      </c>
      <c r="S22" s="18"/>
      <c r="T22" s="1">
        <v>70</v>
      </c>
      <c r="U22" s="1">
        <v>78</v>
      </c>
      <c r="V22" s="1">
        <v>87</v>
      </c>
      <c r="W22" s="1">
        <v>78</v>
      </c>
      <c r="X22" s="1">
        <v>64</v>
      </c>
      <c r="Y22" s="1"/>
      <c r="Z22" s="1"/>
      <c r="AA22" s="1"/>
      <c r="AB22" s="1"/>
      <c r="AC22" s="1"/>
      <c r="AD22" s="1"/>
      <c r="AE22" s="18"/>
      <c r="AF22" s="1">
        <v>76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52350</v>
      </c>
      <c r="C23" s="19" t="s">
        <v>126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3" s="19">
        <f t="shared" si="4"/>
        <v>75</v>
      </c>
      <c r="L23" s="19" t="str">
        <f t="shared" si="5"/>
        <v>C</v>
      </c>
      <c r="M23" s="19">
        <f t="shared" si="6"/>
        <v>75</v>
      </c>
      <c r="N23" s="19" t="str">
        <f t="shared" si="7"/>
        <v>C</v>
      </c>
      <c r="O23" s="35">
        <v>3</v>
      </c>
      <c r="P23" s="19" t="str">
        <f t="shared" si="8"/>
        <v>Sangat terampil menyelesaikan masalah yang berkaitan dengan sistem persamaan linier tiga variabel</v>
      </c>
      <c r="Q23" s="19" t="str">
        <f t="shared" si="9"/>
        <v>B</v>
      </c>
      <c r="R23" s="19" t="str">
        <f t="shared" si="10"/>
        <v>B</v>
      </c>
      <c r="S23" s="18"/>
      <c r="T23" s="1">
        <v>68</v>
      </c>
      <c r="U23" s="1">
        <v>80</v>
      </c>
      <c r="V23" s="1">
        <v>71</v>
      </c>
      <c r="W23" s="1">
        <v>80</v>
      </c>
      <c r="X23" s="1">
        <v>82</v>
      </c>
      <c r="Y23" s="1"/>
      <c r="Z23" s="1"/>
      <c r="AA23" s="1"/>
      <c r="AB23" s="1"/>
      <c r="AC23" s="1"/>
      <c r="AD23" s="1"/>
      <c r="AE23" s="18"/>
      <c r="AF23" s="1">
        <v>75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13306</v>
      </c>
      <c r="FK23" s="39">
        <v>13316</v>
      </c>
    </row>
    <row r="24" spans="1:167" x14ac:dyDescent="0.25">
      <c r="A24" s="19">
        <v>14</v>
      </c>
      <c r="B24" s="19">
        <v>52351</v>
      </c>
      <c r="C24" s="19" t="s">
        <v>127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3"/>
        <v>Memiliki kemampuan dalam menjelaskan dan menentukan persamaan dan pertidaksamaan nilai mutlak , pertidaksamaan rasional dan irasional , persamaan linier tiga variabel, pertidaksamaan linier-kuadrat dan kuadrat-kuadrat) serta  fungsi</v>
      </c>
      <c r="K24" s="19">
        <f t="shared" si="4"/>
        <v>90</v>
      </c>
      <c r="L24" s="19" t="str">
        <f t="shared" si="5"/>
        <v>A</v>
      </c>
      <c r="M24" s="19">
        <f t="shared" si="6"/>
        <v>90</v>
      </c>
      <c r="N24" s="19" t="str">
        <f t="shared" si="7"/>
        <v>A</v>
      </c>
      <c r="O24" s="35">
        <v>1</v>
      </c>
      <c r="P24" s="19" t="str">
        <f t="shared" si="8"/>
        <v>Sangat terampil dalam menyelesaikan masalah yang berkaitan dengan persamaan dan pertidaksamaan variabel yang memuat nilai mutlak.</v>
      </c>
      <c r="Q24" s="19" t="str">
        <f t="shared" si="9"/>
        <v>A</v>
      </c>
      <c r="R24" s="19" t="str">
        <f t="shared" si="10"/>
        <v>A</v>
      </c>
      <c r="S24" s="18"/>
      <c r="T24" s="1">
        <v>74</v>
      </c>
      <c r="U24" s="1">
        <v>95</v>
      </c>
      <c r="V24" s="1">
        <v>98</v>
      </c>
      <c r="W24" s="1">
        <v>75</v>
      </c>
      <c r="X24" s="1">
        <v>88</v>
      </c>
      <c r="Y24" s="1"/>
      <c r="Z24" s="1"/>
      <c r="AA24" s="1"/>
      <c r="AB24" s="1"/>
      <c r="AC24" s="1"/>
      <c r="AD24" s="1"/>
      <c r="AE24" s="18"/>
      <c r="AF24" s="1">
        <v>90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52352</v>
      </c>
      <c r="C25" s="19" t="s">
        <v>128</v>
      </c>
      <c r="D25" s="18"/>
      <c r="E25" s="19">
        <f t="shared" si="0"/>
        <v>72</v>
      </c>
      <c r="F25" s="19" t="str">
        <f t="shared" si="1"/>
        <v>C</v>
      </c>
      <c r="G25" s="19">
        <f>IF((COUNTA(T12:AC12)&gt;0),(ROUND((AVERAGE(T25:AD25)),0)),"")</f>
        <v>72</v>
      </c>
      <c r="H25" s="19" t="str">
        <f t="shared" si="2"/>
        <v>C</v>
      </c>
      <c r="I25" s="35">
        <v>3</v>
      </c>
      <c r="J25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5" s="19">
        <f t="shared" si="4"/>
        <v>74</v>
      </c>
      <c r="L25" s="19" t="str">
        <f t="shared" si="5"/>
        <v>C</v>
      </c>
      <c r="M25" s="19">
        <f t="shared" si="6"/>
        <v>74</v>
      </c>
      <c r="N25" s="19" t="str">
        <f t="shared" si="7"/>
        <v>C</v>
      </c>
      <c r="O25" s="35">
        <v>3</v>
      </c>
      <c r="P25" s="19" t="str">
        <f t="shared" si="8"/>
        <v>Sangat terampil menyelesaikan masalah yang berkaitan dengan sistem persamaan linier tiga variabel</v>
      </c>
      <c r="Q25" s="19" t="str">
        <f t="shared" si="9"/>
        <v>B</v>
      </c>
      <c r="R25" s="19" t="str">
        <f t="shared" si="10"/>
        <v>B</v>
      </c>
      <c r="S25" s="18"/>
      <c r="T25" s="1">
        <v>70</v>
      </c>
      <c r="U25" s="1">
        <v>78</v>
      </c>
      <c r="V25" s="1">
        <v>80</v>
      </c>
      <c r="W25" s="1">
        <v>70</v>
      </c>
      <c r="X25" s="1">
        <v>61</v>
      </c>
      <c r="Y25" s="1"/>
      <c r="Z25" s="1"/>
      <c r="AA25" s="1"/>
      <c r="AB25" s="1"/>
      <c r="AC25" s="1"/>
      <c r="AD25" s="1"/>
      <c r="AE25" s="18"/>
      <c r="AF25" s="1">
        <v>74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13307</v>
      </c>
      <c r="FK25" s="39">
        <v>13317</v>
      </c>
    </row>
    <row r="26" spans="1:167" x14ac:dyDescent="0.25">
      <c r="A26" s="19">
        <v>16</v>
      </c>
      <c r="B26" s="19">
        <v>52353</v>
      </c>
      <c r="C26" s="19" t="s">
        <v>129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2</v>
      </c>
      <c r="J26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6" s="19">
        <f t="shared" si="4"/>
        <v>77</v>
      </c>
      <c r="L26" s="19" t="str">
        <f t="shared" si="5"/>
        <v>B</v>
      </c>
      <c r="M26" s="19">
        <f t="shared" si="6"/>
        <v>77</v>
      </c>
      <c r="N26" s="19" t="str">
        <f t="shared" si="7"/>
        <v>B</v>
      </c>
      <c r="O26" s="35">
        <v>2</v>
      </c>
      <c r="P26" s="19" t="str">
        <f t="shared" si="8"/>
        <v xml:space="preserve">sangat terampil dalam menyajikan masalah yang berkaitan dengan pertidaksamaan rasional dan irasional satu variabel </v>
      </c>
      <c r="Q26" s="19" t="str">
        <f t="shared" si="9"/>
        <v>B</v>
      </c>
      <c r="R26" s="19" t="str">
        <f t="shared" si="10"/>
        <v>B</v>
      </c>
      <c r="S26" s="18"/>
      <c r="T26" s="1">
        <v>72</v>
      </c>
      <c r="U26" s="1">
        <v>74</v>
      </c>
      <c r="V26" s="1">
        <v>83</v>
      </c>
      <c r="W26" s="1">
        <v>85</v>
      </c>
      <c r="X26" s="1">
        <v>67</v>
      </c>
      <c r="Y26" s="1"/>
      <c r="Z26" s="1"/>
      <c r="AA26" s="1"/>
      <c r="AB26" s="1"/>
      <c r="AC26" s="1"/>
      <c r="AD26" s="1"/>
      <c r="AE26" s="18"/>
      <c r="AF26" s="1">
        <v>77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52354</v>
      </c>
      <c r="C27" s="19" t="s">
        <v>130</v>
      </c>
      <c r="D27" s="18"/>
      <c r="E27" s="19">
        <f t="shared" si="0"/>
        <v>72</v>
      </c>
      <c r="F27" s="19" t="str">
        <f t="shared" si="1"/>
        <v>C</v>
      </c>
      <c r="G27" s="19">
        <f>IF((COUNTA(T12:AC12)&gt;0),(ROUND((AVERAGE(T27:AD27)),0)),"")</f>
        <v>72</v>
      </c>
      <c r="H27" s="19" t="str">
        <f t="shared" si="2"/>
        <v>C</v>
      </c>
      <c r="I27" s="35">
        <v>3</v>
      </c>
      <c r="J27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7" s="19">
        <f t="shared" si="4"/>
        <v>74</v>
      </c>
      <c r="L27" s="19" t="str">
        <f t="shared" si="5"/>
        <v>C</v>
      </c>
      <c r="M27" s="19">
        <f t="shared" si="6"/>
        <v>74</v>
      </c>
      <c r="N27" s="19" t="str">
        <f t="shared" si="7"/>
        <v>C</v>
      </c>
      <c r="O27" s="35">
        <v>3</v>
      </c>
      <c r="P27" s="19" t="str">
        <f t="shared" si="8"/>
        <v>Sangat terampil menyelesaikan masalah yang berkaitan dengan sistem persamaan linier tiga variabel</v>
      </c>
      <c r="Q27" s="19" t="str">
        <f t="shared" si="9"/>
        <v>B</v>
      </c>
      <c r="R27" s="19" t="str">
        <f t="shared" si="10"/>
        <v>B</v>
      </c>
      <c r="S27" s="18"/>
      <c r="T27" s="1">
        <v>78</v>
      </c>
      <c r="U27" s="1">
        <v>78</v>
      </c>
      <c r="V27" s="1">
        <v>80</v>
      </c>
      <c r="W27" s="1">
        <v>70</v>
      </c>
      <c r="X27" s="1">
        <v>52</v>
      </c>
      <c r="Y27" s="1"/>
      <c r="Z27" s="1"/>
      <c r="AA27" s="1"/>
      <c r="AB27" s="1"/>
      <c r="AC27" s="1"/>
      <c r="AD27" s="1"/>
      <c r="AE27" s="18"/>
      <c r="AF27" s="1">
        <v>74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13308</v>
      </c>
      <c r="FK27" s="39">
        <v>13318</v>
      </c>
    </row>
    <row r="28" spans="1:167" x14ac:dyDescent="0.25">
      <c r="A28" s="19">
        <v>18</v>
      </c>
      <c r="B28" s="19">
        <v>52355</v>
      </c>
      <c r="C28" s="19" t="s">
        <v>131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8" s="19">
        <f t="shared" si="4"/>
        <v>84</v>
      </c>
      <c r="L28" s="19" t="str">
        <f t="shared" si="5"/>
        <v>B</v>
      </c>
      <c r="M28" s="19">
        <f t="shared" si="6"/>
        <v>84</v>
      </c>
      <c r="N28" s="19" t="str">
        <f t="shared" si="7"/>
        <v>B</v>
      </c>
      <c r="O28" s="35">
        <v>2</v>
      </c>
      <c r="P28" s="19" t="str">
        <f t="shared" si="8"/>
        <v xml:space="preserve">sangat terampil dalam menyajikan masalah yang berkaitan dengan pertidaksamaan rasional dan irasional satu variabel </v>
      </c>
      <c r="Q28" s="19" t="str">
        <f t="shared" si="9"/>
        <v>A</v>
      </c>
      <c r="R28" s="19" t="str">
        <f t="shared" si="10"/>
        <v>A</v>
      </c>
      <c r="S28" s="18"/>
      <c r="T28" s="1">
        <v>64</v>
      </c>
      <c r="U28" s="1">
        <v>90</v>
      </c>
      <c r="V28" s="1">
        <v>88</v>
      </c>
      <c r="W28" s="1">
        <v>85</v>
      </c>
      <c r="X28" s="1">
        <v>79</v>
      </c>
      <c r="Y28" s="1"/>
      <c r="Z28" s="1"/>
      <c r="AA28" s="1"/>
      <c r="AB28" s="1"/>
      <c r="AC28" s="1"/>
      <c r="AD28" s="1"/>
      <c r="AE28" s="18"/>
      <c r="AF28" s="1">
        <v>84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52356</v>
      </c>
      <c r="C29" s="19" t="s">
        <v>132</v>
      </c>
      <c r="D29" s="18"/>
      <c r="E29" s="19">
        <f t="shared" si="0"/>
        <v>70</v>
      </c>
      <c r="F29" s="19" t="str">
        <f t="shared" si="1"/>
        <v>C</v>
      </c>
      <c r="G29" s="19">
        <f>IF((COUNTA(T12:AC12)&gt;0),(ROUND((AVERAGE(T29:AD29)),0)),"")</f>
        <v>70</v>
      </c>
      <c r="H29" s="19" t="str">
        <f t="shared" si="2"/>
        <v>C</v>
      </c>
      <c r="I29" s="35">
        <v>3</v>
      </c>
      <c r="J29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9" s="19">
        <f t="shared" si="4"/>
        <v>75</v>
      </c>
      <c r="L29" s="19" t="str">
        <f t="shared" si="5"/>
        <v>C</v>
      </c>
      <c r="M29" s="19">
        <f t="shared" si="6"/>
        <v>75</v>
      </c>
      <c r="N29" s="19" t="str">
        <f t="shared" si="7"/>
        <v>C</v>
      </c>
      <c r="O29" s="35">
        <v>3</v>
      </c>
      <c r="P29" s="19" t="str">
        <f t="shared" si="8"/>
        <v>Sangat terampil menyelesaikan masalah yang berkaitan dengan sistem persamaan linier tiga variabel</v>
      </c>
      <c r="Q29" s="19" t="str">
        <f t="shared" si="9"/>
        <v>B</v>
      </c>
      <c r="R29" s="19" t="str">
        <f t="shared" si="10"/>
        <v>B</v>
      </c>
      <c r="S29" s="18"/>
      <c r="T29" s="1">
        <v>70</v>
      </c>
      <c r="U29" s="1">
        <v>75</v>
      </c>
      <c r="V29" s="1">
        <v>80</v>
      </c>
      <c r="W29" s="1">
        <v>70</v>
      </c>
      <c r="X29" s="1">
        <v>55</v>
      </c>
      <c r="Y29" s="1"/>
      <c r="Z29" s="1"/>
      <c r="AA29" s="1"/>
      <c r="AB29" s="1"/>
      <c r="AC29" s="1"/>
      <c r="AD29" s="1"/>
      <c r="AE29" s="18"/>
      <c r="AF29" s="1">
        <v>75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13309</v>
      </c>
      <c r="FK29" s="39">
        <v>13319</v>
      </c>
    </row>
    <row r="30" spans="1:167" x14ac:dyDescent="0.25">
      <c r="A30" s="19">
        <v>20</v>
      </c>
      <c r="B30" s="19">
        <v>52357</v>
      </c>
      <c r="C30" s="19" t="s">
        <v>133</v>
      </c>
      <c r="D30" s="18"/>
      <c r="E30" s="19">
        <f t="shared" si="0"/>
        <v>74</v>
      </c>
      <c r="F30" s="19" t="str">
        <f t="shared" si="1"/>
        <v>C</v>
      </c>
      <c r="G30" s="19">
        <f>IF((COUNTA(T12:AC12)&gt;0),(ROUND((AVERAGE(T30:AD30)),0)),"")</f>
        <v>74</v>
      </c>
      <c r="H30" s="19" t="str">
        <f t="shared" si="2"/>
        <v>C</v>
      </c>
      <c r="I30" s="35">
        <v>3</v>
      </c>
      <c r="J30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0" s="19">
        <f t="shared" si="4"/>
        <v>75</v>
      </c>
      <c r="L30" s="19" t="str">
        <f t="shared" si="5"/>
        <v>C</v>
      </c>
      <c r="M30" s="19">
        <f t="shared" si="6"/>
        <v>75</v>
      </c>
      <c r="N30" s="19" t="str">
        <f t="shared" si="7"/>
        <v>C</v>
      </c>
      <c r="O30" s="35">
        <v>3</v>
      </c>
      <c r="P30" s="19" t="str">
        <f t="shared" si="8"/>
        <v>Sangat terampil menyelesaikan masalah yang berkaitan dengan sistem persamaan linier tiga variabel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80</v>
      </c>
      <c r="V30" s="1">
        <v>83</v>
      </c>
      <c r="W30" s="1">
        <v>70</v>
      </c>
      <c r="X30" s="1">
        <v>58</v>
      </c>
      <c r="Y30" s="1"/>
      <c r="Z30" s="1"/>
      <c r="AA30" s="1"/>
      <c r="AB30" s="1"/>
      <c r="AC30" s="1"/>
      <c r="AD30" s="1"/>
      <c r="AE30" s="18"/>
      <c r="AF30" s="1">
        <v>75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52358</v>
      </c>
      <c r="C31" s="19" t="s">
        <v>134</v>
      </c>
      <c r="D31" s="18"/>
      <c r="E31" s="19">
        <f t="shared" si="0"/>
        <v>74</v>
      </c>
      <c r="F31" s="19" t="str">
        <f t="shared" si="1"/>
        <v>C</v>
      </c>
      <c r="G31" s="19">
        <f>IF((COUNTA(T12:AC12)&gt;0),(ROUND((AVERAGE(T31:AD31)),0)),"")</f>
        <v>74</v>
      </c>
      <c r="H31" s="19" t="str">
        <f t="shared" si="2"/>
        <v>C</v>
      </c>
      <c r="I31" s="35">
        <v>3</v>
      </c>
      <c r="J31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1" s="19">
        <f t="shared" si="4"/>
        <v>73</v>
      </c>
      <c r="L31" s="19" t="str">
        <f t="shared" si="5"/>
        <v>C</v>
      </c>
      <c r="M31" s="19">
        <f t="shared" si="6"/>
        <v>73</v>
      </c>
      <c r="N31" s="19" t="str">
        <f t="shared" si="7"/>
        <v>C</v>
      </c>
      <c r="O31" s="35">
        <v>3</v>
      </c>
      <c r="P31" s="19" t="str">
        <f t="shared" si="8"/>
        <v>Sangat terampil menyelesaikan masalah yang berkaitan dengan sistem persamaan linier tiga variabel</v>
      </c>
      <c r="Q31" s="19" t="str">
        <f t="shared" si="9"/>
        <v>B</v>
      </c>
      <c r="R31" s="19" t="str">
        <f t="shared" si="10"/>
        <v>B</v>
      </c>
      <c r="S31" s="18"/>
      <c r="T31" s="1">
        <v>86</v>
      </c>
      <c r="U31" s="1">
        <v>74</v>
      </c>
      <c r="V31" s="1">
        <v>70</v>
      </c>
      <c r="W31" s="1">
        <v>70</v>
      </c>
      <c r="X31" s="1">
        <v>70</v>
      </c>
      <c r="Y31" s="1"/>
      <c r="Z31" s="1"/>
      <c r="AA31" s="1"/>
      <c r="AB31" s="1"/>
      <c r="AC31" s="1"/>
      <c r="AD31" s="1"/>
      <c r="AE31" s="18"/>
      <c r="AF31" s="1">
        <v>73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13310</v>
      </c>
      <c r="FK31" s="39">
        <v>13320</v>
      </c>
    </row>
    <row r="32" spans="1:167" x14ac:dyDescent="0.25">
      <c r="A32" s="19">
        <v>22</v>
      </c>
      <c r="B32" s="19">
        <v>52359</v>
      </c>
      <c r="C32" s="19" t="s">
        <v>135</v>
      </c>
      <c r="D32" s="18"/>
      <c r="E32" s="19">
        <f t="shared" si="0"/>
        <v>75</v>
      </c>
      <c r="F32" s="19" t="str">
        <f t="shared" si="1"/>
        <v>C</v>
      </c>
      <c r="G32" s="19">
        <f>IF((COUNTA(T12:AC12)&gt;0),(ROUND((AVERAGE(T32:AD32)),0)),"")</f>
        <v>75</v>
      </c>
      <c r="H32" s="19" t="str">
        <f t="shared" si="2"/>
        <v>C</v>
      </c>
      <c r="I32" s="35">
        <v>3</v>
      </c>
      <c r="J32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2" s="19">
        <f t="shared" si="4"/>
        <v>78</v>
      </c>
      <c r="L32" s="19" t="str">
        <f t="shared" si="5"/>
        <v>B</v>
      </c>
      <c r="M32" s="19">
        <f t="shared" si="6"/>
        <v>78</v>
      </c>
      <c r="N32" s="19" t="str">
        <f t="shared" si="7"/>
        <v>B</v>
      </c>
      <c r="O32" s="35">
        <v>2</v>
      </c>
      <c r="P32" s="19" t="str">
        <f t="shared" si="8"/>
        <v xml:space="preserve">sangat terampil dalam menyajikan masalah yang berkaitan dengan pertidaksamaan rasional dan irasional satu variabel </v>
      </c>
      <c r="Q32" s="19" t="str">
        <f t="shared" si="9"/>
        <v>B</v>
      </c>
      <c r="R32" s="19" t="str">
        <f t="shared" si="10"/>
        <v>B</v>
      </c>
      <c r="S32" s="18"/>
      <c r="T32" s="1">
        <v>78</v>
      </c>
      <c r="U32" s="1">
        <v>76</v>
      </c>
      <c r="V32" s="1">
        <v>83</v>
      </c>
      <c r="W32" s="1">
        <v>70</v>
      </c>
      <c r="X32" s="1">
        <v>67</v>
      </c>
      <c r="Y32" s="1"/>
      <c r="Z32" s="1"/>
      <c r="AA32" s="1"/>
      <c r="AB32" s="1"/>
      <c r="AC32" s="1"/>
      <c r="AD32" s="1"/>
      <c r="AE32" s="18"/>
      <c r="AF32" s="1">
        <v>78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52360</v>
      </c>
      <c r="C33" s="19" t="s">
        <v>136</v>
      </c>
      <c r="D33" s="18"/>
      <c r="E33" s="19">
        <f t="shared" si="0"/>
        <v>75</v>
      </c>
      <c r="F33" s="19" t="str">
        <f t="shared" si="1"/>
        <v>C</v>
      </c>
      <c r="G33" s="19">
        <f>IF((COUNTA(T12:AC12)&gt;0),(ROUND((AVERAGE(T33:AD33)),0)),"")</f>
        <v>75</v>
      </c>
      <c r="H33" s="19" t="str">
        <f t="shared" si="2"/>
        <v>C</v>
      </c>
      <c r="I33" s="35">
        <v>3</v>
      </c>
      <c r="J33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3" s="19">
        <f t="shared" si="4"/>
        <v>78</v>
      </c>
      <c r="L33" s="19" t="str">
        <f t="shared" si="5"/>
        <v>B</v>
      </c>
      <c r="M33" s="19">
        <f t="shared" si="6"/>
        <v>78</v>
      </c>
      <c r="N33" s="19" t="str">
        <f t="shared" si="7"/>
        <v>B</v>
      </c>
      <c r="O33" s="35">
        <v>2</v>
      </c>
      <c r="P33" s="19" t="str">
        <f t="shared" si="8"/>
        <v xml:space="preserve">sangat terampil dalam menyajikan masalah yang berkaitan dengan pertidaksamaan rasional dan irasional satu variabel </v>
      </c>
      <c r="Q33" s="19" t="str">
        <f t="shared" si="9"/>
        <v>B</v>
      </c>
      <c r="R33" s="19" t="str">
        <f t="shared" si="10"/>
        <v>B</v>
      </c>
      <c r="S33" s="18"/>
      <c r="T33" s="1">
        <v>70</v>
      </c>
      <c r="U33" s="1">
        <v>78</v>
      </c>
      <c r="V33" s="1">
        <v>80</v>
      </c>
      <c r="W33" s="1">
        <v>75</v>
      </c>
      <c r="X33" s="1">
        <v>70</v>
      </c>
      <c r="Y33" s="1"/>
      <c r="Z33" s="1"/>
      <c r="AA33" s="1"/>
      <c r="AB33" s="1"/>
      <c r="AC33" s="1"/>
      <c r="AD33" s="1"/>
      <c r="AE33" s="18"/>
      <c r="AF33" s="1">
        <v>78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52361</v>
      </c>
      <c r="C34" s="19" t="s">
        <v>137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4" s="19">
        <f t="shared" si="4"/>
        <v>88</v>
      </c>
      <c r="L34" s="19" t="str">
        <f t="shared" si="5"/>
        <v>A</v>
      </c>
      <c r="M34" s="19">
        <f t="shared" si="6"/>
        <v>88</v>
      </c>
      <c r="N34" s="19" t="str">
        <f t="shared" si="7"/>
        <v>A</v>
      </c>
      <c r="O34" s="35">
        <v>1</v>
      </c>
      <c r="P34" s="19" t="str">
        <f t="shared" si="8"/>
        <v>Sangat terampil dalam menyelesaikan masalah yang berkaitan dengan persamaan dan pertidaksamaan variabel yang memuat nilai mutlak.</v>
      </c>
      <c r="Q34" s="19" t="str">
        <f t="shared" si="9"/>
        <v>A</v>
      </c>
      <c r="R34" s="19" t="str">
        <f t="shared" si="10"/>
        <v>A</v>
      </c>
      <c r="S34" s="18"/>
      <c r="T34" s="1">
        <v>72</v>
      </c>
      <c r="U34" s="1">
        <v>95</v>
      </c>
      <c r="V34" s="1">
        <v>95</v>
      </c>
      <c r="W34" s="1">
        <v>80</v>
      </c>
      <c r="X34" s="1">
        <v>73</v>
      </c>
      <c r="Y34" s="1"/>
      <c r="Z34" s="1"/>
      <c r="AA34" s="1"/>
      <c r="AB34" s="1"/>
      <c r="AC34" s="1"/>
      <c r="AD34" s="1"/>
      <c r="AE34" s="18"/>
      <c r="AF34" s="1">
        <v>88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52362</v>
      </c>
      <c r="C35" s="19" t="s">
        <v>138</v>
      </c>
      <c r="D35" s="18"/>
      <c r="E35" s="19">
        <f t="shared" si="0"/>
        <v>75</v>
      </c>
      <c r="F35" s="19" t="str">
        <f t="shared" si="1"/>
        <v>C</v>
      </c>
      <c r="G35" s="19">
        <f>IF((COUNTA(T12:AC12)&gt;0),(ROUND((AVERAGE(T35:AD35)),0)),"")</f>
        <v>75</v>
      </c>
      <c r="H35" s="19" t="str">
        <f t="shared" si="2"/>
        <v>C</v>
      </c>
      <c r="I35" s="35">
        <v>3</v>
      </c>
      <c r="J35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5" s="19">
        <f t="shared" si="4"/>
        <v>78</v>
      </c>
      <c r="L35" s="19" t="str">
        <f t="shared" si="5"/>
        <v>B</v>
      </c>
      <c r="M35" s="19">
        <f t="shared" si="6"/>
        <v>78</v>
      </c>
      <c r="N35" s="19" t="str">
        <f t="shared" si="7"/>
        <v>B</v>
      </c>
      <c r="O35" s="35">
        <v>2</v>
      </c>
      <c r="P35" s="19" t="str">
        <f t="shared" si="8"/>
        <v xml:space="preserve">sangat terampil dalam menyajikan masalah yang berkaitan dengan pertidaksamaan rasional dan irasional satu variabel </v>
      </c>
      <c r="Q35" s="19" t="str">
        <f t="shared" si="9"/>
        <v>B</v>
      </c>
      <c r="R35" s="19" t="str">
        <f t="shared" si="10"/>
        <v>B</v>
      </c>
      <c r="S35" s="18"/>
      <c r="T35" s="1">
        <v>65</v>
      </c>
      <c r="U35" s="1">
        <v>80</v>
      </c>
      <c r="V35" s="1">
        <v>82</v>
      </c>
      <c r="W35" s="1">
        <v>70</v>
      </c>
      <c r="X35" s="1">
        <v>76</v>
      </c>
      <c r="Y35" s="1"/>
      <c r="Z35" s="1"/>
      <c r="AA35" s="1"/>
      <c r="AB35" s="1"/>
      <c r="AC35" s="1"/>
      <c r="AD35" s="1"/>
      <c r="AE35" s="18"/>
      <c r="AF35" s="1">
        <v>78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52363</v>
      </c>
      <c r="C36" s="19" t="s">
        <v>139</v>
      </c>
      <c r="D36" s="18"/>
      <c r="E36" s="19">
        <f t="shared" si="0"/>
        <v>75</v>
      </c>
      <c r="F36" s="19" t="str">
        <f t="shared" si="1"/>
        <v>C</v>
      </c>
      <c r="G36" s="19">
        <f>IF((COUNTA(T12:AC12)&gt;0),(ROUND((AVERAGE(T36:AD36)),0)),"")</f>
        <v>75</v>
      </c>
      <c r="H36" s="19" t="str">
        <f t="shared" si="2"/>
        <v>C</v>
      </c>
      <c r="I36" s="35">
        <v>3</v>
      </c>
      <c r="J36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2</v>
      </c>
      <c r="P36" s="19" t="str">
        <f t="shared" si="8"/>
        <v xml:space="preserve">sangat terampil dalam menyajikan masalah yang berkaitan dengan pertidaksamaan rasional dan irasional satu variabel </v>
      </c>
      <c r="Q36" s="19" t="str">
        <f t="shared" si="9"/>
        <v>B</v>
      </c>
      <c r="R36" s="19" t="str">
        <f t="shared" si="10"/>
        <v>B</v>
      </c>
      <c r="S36" s="18"/>
      <c r="T36" s="1">
        <v>78</v>
      </c>
      <c r="U36" s="1">
        <v>80</v>
      </c>
      <c r="V36" s="1">
        <v>84</v>
      </c>
      <c r="W36" s="1">
        <v>70</v>
      </c>
      <c r="X36" s="1">
        <v>61</v>
      </c>
      <c r="Y36" s="1"/>
      <c r="Z36" s="1"/>
      <c r="AA36" s="1"/>
      <c r="AB36" s="1"/>
      <c r="AC36" s="1"/>
      <c r="AD36" s="1"/>
      <c r="AE36" s="18"/>
      <c r="AF36" s="1">
        <v>80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52364</v>
      </c>
      <c r="C37" s="19" t="s">
        <v>140</v>
      </c>
      <c r="D37" s="18"/>
      <c r="E37" s="19">
        <f t="shared" si="0"/>
        <v>75</v>
      </c>
      <c r="F37" s="19" t="str">
        <f t="shared" si="1"/>
        <v>C</v>
      </c>
      <c r="G37" s="19">
        <f>IF((COUNTA(T12:AC12)&gt;0),(ROUND((AVERAGE(T37:AD37)),0)),"")</f>
        <v>75</v>
      </c>
      <c r="H37" s="19" t="str">
        <f t="shared" si="2"/>
        <v>C</v>
      </c>
      <c r="I37" s="35">
        <v>3</v>
      </c>
      <c r="J37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7" s="19">
        <f t="shared" si="4"/>
        <v>78</v>
      </c>
      <c r="L37" s="19" t="str">
        <f t="shared" si="5"/>
        <v>B</v>
      </c>
      <c r="M37" s="19">
        <f t="shared" si="6"/>
        <v>78</v>
      </c>
      <c r="N37" s="19" t="str">
        <f t="shared" si="7"/>
        <v>B</v>
      </c>
      <c r="O37" s="35">
        <v>2</v>
      </c>
      <c r="P37" s="19" t="str">
        <f t="shared" si="8"/>
        <v xml:space="preserve">sangat terampil dalam menyajikan masalah yang berkaitan dengan pertidaksamaan rasional dan irasional satu variabel </v>
      </c>
      <c r="Q37" s="19" t="str">
        <f t="shared" si="9"/>
        <v>B</v>
      </c>
      <c r="R37" s="19" t="str">
        <f t="shared" si="10"/>
        <v>B</v>
      </c>
      <c r="S37" s="18"/>
      <c r="T37" s="1">
        <v>74</v>
      </c>
      <c r="U37" s="1">
        <v>80</v>
      </c>
      <c r="V37" s="1">
        <v>76</v>
      </c>
      <c r="W37" s="1">
        <v>85</v>
      </c>
      <c r="X37" s="1">
        <v>58</v>
      </c>
      <c r="Y37" s="1"/>
      <c r="Z37" s="1"/>
      <c r="AA37" s="1"/>
      <c r="AB37" s="1"/>
      <c r="AC37" s="1"/>
      <c r="AD37" s="1"/>
      <c r="AE37" s="18"/>
      <c r="AF37" s="1">
        <v>78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52365</v>
      </c>
      <c r="C38" s="19" t="s">
        <v>141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 xml:space="preserve">sangat terampil dalam menyajikan masalah yang berkaitan dengan pertidaksamaan rasional dan irasional satu variabel </v>
      </c>
      <c r="Q38" s="19" t="str">
        <f t="shared" si="9"/>
        <v>B</v>
      </c>
      <c r="R38" s="19" t="str">
        <f t="shared" si="10"/>
        <v>B</v>
      </c>
      <c r="S38" s="18"/>
      <c r="T38" s="1">
        <v>70</v>
      </c>
      <c r="U38" s="1">
        <v>78</v>
      </c>
      <c r="V38" s="1">
        <v>85</v>
      </c>
      <c r="W38" s="1">
        <v>75</v>
      </c>
      <c r="X38" s="1">
        <v>82</v>
      </c>
      <c r="Y38" s="1"/>
      <c r="Z38" s="1"/>
      <c r="AA38" s="1"/>
      <c r="AB38" s="1"/>
      <c r="AC38" s="1"/>
      <c r="AD38" s="1"/>
      <c r="AE38" s="18"/>
      <c r="AF38" s="1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52366</v>
      </c>
      <c r="C39" s="19" t="s">
        <v>142</v>
      </c>
      <c r="D39" s="18"/>
      <c r="E39" s="19">
        <f t="shared" si="0"/>
        <v>72</v>
      </c>
      <c r="F39" s="19" t="str">
        <f t="shared" si="1"/>
        <v>C</v>
      </c>
      <c r="G39" s="19">
        <f>IF((COUNTA(T12:AC12)&gt;0),(ROUND((AVERAGE(T39:AD39)),0)),"")</f>
        <v>72</v>
      </c>
      <c r="H39" s="19" t="str">
        <f t="shared" si="2"/>
        <v>C</v>
      </c>
      <c r="I39" s="35">
        <v>3</v>
      </c>
      <c r="J39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9" s="19">
        <f t="shared" si="4"/>
        <v>70</v>
      </c>
      <c r="L39" s="19" t="str">
        <f t="shared" si="5"/>
        <v>C</v>
      </c>
      <c r="M39" s="19">
        <f t="shared" si="6"/>
        <v>70</v>
      </c>
      <c r="N39" s="19" t="str">
        <f t="shared" si="7"/>
        <v>C</v>
      </c>
      <c r="O39" s="35">
        <v>3</v>
      </c>
      <c r="P39" s="19" t="str">
        <f t="shared" si="8"/>
        <v>Sangat terampil menyelesaikan masalah yang berkaitan dengan sistem persamaan linier tiga variabel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78</v>
      </c>
      <c r="V39" s="1">
        <v>73</v>
      </c>
      <c r="W39" s="1">
        <v>70</v>
      </c>
      <c r="X39" s="1">
        <v>61</v>
      </c>
      <c r="Y39" s="1"/>
      <c r="Z39" s="1"/>
      <c r="AA39" s="1"/>
      <c r="AB39" s="1"/>
      <c r="AC39" s="1"/>
      <c r="AD39" s="1"/>
      <c r="AE39" s="18"/>
      <c r="AF39" s="1">
        <v>70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52367</v>
      </c>
      <c r="C40" s="19" t="s">
        <v>143</v>
      </c>
      <c r="D40" s="18"/>
      <c r="E40" s="19">
        <f t="shared" si="0"/>
        <v>75</v>
      </c>
      <c r="F40" s="19" t="str">
        <f t="shared" si="1"/>
        <v>C</v>
      </c>
      <c r="G40" s="19">
        <f>IF((COUNTA(T12:AC12)&gt;0),(ROUND((AVERAGE(T40:AD40)),0)),"")</f>
        <v>75</v>
      </c>
      <c r="H40" s="19" t="str">
        <f t="shared" si="2"/>
        <v>C</v>
      </c>
      <c r="I40" s="35">
        <v>3</v>
      </c>
      <c r="J40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0" s="19">
        <f t="shared" si="4"/>
        <v>82</v>
      </c>
      <c r="L40" s="19" t="str">
        <f t="shared" si="5"/>
        <v>B</v>
      </c>
      <c r="M40" s="19">
        <f t="shared" si="6"/>
        <v>82</v>
      </c>
      <c r="N40" s="19" t="str">
        <f t="shared" si="7"/>
        <v>B</v>
      </c>
      <c r="O40" s="35">
        <v>2</v>
      </c>
      <c r="P40" s="19" t="str">
        <f t="shared" si="8"/>
        <v xml:space="preserve">sangat terampil dalam menyajikan masalah yang berkaitan dengan pertidaksamaan rasional dan irasional satu variabel </v>
      </c>
      <c r="Q40" s="19" t="str">
        <f t="shared" si="9"/>
        <v>A</v>
      </c>
      <c r="R40" s="19" t="str">
        <f t="shared" si="10"/>
        <v>A</v>
      </c>
      <c r="S40" s="18"/>
      <c r="T40" s="1">
        <v>76</v>
      </c>
      <c r="U40" s="1">
        <v>78</v>
      </c>
      <c r="V40" s="1">
        <v>88</v>
      </c>
      <c r="W40" s="1">
        <v>85</v>
      </c>
      <c r="X40" s="1">
        <v>49</v>
      </c>
      <c r="Y40" s="1"/>
      <c r="Z40" s="1"/>
      <c r="AA40" s="1"/>
      <c r="AB40" s="1"/>
      <c r="AC40" s="1"/>
      <c r="AD40" s="1"/>
      <c r="AE40" s="18"/>
      <c r="AF40" s="1">
        <v>82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52368</v>
      </c>
      <c r="C41" s="19" t="s">
        <v>144</v>
      </c>
      <c r="D41" s="18"/>
      <c r="E41" s="19">
        <f t="shared" si="0"/>
        <v>70</v>
      </c>
      <c r="F41" s="19" t="str">
        <f t="shared" si="1"/>
        <v>C</v>
      </c>
      <c r="G41" s="19">
        <f>IF((COUNTA(T12:AC12)&gt;0),(ROUND((AVERAGE(T41:AD41)),0)),"")</f>
        <v>70</v>
      </c>
      <c r="H41" s="19" t="str">
        <f t="shared" si="2"/>
        <v>C</v>
      </c>
      <c r="I41" s="35">
        <v>3</v>
      </c>
      <c r="J41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1" s="19">
        <f t="shared" si="4"/>
        <v>70</v>
      </c>
      <c r="L41" s="19" t="str">
        <f t="shared" si="5"/>
        <v>C</v>
      </c>
      <c r="M41" s="19">
        <f t="shared" si="6"/>
        <v>70</v>
      </c>
      <c r="N41" s="19" t="str">
        <f t="shared" si="7"/>
        <v>C</v>
      </c>
      <c r="O41" s="35">
        <v>3</v>
      </c>
      <c r="P41" s="19" t="str">
        <f t="shared" si="8"/>
        <v>Sangat terampil menyelesaikan masalah yang berkaitan dengan sistem persamaan linier tiga variabel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78</v>
      </c>
      <c r="V41" s="1">
        <v>85</v>
      </c>
      <c r="W41" s="1">
        <v>70</v>
      </c>
      <c r="X41" s="1">
        <v>35</v>
      </c>
      <c r="Y41" s="1"/>
      <c r="Z41" s="1"/>
      <c r="AA41" s="1"/>
      <c r="AB41" s="1"/>
      <c r="AC41" s="1"/>
      <c r="AD41" s="1"/>
      <c r="AE41" s="18"/>
      <c r="AF41" s="1">
        <v>70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52369</v>
      </c>
      <c r="C42" s="19" t="s">
        <v>145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2" s="19">
        <f t="shared" si="4"/>
        <v>84</v>
      </c>
      <c r="L42" s="19" t="str">
        <f t="shared" si="5"/>
        <v>B</v>
      </c>
      <c r="M42" s="19">
        <f t="shared" si="6"/>
        <v>84</v>
      </c>
      <c r="N42" s="19" t="str">
        <f t="shared" si="7"/>
        <v>B</v>
      </c>
      <c r="O42" s="35">
        <v>2</v>
      </c>
      <c r="P42" s="19" t="str">
        <f t="shared" si="8"/>
        <v xml:space="preserve">sangat terampil dalam menyajikan masalah yang berkaitan dengan pertidaksamaan rasional dan irasional satu variabel </v>
      </c>
      <c r="Q42" s="19" t="str">
        <f t="shared" si="9"/>
        <v>A</v>
      </c>
      <c r="R42" s="19" t="str">
        <f t="shared" si="10"/>
        <v>A</v>
      </c>
      <c r="S42" s="18"/>
      <c r="T42" s="1">
        <v>74</v>
      </c>
      <c r="U42" s="1">
        <v>88</v>
      </c>
      <c r="V42" s="1">
        <v>85</v>
      </c>
      <c r="W42" s="1">
        <v>85</v>
      </c>
      <c r="X42" s="1">
        <v>73</v>
      </c>
      <c r="Y42" s="1"/>
      <c r="Z42" s="1"/>
      <c r="AA42" s="1"/>
      <c r="AB42" s="1"/>
      <c r="AC42" s="1"/>
      <c r="AD42" s="1"/>
      <c r="AE42" s="18"/>
      <c r="AF42" s="1">
        <v>84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52370</v>
      </c>
      <c r="C43" s="19" t="s">
        <v>146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2</v>
      </c>
      <c r="J43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2</v>
      </c>
      <c r="P43" s="19" t="str">
        <f t="shared" si="8"/>
        <v xml:space="preserve">sangat terampil dalam menyajikan masalah yang berkaitan dengan pertidaksamaan rasional dan irasional satu variabel </v>
      </c>
      <c r="Q43" s="19" t="str">
        <f t="shared" si="9"/>
        <v>B</v>
      </c>
      <c r="R43" s="19" t="str">
        <f t="shared" si="10"/>
        <v>B</v>
      </c>
      <c r="S43" s="18"/>
      <c r="T43" s="1">
        <v>74</v>
      </c>
      <c r="U43" s="1">
        <v>80</v>
      </c>
      <c r="V43" s="1">
        <v>78</v>
      </c>
      <c r="W43" s="1">
        <v>90</v>
      </c>
      <c r="X43" s="1">
        <v>82</v>
      </c>
      <c r="Y43" s="1"/>
      <c r="Z43" s="1"/>
      <c r="AA43" s="1"/>
      <c r="AB43" s="1"/>
      <c r="AC43" s="1"/>
      <c r="AD43" s="1"/>
      <c r="AE43" s="18"/>
      <c r="AF43" s="1">
        <v>80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52371</v>
      </c>
      <c r="C44" s="19" t="s">
        <v>147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1</v>
      </c>
      <c r="J44" s="19" t="str">
        <f t="shared" si="3"/>
        <v>Memiliki kemampuan dalam menjelaskan dan menentukan persamaan dan pertidaksamaan nilai mutlak , pertidaksamaan rasional dan irasional , persamaan linier tiga variabel, pertidaksamaan linier-kuadrat dan kuadrat-kuadrat) serta  fungsi</v>
      </c>
      <c r="K44" s="19">
        <f t="shared" si="4"/>
        <v>88</v>
      </c>
      <c r="L44" s="19" t="str">
        <f t="shared" si="5"/>
        <v>A</v>
      </c>
      <c r="M44" s="19">
        <f t="shared" si="6"/>
        <v>88</v>
      </c>
      <c r="N44" s="19" t="str">
        <f t="shared" si="7"/>
        <v>A</v>
      </c>
      <c r="O44" s="35">
        <v>1</v>
      </c>
      <c r="P44" s="19" t="str">
        <f t="shared" si="8"/>
        <v>Sangat terampil dalam menyelesaikan masalah yang berkaitan dengan persamaan dan pertidaksamaan variabel yang memuat nilai mutlak.</v>
      </c>
      <c r="Q44" s="19" t="str">
        <f t="shared" si="9"/>
        <v>A</v>
      </c>
      <c r="R44" s="19" t="str">
        <f t="shared" si="10"/>
        <v>A</v>
      </c>
      <c r="S44" s="18"/>
      <c r="T44" s="1">
        <v>76</v>
      </c>
      <c r="U44" s="1">
        <v>92</v>
      </c>
      <c r="V44" s="1">
        <v>93</v>
      </c>
      <c r="W44" s="1">
        <v>90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88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52372</v>
      </c>
      <c r="C45" s="19" t="s">
        <v>148</v>
      </c>
      <c r="D45" s="18"/>
      <c r="E45" s="19">
        <f t="shared" si="0"/>
        <v>72</v>
      </c>
      <c r="F45" s="19" t="str">
        <f t="shared" si="1"/>
        <v>C</v>
      </c>
      <c r="G45" s="19">
        <f>IF((COUNTA(T12:AC12)&gt;0),(ROUND((AVERAGE(T45:AD45)),0)),"")</f>
        <v>72</v>
      </c>
      <c r="H45" s="19" t="str">
        <f t="shared" si="2"/>
        <v>C</v>
      </c>
      <c r="I45" s="35">
        <v>3</v>
      </c>
      <c r="J45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5" s="19">
        <f t="shared" si="4"/>
        <v>72</v>
      </c>
      <c r="L45" s="19" t="str">
        <f t="shared" si="5"/>
        <v>C</v>
      </c>
      <c r="M45" s="19">
        <f t="shared" si="6"/>
        <v>72</v>
      </c>
      <c r="N45" s="19" t="str">
        <f t="shared" si="7"/>
        <v>C</v>
      </c>
      <c r="O45" s="35">
        <v>3</v>
      </c>
      <c r="P45" s="19" t="str">
        <f t="shared" si="8"/>
        <v>Sangat terampil menyelesaikan masalah yang berkaitan dengan sistem persamaan linier tiga variabel</v>
      </c>
      <c r="Q45" s="19" t="str">
        <f t="shared" si="9"/>
        <v>B</v>
      </c>
      <c r="R45" s="19" t="str">
        <f t="shared" si="10"/>
        <v>B</v>
      </c>
      <c r="S45" s="18"/>
      <c r="T45" s="1">
        <v>70</v>
      </c>
      <c r="U45" s="1">
        <v>84</v>
      </c>
      <c r="V45" s="1">
        <v>80</v>
      </c>
      <c r="W45" s="1">
        <v>70</v>
      </c>
      <c r="X45" s="1">
        <v>58</v>
      </c>
      <c r="Y45" s="1"/>
      <c r="Z45" s="1"/>
      <c r="AA45" s="1"/>
      <c r="AB45" s="1"/>
      <c r="AC45" s="1"/>
      <c r="AD45" s="1"/>
      <c r="AE45" s="18"/>
      <c r="AF45" s="1">
        <v>72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52373</v>
      </c>
      <c r="C46" s="19" t="s">
        <v>149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 xml:space="preserve">sangat terampil dalam menyajikan masalah yang berkaitan dengan pertidaksamaan rasional dan irasional satu variabel </v>
      </c>
      <c r="Q46" s="19" t="str">
        <f t="shared" si="9"/>
        <v>B</v>
      </c>
      <c r="R46" s="19" t="str">
        <f t="shared" si="10"/>
        <v>B</v>
      </c>
      <c r="S46" s="18"/>
      <c r="T46" s="1">
        <v>76</v>
      </c>
      <c r="U46" s="1">
        <v>78</v>
      </c>
      <c r="V46" s="1">
        <v>83</v>
      </c>
      <c r="W46" s="1">
        <v>90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80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78" orientation="portrait" r:id="rId1"/>
  <colBreaks count="2" manualBreakCount="2">
    <brk id="13" max="1048575" man="1"/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Normal="100" zoomScaleSheetLayoutView="100" workbookViewId="0">
      <pane xSplit="3" ySplit="10" topLeftCell="FD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22.7109375" customWidth="1"/>
    <col min="4" max="4" width="1.140625" customWidth="1"/>
    <col min="5" max="5" width="4.85546875" customWidth="1"/>
    <col min="6" max="6" width="3.7109375" customWidth="1"/>
    <col min="7" max="7" width="4.28515625" customWidth="1"/>
    <col min="8" max="8" width="4.140625" customWidth="1"/>
    <col min="9" max="9" width="3.5703125" customWidth="1"/>
    <col min="10" max="10" width="5.28515625" customWidth="1"/>
    <col min="11" max="11" width="4.7109375" customWidth="1"/>
    <col min="12" max="12" width="4.28515625" customWidth="1"/>
    <col min="13" max="13" width="3.28515625" customWidth="1"/>
    <col min="14" max="14" width="3.42578125" customWidth="1"/>
    <col min="15" max="15" width="4" customWidth="1"/>
    <col min="16" max="16" width="3.5703125" customWidth="1"/>
    <col min="17" max="18" width="6.140625" customWidth="1"/>
    <col min="19" max="19" width="2.28515625" customWidth="1"/>
    <col min="20" max="22" width="7.140625" customWidth="1"/>
    <col min="23" max="23" width="7" customWidth="1"/>
    <col min="24" max="24" width="6.140625" customWidth="1"/>
    <col min="25" max="29" width="7.140625" hidden="1" customWidth="1"/>
    <col min="30" max="30" width="4.5703125" customWidth="1"/>
    <col min="31" max="31" width="2.5703125" customWidth="1"/>
    <col min="32" max="34" width="8.7109375" customWidth="1"/>
    <col min="35" max="35" width="4.140625" customWidth="1"/>
    <col min="36" max="40" width="8.7109375" hidden="1" customWidth="1"/>
    <col min="41" max="41" width="7.140625" hidden="1" customWidth="1"/>
    <col min="42" max="42" width="2.140625" customWidth="1"/>
    <col min="43" max="52" width="7.140625" hidden="1" customWidth="1"/>
    <col min="53" max="53" width="7.7109375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444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78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52401</v>
      </c>
      <c r="C11" s="19" t="s">
        <v>151</v>
      </c>
      <c r="D11" s="18"/>
      <c r="E11" s="19">
        <f t="shared" ref="E11:E50" si="0">IF((COUNTA(T11:AA11)&gt;0),(ROUND( AVERAGE(T11:AA11),0)),"")</f>
        <v>74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74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menyajikan masalah yang berkaitan dengan pertidaksamaan rasional dan irasional satu variabel 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74</v>
      </c>
      <c r="U11" s="1">
        <v>84</v>
      </c>
      <c r="V11" s="1">
        <v>80</v>
      </c>
      <c r="W11" s="1">
        <v>70</v>
      </c>
      <c r="X11" s="1">
        <v>64</v>
      </c>
      <c r="Y11" s="1"/>
      <c r="Z11" s="1"/>
      <c r="AA11" s="1"/>
      <c r="AB11" s="1"/>
      <c r="AC11" s="1"/>
      <c r="AD11" s="1"/>
      <c r="AE11" s="18"/>
      <c r="AF11" s="1">
        <v>80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52402</v>
      </c>
      <c r="C12" s="19" t="s">
        <v>152</v>
      </c>
      <c r="D12" s="18"/>
      <c r="E12" s="19">
        <f t="shared" si="0"/>
        <v>72</v>
      </c>
      <c r="F12" s="19" t="str">
        <f t="shared" si="1"/>
        <v>C</v>
      </c>
      <c r="G12" s="19">
        <f>IF((COUNTA(T12:AC12)&gt;0),(ROUND((AVERAGE(T12:AD12)),0)),"")</f>
        <v>72</v>
      </c>
      <c r="H12" s="19" t="str">
        <f t="shared" si="2"/>
        <v>C</v>
      </c>
      <c r="I12" s="35">
        <v>3</v>
      </c>
      <c r="J12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2" s="19">
        <f t="shared" si="4"/>
        <v>72</v>
      </c>
      <c r="L12" s="19" t="str">
        <f t="shared" si="5"/>
        <v>C</v>
      </c>
      <c r="M12" s="19">
        <f t="shared" si="6"/>
        <v>72</v>
      </c>
      <c r="N12" s="19" t="str">
        <f t="shared" si="7"/>
        <v>C</v>
      </c>
      <c r="O12" s="35">
        <v>3</v>
      </c>
      <c r="P12" s="19" t="str">
        <f t="shared" si="8"/>
        <v>Sangat terampil menyelesaikan masalah yang berkaitan dengan sistem persamaan linier tiga variabel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85</v>
      </c>
      <c r="V12" s="1">
        <v>75</v>
      </c>
      <c r="W12" s="1">
        <v>70</v>
      </c>
      <c r="X12" s="1">
        <v>49</v>
      </c>
      <c r="Y12" s="1"/>
      <c r="Z12" s="1"/>
      <c r="AA12" s="1"/>
      <c r="AB12" s="1"/>
      <c r="AC12" s="1"/>
      <c r="AD12" s="1"/>
      <c r="AE12" s="18"/>
      <c r="AF12" s="1">
        <v>72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52403</v>
      </c>
      <c r="C13" s="19" t="s">
        <v>153</v>
      </c>
      <c r="D13" s="18"/>
      <c r="E13" s="19">
        <f t="shared" si="0"/>
        <v>74</v>
      </c>
      <c r="F13" s="19" t="str">
        <f t="shared" si="1"/>
        <v>C</v>
      </c>
      <c r="G13" s="19">
        <f>IF((COUNTA(T12:AC12)&gt;0),(ROUND((AVERAGE(T13:AD13)),0)),"")</f>
        <v>74</v>
      </c>
      <c r="H13" s="19" t="str">
        <f t="shared" si="2"/>
        <v>C</v>
      </c>
      <c r="I13" s="35">
        <v>3</v>
      </c>
      <c r="J13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Sangat terampil dalam menyelesaikan masalah yang berkaitan dengan persamaan dan pertidaksamaan variabel yang memuat nilai mutlak.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90</v>
      </c>
      <c r="V13" s="1">
        <v>74</v>
      </c>
      <c r="W13" s="1">
        <v>70</v>
      </c>
      <c r="X13" s="1">
        <v>52</v>
      </c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227</v>
      </c>
      <c r="FI13" s="41" t="s">
        <v>224</v>
      </c>
      <c r="FJ13" s="39">
        <v>13321</v>
      </c>
      <c r="FK13" s="39">
        <v>13331</v>
      </c>
    </row>
    <row r="14" spans="1:167" x14ac:dyDescent="0.25">
      <c r="A14" s="19">
        <v>4</v>
      </c>
      <c r="B14" s="19">
        <v>52404</v>
      </c>
      <c r="C14" s="19" t="s">
        <v>154</v>
      </c>
      <c r="D14" s="18"/>
      <c r="E14" s="19">
        <f t="shared" si="0"/>
        <v>73</v>
      </c>
      <c r="F14" s="19" t="str">
        <f t="shared" si="1"/>
        <v>C</v>
      </c>
      <c r="G14" s="19">
        <f>IF((COUNTA(T12:AC12)&gt;0),(ROUND((AVERAGE(T14:AD14)),0)),"")</f>
        <v>73</v>
      </c>
      <c r="H14" s="19" t="str">
        <f t="shared" si="2"/>
        <v>C</v>
      </c>
      <c r="I14" s="35">
        <v>3</v>
      </c>
      <c r="J14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4" s="19">
        <f t="shared" si="4"/>
        <v>78</v>
      </c>
      <c r="L14" s="19" t="str">
        <f t="shared" si="5"/>
        <v>B</v>
      </c>
      <c r="M14" s="19">
        <f t="shared" si="6"/>
        <v>78</v>
      </c>
      <c r="N14" s="19" t="str">
        <f t="shared" si="7"/>
        <v>B</v>
      </c>
      <c r="O14" s="35">
        <v>2</v>
      </c>
      <c r="P14" s="19" t="str">
        <f t="shared" si="8"/>
        <v xml:space="preserve">sangat terampil dalam menyajikan masalah yang berkaitan dengan pertidaksamaan rasional dan irasional satu variabel </v>
      </c>
      <c r="Q14" s="19" t="str">
        <f t="shared" si="9"/>
        <v>B</v>
      </c>
      <c r="R14" s="19" t="str">
        <f t="shared" si="10"/>
        <v>B</v>
      </c>
      <c r="S14" s="18"/>
      <c r="T14" s="1">
        <v>83</v>
      </c>
      <c r="U14" s="1">
        <v>74</v>
      </c>
      <c r="V14" s="1">
        <v>71</v>
      </c>
      <c r="W14" s="1">
        <v>70</v>
      </c>
      <c r="X14" s="1">
        <v>67</v>
      </c>
      <c r="Y14" s="1"/>
      <c r="Z14" s="1"/>
      <c r="AA14" s="1"/>
      <c r="AB14" s="1"/>
      <c r="AC14" s="1"/>
      <c r="AD14" s="1"/>
      <c r="AE14" s="18"/>
      <c r="AF14" s="1">
        <v>78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52405</v>
      </c>
      <c r="C15" s="19" t="s">
        <v>155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2</v>
      </c>
      <c r="P15" s="19" t="str">
        <f t="shared" si="8"/>
        <v xml:space="preserve">sangat terampil dalam menyajikan masalah yang berkaitan dengan pertidaksamaan rasional dan irasional satu variabel 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78</v>
      </c>
      <c r="V15" s="1">
        <v>80</v>
      </c>
      <c r="W15" s="1">
        <v>85</v>
      </c>
      <c r="X15" s="1">
        <v>58</v>
      </c>
      <c r="Y15" s="1"/>
      <c r="Z15" s="1"/>
      <c r="AA15" s="1"/>
      <c r="AB15" s="1"/>
      <c r="AC15" s="1"/>
      <c r="AD15" s="1"/>
      <c r="AE15" s="18"/>
      <c r="AF15" s="1">
        <v>80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228</v>
      </c>
      <c r="FI15" s="41" t="s">
        <v>225</v>
      </c>
      <c r="FJ15" s="39">
        <v>13322</v>
      </c>
      <c r="FK15" s="39">
        <v>13332</v>
      </c>
    </row>
    <row r="16" spans="1:167" x14ac:dyDescent="0.25">
      <c r="A16" s="19">
        <v>6</v>
      </c>
      <c r="B16" s="19">
        <v>52406</v>
      </c>
      <c r="C16" s="19" t="s">
        <v>156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 xml:space="preserve">sangat terampil dalam menyajikan masalah yang berkaitan dengan pertidaksamaan rasional dan irasional satu variabel </v>
      </c>
      <c r="Q16" s="19" t="str">
        <f t="shared" si="9"/>
        <v>B</v>
      </c>
      <c r="R16" s="19" t="str">
        <f t="shared" si="10"/>
        <v>B</v>
      </c>
      <c r="S16" s="18"/>
      <c r="T16" s="1">
        <v>74</v>
      </c>
      <c r="U16" s="1">
        <v>80</v>
      </c>
      <c r="V16" s="1">
        <v>80</v>
      </c>
      <c r="W16" s="1">
        <v>85</v>
      </c>
      <c r="X16" s="1">
        <v>61</v>
      </c>
      <c r="Y16" s="1"/>
      <c r="Z16" s="1"/>
      <c r="AA16" s="1"/>
      <c r="AB16" s="1"/>
      <c r="AC16" s="1"/>
      <c r="AD16" s="1"/>
      <c r="AE16" s="18"/>
      <c r="AF16" s="1">
        <v>80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52407</v>
      </c>
      <c r="C17" s="19" t="s">
        <v>157</v>
      </c>
      <c r="D17" s="18"/>
      <c r="E17" s="19">
        <f t="shared" si="0"/>
        <v>73</v>
      </c>
      <c r="F17" s="19" t="str">
        <f t="shared" si="1"/>
        <v>C</v>
      </c>
      <c r="G17" s="19">
        <f>IF((COUNTA(T12:AC12)&gt;0),(ROUND((AVERAGE(T17:AD17)),0)),"")</f>
        <v>73</v>
      </c>
      <c r="H17" s="19" t="str">
        <f t="shared" si="2"/>
        <v>C</v>
      </c>
      <c r="I17" s="35">
        <v>3</v>
      </c>
      <c r="J17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7" s="19">
        <f t="shared" si="4"/>
        <v>75</v>
      </c>
      <c r="L17" s="19" t="str">
        <f t="shared" si="5"/>
        <v>C</v>
      </c>
      <c r="M17" s="19">
        <f t="shared" si="6"/>
        <v>75</v>
      </c>
      <c r="N17" s="19" t="str">
        <f t="shared" si="7"/>
        <v>C</v>
      </c>
      <c r="O17" s="35">
        <v>3</v>
      </c>
      <c r="P17" s="19" t="str">
        <f t="shared" si="8"/>
        <v>Sangat terampil menyelesaikan masalah yang berkaitan dengan sistem persamaan linier tiga variabel</v>
      </c>
      <c r="Q17" s="19" t="str">
        <f t="shared" si="9"/>
        <v>B</v>
      </c>
      <c r="R17" s="19" t="str">
        <f t="shared" si="10"/>
        <v>B</v>
      </c>
      <c r="S17" s="18"/>
      <c r="T17" s="1">
        <v>65</v>
      </c>
      <c r="U17" s="1">
        <v>70</v>
      </c>
      <c r="V17" s="1">
        <v>85</v>
      </c>
      <c r="W17" s="1">
        <v>70</v>
      </c>
      <c r="X17" s="1">
        <v>76</v>
      </c>
      <c r="Y17" s="1"/>
      <c r="Z17" s="1"/>
      <c r="AA17" s="1"/>
      <c r="AB17" s="1"/>
      <c r="AC17" s="1"/>
      <c r="AD17" s="1"/>
      <c r="AE17" s="18"/>
      <c r="AF17" s="1">
        <v>75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228</v>
      </c>
      <c r="FI17" s="41" t="s">
        <v>226</v>
      </c>
      <c r="FJ17" s="39">
        <v>13323</v>
      </c>
      <c r="FK17" s="39">
        <v>13333</v>
      </c>
    </row>
    <row r="18" spans="1:167" x14ac:dyDescent="0.25">
      <c r="A18" s="19">
        <v>8</v>
      </c>
      <c r="B18" s="19">
        <v>52408</v>
      </c>
      <c r="C18" s="19" t="s">
        <v>158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Sangat terampil dalam menyelesaikan masalah yang berkaitan dengan persamaan dan pertidaksamaan variabel yang memuat nilai mutlak.</v>
      </c>
      <c r="Q18" s="19" t="str">
        <f t="shared" si="9"/>
        <v>A</v>
      </c>
      <c r="R18" s="19" t="str">
        <f t="shared" si="10"/>
        <v>A</v>
      </c>
      <c r="S18" s="18"/>
      <c r="T18" s="1">
        <v>72</v>
      </c>
      <c r="U18" s="1">
        <v>82</v>
      </c>
      <c r="V18" s="1">
        <v>96</v>
      </c>
      <c r="W18" s="1">
        <v>80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52409</v>
      </c>
      <c r="C19" s="19" t="s">
        <v>159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Sangat terampil dalam menyelesaikan masalah yang berkaitan dengan persamaan dan pertidaksamaan variabel yang memuat nilai mutlak.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92</v>
      </c>
      <c r="V19" s="1">
        <v>80</v>
      </c>
      <c r="W19" s="1">
        <v>75</v>
      </c>
      <c r="X19" s="1">
        <v>58</v>
      </c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13324</v>
      </c>
      <c r="FK19" s="39">
        <v>13334</v>
      </c>
    </row>
    <row r="20" spans="1:167" x14ac:dyDescent="0.25">
      <c r="A20" s="19">
        <v>10</v>
      </c>
      <c r="B20" s="19">
        <v>52410</v>
      </c>
      <c r="C20" s="19" t="s">
        <v>160</v>
      </c>
      <c r="D20" s="18"/>
      <c r="E20" s="19">
        <f t="shared" si="0"/>
        <v>75</v>
      </c>
      <c r="F20" s="19" t="str">
        <f t="shared" si="1"/>
        <v>C</v>
      </c>
      <c r="G20" s="19">
        <f>IF((COUNTA(T12:AC12)&gt;0),(ROUND((AVERAGE(T20:AD20)),0)),"")</f>
        <v>75</v>
      </c>
      <c r="H20" s="19" t="str">
        <f t="shared" si="2"/>
        <v>C</v>
      </c>
      <c r="I20" s="35">
        <v>3</v>
      </c>
      <c r="J20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0" s="19">
        <f t="shared" si="4"/>
        <v>82</v>
      </c>
      <c r="L20" s="19" t="str">
        <f t="shared" si="5"/>
        <v>B</v>
      </c>
      <c r="M20" s="19">
        <f t="shared" si="6"/>
        <v>82</v>
      </c>
      <c r="N20" s="19" t="str">
        <f t="shared" si="7"/>
        <v>B</v>
      </c>
      <c r="O20" s="35">
        <v>2</v>
      </c>
      <c r="P20" s="19" t="str">
        <f t="shared" si="8"/>
        <v xml:space="preserve">sangat terampil dalam menyajikan masalah yang berkaitan dengan pertidaksamaan rasional dan irasional satu variabel </v>
      </c>
      <c r="Q20" s="19" t="str">
        <f t="shared" si="9"/>
        <v>B</v>
      </c>
      <c r="R20" s="19" t="str">
        <f t="shared" si="10"/>
        <v>B</v>
      </c>
      <c r="S20" s="18"/>
      <c r="T20" s="1">
        <v>76</v>
      </c>
      <c r="U20" s="1">
        <v>78</v>
      </c>
      <c r="V20" s="1">
        <v>85</v>
      </c>
      <c r="W20" s="1">
        <v>80</v>
      </c>
      <c r="X20" s="1">
        <v>58</v>
      </c>
      <c r="Y20" s="1"/>
      <c r="Z20" s="1"/>
      <c r="AA20" s="1"/>
      <c r="AB20" s="1"/>
      <c r="AC20" s="1"/>
      <c r="AD20" s="1"/>
      <c r="AE20" s="18"/>
      <c r="AF20" s="1">
        <v>82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52411</v>
      </c>
      <c r="C21" s="19" t="s">
        <v>161</v>
      </c>
      <c r="D21" s="18"/>
      <c r="E21" s="19">
        <f t="shared" si="0"/>
        <v>72</v>
      </c>
      <c r="F21" s="19" t="str">
        <f t="shared" si="1"/>
        <v>C</v>
      </c>
      <c r="G21" s="19">
        <f>IF((COUNTA(T12:AC12)&gt;0),(ROUND((AVERAGE(T21:AD21)),0)),"")</f>
        <v>72</v>
      </c>
      <c r="H21" s="19" t="str">
        <f t="shared" si="2"/>
        <v>C</v>
      </c>
      <c r="I21" s="35">
        <v>3</v>
      </c>
      <c r="J21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1" s="19">
        <f t="shared" si="4"/>
        <v>75</v>
      </c>
      <c r="L21" s="19" t="str">
        <f t="shared" si="5"/>
        <v>C</v>
      </c>
      <c r="M21" s="19">
        <f t="shared" si="6"/>
        <v>75</v>
      </c>
      <c r="N21" s="19" t="str">
        <f t="shared" si="7"/>
        <v>C</v>
      </c>
      <c r="O21" s="35">
        <v>3</v>
      </c>
      <c r="P21" s="19" t="str">
        <f t="shared" si="8"/>
        <v>Sangat terampil menyelesaikan masalah yang berkaitan dengan sistem persamaan linier tiga variabel</v>
      </c>
      <c r="Q21" s="19" t="str">
        <f t="shared" si="9"/>
        <v>B</v>
      </c>
      <c r="R21" s="19" t="str">
        <f t="shared" si="10"/>
        <v>B</v>
      </c>
      <c r="S21" s="18"/>
      <c r="T21" s="1">
        <v>74</v>
      </c>
      <c r="U21" s="1">
        <v>74</v>
      </c>
      <c r="V21" s="1">
        <v>75</v>
      </c>
      <c r="W21" s="1">
        <v>70</v>
      </c>
      <c r="X21" s="1">
        <v>67</v>
      </c>
      <c r="Y21" s="1"/>
      <c r="Z21" s="1"/>
      <c r="AA21" s="1"/>
      <c r="AB21" s="1"/>
      <c r="AC21" s="1"/>
      <c r="AD21" s="1"/>
      <c r="AE21" s="18"/>
      <c r="AF21" s="1">
        <v>75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13325</v>
      </c>
      <c r="FK21" s="39">
        <v>13335</v>
      </c>
    </row>
    <row r="22" spans="1:167" x14ac:dyDescent="0.25">
      <c r="A22" s="19">
        <v>12</v>
      </c>
      <c r="B22" s="19">
        <v>52412</v>
      </c>
      <c r="C22" s="19" t="s">
        <v>162</v>
      </c>
      <c r="D22" s="18"/>
      <c r="E22" s="19">
        <f t="shared" si="0"/>
        <v>74</v>
      </c>
      <c r="F22" s="19" t="str">
        <f t="shared" si="1"/>
        <v>C</v>
      </c>
      <c r="G22" s="19">
        <f>IF((COUNTA(T12:AC12)&gt;0),(ROUND((AVERAGE(T22:AD22)),0)),"")</f>
        <v>74</v>
      </c>
      <c r="H22" s="19" t="str">
        <f t="shared" si="2"/>
        <v>C</v>
      </c>
      <c r="I22" s="35">
        <v>3</v>
      </c>
      <c r="J22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 xml:space="preserve">sangat terampil dalam menyajikan masalah yang berkaitan dengan pertidaksamaan rasional dan irasional satu variabel 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80</v>
      </c>
      <c r="V22" s="1">
        <v>75</v>
      </c>
      <c r="W22" s="1">
        <v>70</v>
      </c>
      <c r="X22" s="1">
        <v>67</v>
      </c>
      <c r="Y22" s="1"/>
      <c r="Z22" s="1"/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52413</v>
      </c>
      <c r="C23" s="19" t="s">
        <v>163</v>
      </c>
      <c r="D23" s="18"/>
      <c r="E23" s="19">
        <f t="shared" si="0"/>
        <v>74</v>
      </c>
      <c r="F23" s="19" t="str">
        <f t="shared" si="1"/>
        <v>C</v>
      </c>
      <c r="G23" s="19">
        <f>IF((COUNTA(T12:AC12)&gt;0),(ROUND((AVERAGE(T23:AD23)),0)),"")</f>
        <v>74</v>
      </c>
      <c r="H23" s="19" t="str">
        <f t="shared" si="2"/>
        <v>C</v>
      </c>
      <c r="I23" s="35">
        <v>3</v>
      </c>
      <c r="J23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3" s="19">
        <f t="shared" si="4"/>
        <v>72</v>
      </c>
      <c r="L23" s="19" t="str">
        <f t="shared" si="5"/>
        <v>C</v>
      </c>
      <c r="M23" s="19">
        <f t="shared" si="6"/>
        <v>72</v>
      </c>
      <c r="N23" s="19" t="str">
        <f t="shared" si="7"/>
        <v>C</v>
      </c>
      <c r="O23" s="35">
        <v>3</v>
      </c>
      <c r="P23" s="19" t="str">
        <f t="shared" si="8"/>
        <v>Sangat terampil menyelesaikan masalah yang berkaitan dengan sistem persamaan linier tiga variabel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74</v>
      </c>
      <c r="V23" s="1">
        <v>70</v>
      </c>
      <c r="W23" s="1">
        <v>75</v>
      </c>
      <c r="X23" s="1">
        <v>70</v>
      </c>
      <c r="Y23" s="1"/>
      <c r="Z23" s="1"/>
      <c r="AA23" s="1"/>
      <c r="AB23" s="1"/>
      <c r="AC23" s="1"/>
      <c r="AD23" s="1"/>
      <c r="AE23" s="18"/>
      <c r="AF23" s="1">
        <v>72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13326</v>
      </c>
      <c r="FK23" s="39">
        <v>13336</v>
      </c>
    </row>
    <row r="24" spans="1:167" x14ac:dyDescent="0.25">
      <c r="A24" s="19">
        <v>14</v>
      </c>
      <c r="B24" s="19">
        <v>52414</v>
      </c>
      <c r="C24" s="19" t="s">
        <v>164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4" s="19">
        <f t="shared" si="4"/>
        <v>84</v>
      </c>
      <c r="L24" s="19" t="str">
        <f t="shared" si="5"/>
        <v>B</v>
      </c>
      <c r="M24" s="19">
        <f t="shared" si="6"/>
        <v>84</v>
      </c>
      <c r="N24" s="19" t="str">
        <f t="shared" si="7"/>
        <v>B</v>
      </c>
      <c r="O24" s="35">
        <v>2</v>
      </c>
      <c r="P24" s="19" t="str">
        <f t="shared" si="8"/>
        <v xml:space="preserve">sangat terampil dalam menyajikan masalah yang berkaitan dengan pertidaksamaan rasional dan irasional satu variabel 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80</v>
      </c>
      <c r="V24" s="1">
        <v>86</v>
      </c>
      <c r="W24" s="1">
        <v>85</v>
      </c>
      <c r="X24" s="1">
        <v>70</v>
      </c>
      <c r="Y24" s="1"/>
      <c r="Z24" s="1"/>
      <c r="AA24" s="1"/>
      <c r="AB24" s="1"/>
      <c r="AC24" s="1"/>
      <c r="AD24" s="1"/>
      <c r="AE24" s="18"/>
      <c r="AF24" s="1">
        <v>84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52415</v>
      </c>
      <c r="C25" s="19" t="s">
        <v>165</v>
      </c>
      <c r="D25" s="18"/>
      <c r="E25" s="19">
        <f t="shared" si="0"/>
        <v>72</v>
      </c>
      <c r="F25" s="19" t="str">
        <f t="shared" si="1"/>
        <v>C</v>
      </c>
      <c r="G25" s="19">
        <f>IF((COUNTA(T12:AC12)&gt;0),(ROUND((AVERAGE(T25:AD25)),0)),"")</f>
        <v>72</v>
      </c>
      <c r="H25" s="19" t="str">
        <f t="shared" si="2"/>
        <v>C</v>
      </c>
      <c r="I25" s="35">
        <v>3</v>
      </c>
      <c r="J25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5" s="19">
        <f t="shared" si="4"/>
        <v>73</v>
      </c>
      <c r="L25" s="19" t="str">
        <f t="shared" si="5"/>
        <v>C</v>
      </c>
      <c r="M25" s="19">
        <f t="shared" si="6"/>
        <v>73</v>
      </c>
      <c r="N25" s="19" t="str">
        <f t="shared" si="7"/>
        <v>C</v>
      </c>
      <c r="O25" s="35">
        <v>3</v>
      </c>
      <c r="P25" s="19" t="str">
        <f t="shared" si="8"/>
        <v>Sangat terampil menyelesaikan masalah yang berkaitan dengan sistem persamaan linier tiga variabel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86</v>
      </c>
      <c r="V25" s="1">
        <v>62</v>
      </c>
      <c r="W25" s="1">
        <v>70</v>
      </c>
      <c r="X25" s="1">
        <v>61</v>
      </c>
      <c r="Y25" s="1"/>
      <c r="Z25" s="1"/>
      <c r="AA25" s="1"/>
      <c r="AB25" s="1"/>
      <c r="AC25" s="1"/>
      <c r="AD25" s="1"/>
      <c r="AE25" s="18"/>
      <c r="AF25" s="1">
        <v>73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13327</v>
      </c>
      <c r="FK25" s="39">
        <v>13337</v>
      </c>
    </row>
    <row r="26" spans="1:167" x14ac:dyDescent="0.25">
      <c r="A26" s="19">
        <v>16</v>
      </c>
      <c r="B26" s="19">
        <v>52416</v>
      </c>
      <c r="C26" s="19" t="s">
        <v>166</v>
      </c>
      <c r="D26" s="18"/>
      <c r="E26" s="19">
        <f t="shared" si="0"/>
        <v>73</v>
      </c>
      <c r="F26" s="19" t="str">
        <f t="shared" si="1"/>
        <v>C</v>
      </c>
      <c r="G26" s="19">
        <f>IF((COUNTA(T12:AC12)&gt;0),(ROUND((AVERAGE(T26:AD26)),0)),"")</f>
        <v>73</v>
      </c>
      <c r="H26" s="19" t="str">
        <f t="shared" si="2"/>
        <v>C</v>
      </c>
      <c r="I26" s="35">
        <v>3</v>
      </c>
      <c r="J26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6" s="19">
        <f t="shared" si="4"/>
        <v>78</v>
      </c>
      <c r="L26" s="19" t="str">
        <f t="shared" si="5"/>
        <v>B</v>
      </c>
      <c r="M26" s="19">
        <f t="shared" si="6"/>
        <v>78</v>
      </c>
      <c r="N26" s="19" t="str">
        <f t="shared" si="7"/>
        <v>B</v>
      </c>
      <c r="O26" s="35">
        <v>2</v>
      </c>
      <c r="P26" s="19" t="str">
        <f t="shared" si="8"/>
        <v xml:space="preserve">sangat terampil dalam menyajikan masalah yang berkaitan dengan pertidaksamaan rasional dan irasional satu variabel </v>
      </c>
      <c r="Q26" s="19" t="str">
        <f t="shared" si="9"/>
        <v>B</v>
      </c>
      <c r="R26" s="19" t="str">
        <f t="shared" si="10"/>
        <v>B</v>
      </c>
      <c r="S26" s="18"/>
      <c r="T26" s="1">
        <v>70</v>
      </c>
      <c r="U26" s="1">
        <v>82</v>
      </c>
      <c r="V26" s="1">
        <v>80</v>
      </c>
      <c r="W26" s="1">
        <v>70</v>
      </c>
      <c r="X26" s="1">
        <v>64</v>
      </c>
      <c r="Y26" s="1"/>
      <c r="Z26" s="1"/>
      <c r="AA26" s="1"/>
      <c r="AB26" s="1"/>
      <c r="AC26" s="1"/>
      <c r="AD26" s="1"/>
      <c r="AE26" s="18"/>
      <c r="AF26" s="1">
        <v>78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52417</v>
      </c>
      <c r="C27" s="19" t="s">
        <v>167</v>
      </c>
      <c r="D27" s="18"/>
      <c r="E27" s="19">
        <f t="shared" si="0"/>
        <v>70</v>
      </c>
      <c r="F27" s="19" t="str">
        <f t="shared" si="1"/>
        <v>C</v>
      </c>
      <c r="G27" s="19">
        <f>IF((COUNTA(T12:AC12)&gt;0),(ROUND((AVERAGE(T27:AD27)),0)),"")</f>
        <v>70</v>
      </c>
      <c r="H27" s="19" t="str">
        <f t="shared" si="2"/>
        <v>C</v>
      </c>
      <c r="I27" s="35">
        <v>3</v>
      </c>
      <c r="J27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7" s="19">
        <f t="shared" si="4"/>
        <v>75</v>
      </c>
      <c r="L27" s="19" t="str">
        <f t="shared" si="5"/>
        <v>C</v>
      </c>
      <c r="M27" s="19">
        <f t="shared" si="6"/>
        <v>75</v>
      </c>
      <c r="N27" s="19" t="str">
        <f t="shared" si="7"/>
        <v>C</v>
      </c>
      <c r="O27" s="35">
        <v>3</v>
      </c>
      <c r="P27" s="19" t="str">
        <f t="shared" si="8"/>
        <v>Sangat terampil menyelesaikan masalah yang berkaitan dengan sistem persamaan linier tiga variabel</v>
      </c>
      <c r="Q27" s="19" t="str">
        <f t="shared" si="9"/>
        <v>B</v>
      </c>
      <c r="R27" s="19" t="str">
        <f t="shared" si="10"/>
        <v>B</v>
      </c>
      <c r="S27" s="18"/>
      <c r="T27" s="1">
        <v>77</v>
      </c>
      <c r="U27" s="1">
        <v>74</v>
      </c>
      <c r="V27" s="1">
        <v>70</v>
      </c>
      <c r="W27" s="1">
        <v>70</v>
      </c>
      <c r="X27" s="1">
        <v>61</v>
      </c>
      <c r="Y27" s="1"/>
      <c r="Z27" s="1"/>
      <c r="AA27" s="1"/>
      <c r="AB27" s="1"/>
      <c r="AC27" s="1"/>
      <c r="AD27" s="1"/>
      <c r="AE27" s="18"/>
      <c r="AF27" s="1">
        <v>75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13328</v>
      </c>
      <c r="FK27" s="39">
        <v>13338</v>
      </c>
    </row>
    <row r="28" spans="1:167" x14ac:dyDescent="0.25">
      <c r="A28" s="19">
        <v>18</v>
      </c>
      <c r="B28" s="19">
        <v>52418</v>
      </c>
      <c r="C28" s="19" t="s">
        <v>168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Sangat terampil dalam menyelesaikan masalah yang berkaitan dengan persamaan dan pertidaksamaan variabel yang memuat nilai mutlak.</v>
      </c>
      <c r="Q28" s="19" t="str">
        <f t="shared" si="9"/>
        <v>A</v>
      </c>
      <c r="R28" s="19" t="str">
        <f t="shared" si="10"/>
        <v>A</v>
      </c>
      <c r="S28" s="18"/>
      <c r="T28" s="1">
        <v>75</v>
      </c>
      <c r="U28" s="1">
        <v>86</v>
      </c>
      <c r="V28" s="1">
        <v>88</v>
      </c>
      <c r="W28" s="1">
        <v>70</v>
      </c>
      <c r="X28" s="1">
        <v>64</v>
      </c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52419</v>
      </c>
      <c r="C29" s="19" t="s">
        <v>169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 xml:space="preserve">sangat terampil dalam menyajikan masalah yang berkaitan dengan pertidaksamaan rasional dan irasional satu variabel </v>
      </c>
      <c r="Q29" s="19" t="str">
        <f t="shared" si="9"/>
        <v>B</v>
      </c>
      <c r="R29" s="19" t="str">
        <f t="shared" si="10"/>
        <v>B</v>
      </c>
      <c r="S29" s="18"/>
      <c r="T29" s="1">
        <v>65</v>
      </c>
      <c r="U29" s="1">
        <v>78</v>
      </c>
      <c r="V29" s="1">
        <v>95</v>
      </c>
      <c r="W29" s="1">
        <v>85</v>
      </c>
      <c r="X29" s="1">
        <v>64</v>
      </c>
      <c r="Y29" s="1"/>
      <c r="Z29" s="1"/>
      <c r="AA29" s="1"/>
      <c r="AB29" s="1"/>
      <c r="AC29" s="1"/>
      <c r="AD29" s="1"/>
      <c r="AE29" s="18"/>
      <c r="AF29" s="1">
        <v>80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13329</v>
      </c>
      <c r="FK29" s="39">
        <v>13339</v>
      </c>
    </row>
    <row r="30" spans="1:167" x14ac:dyDescent="0.25">
      <c r="A30" s="19">
        <v>20</v>
      </c>
      <c r="B30" s="19">
        <v>52420</v>
      </c>
      <c r="C30" s="19" t="s">
        <v>170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Sangat terampil dalam menyelesaikan masalah yang berkaitan dengan persamaan dan pertidaksamaan variabel yang memuat nilai mutlak.</v>
      </c>
      <c r="Q30" s="19" t="str">
        <f t="shared" si="9"/>
        <v>A</v>
      </c>
      <c r="R30" s="19" t="str">
        <f t="shared" si="10"/>
        <v>A</v>
      </c>
      <c r="S30" s="18"/>
      <c r="T30" s="1">
        <v>85</v>
      </c>
      <c r="U30" s="1">
        <v>70</v>
      </c>
      <c r="V30" s="1">
        <v>95</v>
      </c>
      <c r="W30" s="1">
        <v>85</v>
      </c>
      <c r="X30" s="1">
        <v>76</v>
      </c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52421</v>
      </c>
      <c r="C31" s="19" t="s">
        <v>171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2</v>
      </c>
      <c r="J31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1" s="19">
        <f t="shared" si="4"/>
        <v>84</v>
      </c>
      <c r="L31" s="19" t="str">
        <f t="shared" si="5"/>
        <v>B</v>
      </c>
      <c r="M31" s="19">
        <f t="shared" si="6"/>
        <v>84</v>
      </c>
      <c r="N31" s="19" t="str">
        <f t="shared" si="7"/>
        <v>B</v>
      </c>
      <c r="O31" s="35">
        <v>2</v>
      </c>
      <c r="P31" s="19" t="str">
        <f t="shared" si="8"/>
        <v xml:space="preserve">sangat terampil dalam menyajikan masalah yang berkaitan dengan pertidaksamaan rasional dan irasional satu variabel </v>
      </c>
      <c r="Q31" s="19" t="str">
        <f t="shared" si="9"/>
        <v>A</v>
      </c>
      <c r="R31" s="19" t="str">
        <f t="shared" si="10"/>
        <v>A</v>
      </c>
      <c r="S31" s="18"/>
      <c r="T31" s="1">
        <v>75</v>
      </c>
      <c r="U31" s="1">
        <v>76</v>
      </c>
      <c r="V31" s="1">
        <v>96</v>
      </c>
      <c r="W31" s="1">
        <v>85</v>
      </c>
      <c r="X31" s="1">
        <v>85</v>
      </c>
      <c r="Y31" s="1"/>
      <c r="Z31" s="1"/>
      <c r="AA31" s="1"/>
      <c r="AB31" s="1"/>
      <c r="AC31" s="1"/>
      <c r="AD31" s="1"/>
      <c r="AE31" s="18"/>
      <c r="AF31" s="1">
        <v>84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13330</v>
      </c>
      <c r="FK31" s="39">
        <v>13340</v>
      </c>
    </row>
    <row r="32" spans="1:167" x14ac:dyDescent="0.25">
      <c r="A32" s="19">
        <v>22</v>
      </c>
      <c r="B32" s="19">
        <v>52422</v>
      </c>
      <c r="C32" s="19" t="s">
        <v>172</v>
      </c>
      <c r="D32" s="18"/>
      <c r="E32" s="19">
        <f t="shared" si="0"/>
        <v>72</v>
      </c>
      <c r="F32" s="19" t="str">
        <f t="shared" si="1"/>
        <v>C</v>
      </c>
      <c r="G32" s="19">
        <f>IF((COUNTA(T12:AC12)&gt;0),(ROUND((AVERAGE(T32:AD32)),0)),"")</f>
        <v>72</v>
      </c>
      <c r="H32" s="19" t="str">
        <f t="shared" si="2"/>
        <v>C</v>
      </c>
      <c r="I32" s="35">
        <v>3</v>
      </c>
      <c r="J32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2" s="19">
        <f t="shared" si="4"/>
        <v>75</v>
      </c>
      <c r="L32" s="19" t="str">
        <f t="shared" si="5"/>
        <v>C</v>
      </c>
      <c r="M32" s="19">
        <f t="shared" si="6"/>
        <v>75</v>
      </c>
      <c r="N32" s="19" t="str">
        <f t="shared" si="7"/>
        <v>C</v>
      </c>
      <c r="O32" s="35">
        <v>3</v>
      </c>
      <c r="P32" s="19" t="str">
        <f t="shared" si="8"/>
        <v>Sangat terampil menyelesaikan masalah yang berkaitan dengan sistem persamaan linier tiga variabel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76</v>
      </c>
      <c r="V32" s="1">
        <v>75</v>
      </c>
      <c r="W32" s="1">
        <v>70</v>
      </c>
      <c r="X32" s="1">
        <v>61</v>
      </c>
      <c r="Y32" s="1"/>
      <c r="Z32" s="1"/>
      <c r="AA32" s="1"/>
      <c r="AB32" s="1"/>
      <c r="AC32" s="1"/>
      <c r="AD32" s="1"/>
      <c r="AE32" s="18"/>
      <c r="AF32" s="1">
        <v>75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52423</v>
      </c>
      <c r="C33" s="19" t="s">
        <v>173</v>
      </c>
      <c r="D33" s="18"/>
      <c r="E33" s="19">
        <f t="shared" si="0"/>
        <v>73</v>
      </c>
      <c r="F33" s="19" t="str">
        <f t="shared" si="1"/>
        <v>C</v>
      </c>
      <c r="G33" s="19">
        <f>IF((COUNTA(T12:AC12)&gt;0),(ROUND((AVERAGE(T33:AD33)),0)),"")</f>
        <v>73</v>
      </c>
      <c r="H33" s="19" t="str">
        <f t="shared" si="2"/>
        <v>C</v>
      </c>
      <c r="I33" s="35">
        <v>3</v>
      </c>
      <c r="J33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2</v>
      </c>
      <c r="P33" s="19" t="str">
        <f t="shared" si="8"/>
        <v xml:space="preserve">sangat terampil dalam menyajikan masalah yang berkaitan dengan pertidaksamaan rasional dan irasional satu variabel </v>
      </c>
      <c r="Q33" s="19" t="str">
        <f t="shared" si="9"/>
        <v>B</v>
      </c>
      <c r="R33" s="19" t="str">
        <f t="shared" si="10"/>
        <v>B</v>
      </c>
      <c r="S33" s="18"/>
      <c r="T33" s="1">
        <v>72</v>
      </c>
      <c r="U33" s="1">
        <v>76</v>
      </c>
      <c r="V33" s="1">
        <v>86</v>
      </c>
      <c r="W33" s="1">
        <v>75</v>
      </c>
      <c r="X33" s="1">
        <v>58</v>
      </c>
      <c r="Y33" s="1"/>
      <c r="Z33" s="1"/>
      <c r="AA33" s="1"/>
      <c r="AB33" s="1"/>
      <c r="AC33" s="1"/>
      <c r="AD33" s="1"/>
      <c r="AE33" s="18"/>
      <c r="AF33" s="1"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52424</v>
      </c>
      <c r="C34" s="19" t="s">
        <v>174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dalam menjelaskan dan menentukan persamaan dan pertidaksamaan nilai mutlak , pertidaksamaan rasional dan irasional , persamaan linier tiga variabel, pertidaksamaan linier-kuadrat dan kuadrat-kuadrat) serta  fungsi</v>
      </c>
      <c r="K34" s="19">
        <f t="shared" si="4"/>
        <v>88</v>
      </c>
      <c r="L34" s="19" t="str">
        <f t="shared" si="5"/>
        <v>A</v>
      </c>
      <c r="M34" s="19">
        <f t="shared" si="6"/>
        <v>88</v>
      </c>
      <c r="N34" s="19" t="str">
        <f t="shared" si="7"/>
        <v>A</v>
      </c>
      <c r="O34" s="35">
        <v>1</v>
      </c>
      <c r="P34" s="19" t="str">
        <f t="shared" si="8"/>
        <v>Sangat terampil dalam menyelesaikan masalah yang berkaitan dengan persamaan dan pertidaksamaan variabel yang memuat nilai mutlak.</v>
      </c>
      <c r="Q34" s="19" t="str">
        <f t="shared" si="9"/>
        <v>A</v>
      </c>
      <c r="R34" s="19" t="str">
        <f t="shared" si="10"/>
        <v>A</v>
      </c>
      <c r="S34" s="18"/>
      <c r="T34" s="1">
        <v>70</v>
      </c>
      <c r="U34" s="1">
        <v>95</v>
      </c>
      <c r="V34" s="1">
        <v>93</v>
      </c>
      <c r="W34" s="1">
        <v>90</v>
      </c>
      <c r="X34" s="1">
        <v>82</v>
      </c>
      <c r="Y34" s="1"/>
      <c r="Z34" s="1"/>
      <c r="AA34" s="1"/>
      <c r="AB34" s="1"/>
      <c r="AC34" s="1"/>
      <c r="AD34" s="1"/>
      <c r="AE34" s="18"/>
      <c r="AF34" s="1">
        <v>88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52425</v>
      </c>
      <c r="C35" s="19" t="s">
        <v>175</v>
      </c>
      <c r="D35" s="18"/>
      <c r="E35" s="19">
        <f t="shared" si="0"/>
        <v>72</v>
      </c>
      <c r="F35" s="19" t="str">
        <f t="shared" si="1"/>
        <v>C</v>
      </c>
      <c r="G35" s="19">
        <f>IF((COUNTA(T12:AC12)&gt;0),(ROUND((AVERAGE(T35:AD35)),0)),"")</f>
        <v>72</v>
      </c>
      <c r="H35" s="19" t="str">
        <f t="shared" si="2"/>
        <v>C</v>
      </c>
      <c r="I35" s="35">
        <v>3</v>
      </c>
      <c r="J35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5" s="19">
        <f t="shared" si="4"/>
        <v>74</v>
      </c>
      <c r="L35" s="19" t="str">
        <f t="shared" si="5"/>
        <v>C</v>
      </c>
      <c r="M35" s="19">
        <f t="shared" si="6"/>
        <v>74</v>
      </c>
      <c r="N35" s="19" t="str">
        <f t="shared" si="7"/>
        <v>C</v>
      </c>
      <c r="O35" s="35">
        <v>3</v>
      </c>
      <c r="P35" s="19" t="str">
        <f t="shared" si="8"/>
        <v>Sangat terampil menyelesaikan masalah yang berkaitan dengan sistem persamaan linier tiga variabel</v>
      </c>
      <c r="Q35" s="19" t="str">
        <f t="shared" si="9"/>
        <v>B</v>
      </c>
      <c r="R35" s="19" t="str">
        <f t="shared" si="10"/>
        <v>B</v>
      </c>
      <c r="S35" s="18"/>
      <c r="T35" s="1">
        <v>70</v>
      </c>
      <c r="U35" s="1">
        <v>74</v>
      </c>
      <c r="V35" s="1">
        <v>80</v>
      </c>
      <c r="W35" s="1">
        <v>75</v>
      </c>
      <c r="X35" s="1">
        <v>61</v>
      </c>
      <c r="Y35" s="1"/>
      <c r="Z35" s="1"/>
      <c r="AA35" s="1"/>
      <c r="AB35" s="1"/>
      <c r="AC35" s="1"/>
      <c r="AD35" s="1"/>
      <c r="AE35" s="18"/>
      <c r="AF35" s="1">
        <v>74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52426</v>
      </c>
      <c r="C36" s="19" t="s">
        <v>176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6" s="19">
        <f t="shared" si="4"/>
        <v>82</v>
      </c>
      <c r="L36" s="19" t="str">
        <f t="shared" si="5"/>
        <v>B</v>
      </c>
      <c r="M36" s="19">
        <f t="shared" si="6"/>
        <v>82</v>
      </c>
      <c r="N36" s="19" t="str">
        <f t="shared" si="7"/>
        <v>B</v>
      </c>
      <c r="O36" s="35">
        <v>2</v>
      </c>
      <c r="P36" s="19" t="str">
        <f t="shared" si="8"/>
        <v xml:space="preserve">sangat terampil dalam menyajikan masalah yang berkaitan dengan pertidaksamaan rasional dan irasional satu variabel 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84</v>
      </c>
      <c r="V36" s="1">
        <v>77</v>
      </c>
      <c r="W36" s="1">
        <v>85</v>
      </c>
      <c r="X36" s="1">
        <v>82</v>
      </c>
      <c r="Y36" s="1"/>
      <c r="Z36" s="1"/>
      <c r="AA36" s="1"/>
      <c r="AB36" s="1"/>
      <c r="AC36" s="1"/>
      <c r="AD36" s="1"/>
      <c r="AE36" s="18"/>
      <c r="AF36" s="1">
        <v>82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52427</v>
      </c>
      <c r="C37" s="19" t="s">
        <v>177</v>
      </c>
      <c r="D37" s="18"/>
      <c r="E37" s="19">
        <f t="shared" si="0"/>
        <v>74</v>
      </c>
      <c r="F37" s="19" t="str">
        <f t="shared" si="1"/>
        <v>C</v>
      </c>
      <c r="G37" s="19">
        <f>IF((COUNTA(T12:AC12)&gt;0),(ROUND((AVERAGE(T37:AD37)),0)),"")</f>
        <v>74</v>
      </c>
      <c r="H37" s="19" t="str">
        <f t="shared" si="2"/>
        <v>C</v>
      </c>
      <c r="I37" s="35">
        <v>3</v>
      </c>
      <c r="J37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7" s="19">
        <f t="shared" si="4"/>
        <v>76</v>
      </c>
      <c r="L37" s="19" t="str">
        <f t="shared" si="5"/>
        <v>B</v>
      </c>
      <c r="M37" s="19">
        <f t="shared" si="6"/>
        <v>76</v>
      </c>
      <c r="N37" s="19" t="str">
        <f t="shared" si="7"/>
        <v>B</v>
      </c>
      <c r="O37" s="35">
        <v>2</v>
      </c>
      <c r="P37" s="19" t="str">
        <f t="shared" si="8"/>
        <v xml:space="preserve">sangat terampil dalam menyajikan masalah yang berkaitan dengan pertidaksamaan rasional dan irasional satu variabel </v>
      </c>
      <c r="Q37" s="19" t="str">
        <f t="shared" si="9"/>
        <v>B</v>
      </c>
      <c r="R37" s="19" t="str">
        <f t="shared" si="10"/>
        <v>B</v>
      </c>
      <c r="S37" s="18"/>
      <c r="T37" s="1">
        <v>75</v>
      </c>
      <c r="U37" s="1">
        <v>85</v>
      </c>
      <c r="V37" s="1">
        <v>80</v>
      </c>
      <c r="W37" s="1">
        <v>70</v>
      </c>
      <c r="X37" s="1">
        <v>58</v>
      </c>
      <c r="Y37" s="1"/>
      <c r="Z37" s="1"/>
      <c r="AA37" s="1"/>
      <c r="AB37" s="1"/>
      <c r="AC37" s="1"/>
      <c r="AD37" s="1"/>
      <c r="AE37" s="18"/>
      <c r="AF37" s="1">
        <v>76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52428</v>
      </c>
      <c r="C38" s="19" t="s">
        <v>178</v>
      </c>
      <c r="D38" s="18"/>
      <c r="E38" s="19">
        <f t="shared" si="0"/>
        <v>75</v>
      </c>
      <c r="F38" s="19" t="str">
        <f t="shared" si="1"/>
        <v>C</v>
      </c>
      <c r="G38" s="19">
        <f>IF((COUNTA(T12:AC12)&gt;0),(ROUND((AVERAGE(T38:AD38)),0)),"")</f>
        <v>75</v>
      </c>
      <c r="H38" s="19" t="str">
        <f t="shared" si="2"/>
        <v>C</v>
      </c>
      <c r="I38" s="35">
        <v>3</v>
      </c>
      <c r="J38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 xml:space="preserve">sangat terampil dalam menyajikan masalah yang berkaitan dengan pertidaksamaan rasional dan irasional satu variabel 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74</v>
      </c>
      <c r="V38" s="1">
        <v>80</v>
      </c>
      <c r="W38" s="1">
        <v>75</v>
      </c>
      <c r="X38" s="1">
        <v>67</v>
      </c>
      <c r="Y38" s="1"/>
      <c r="Z38" s="1"/>
      <c r="AA38" s="1"/>
      <c r="AB38" s="1"/>
      <c r="AC38" s="1"/>
      <c r="AD38" s="1"/>
      <c r="AE38" s="18"/>
      <c r="AF38" s="1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52429</v>
      </c>
      <c r="C39" s="19" t="s">
        <v>179</v>
      </c>
      <c r="D39" s="18"/>
      <c r="E39" s="19">
        <f t="shared" si="0"/>
        <v>74</v>
      </c>
      <c r="F39" s="19" t="str">
        <f t="shared" si="1"/>
        <v>C</v>
      </c>
      <c r="G39" s="19">
        <f>IF((COUNTA(T12:AC12)&gt;0),(ROUND((AVERAGE(T39:AD39)),0)),"")</f>
        <v>74</v>
      </c>
      <c r="H39" s="19" t="str">
        <f t="shared" si="2"/>
        <v>C</v>
      </c>
      <c r="I39" s="35">
        <v>3</v>
      </c>
      <c r="J39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9" s="19">
        <f t="shared" si="4"/>
        <v>74</v>
      </c>
      <c r="L39" s="19" t="str">
        <f t="shared" si="5"/>
        <v>C</v>
      </c>
      <c r="M39" s="19">
        <f t="shared" si="6"/>
        <v>74</v>
      </c>
      <c r="N39" s="19" t="str">
        <f t="shared" si="7"/>
        <v>C</v>
      </c>
      <c r="O39" s="35">
        <v>3</v>
      </c>
      <c r="P39" s="19" t="str">
        <f t="shared" si="8"/>
        <v>Sangat terampil menyelesaikan masalah yang berkaitan dengan sistem persamaan linier tiga variabel</v>
      </c>
      <c r="Q39" s="19" t="str">
        <f t="shared" si="9"/>
        <v>B</v>
      </c>
      <c r="R39" s="19" t="str">
        <f t="shared" si="10"/>
        <v>B</v>
      </c>
      <c r="S39" s="18"/>
      <c r="T39" s="1">
        <v>86</v>
      </c>
      <c r="U39" s="1">
        <v>78</v>
      </c>
      <c r="V39" s="1">
        <v>70</v>
      </c>
      <c r="W39" s="1">
        <v>70</v>
      </c>
      <c r="X39" s="1">
        <v>67</v>
      </c>
      <c r="Y39" s="1"/>
      <c r="Z39" s="1"/>
      <c r="AA39" s="1"/>
      <c r="AB39" s="1"/>
      <c r="AC39" s="1"/>
      <c r="AD39" s="1"/>
      <c r="AE39" s="18"/>
      <c r="AF39" s="1">
        <v>74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52430</v>
      </c>
      <c r="C40" s="19" t="s">
        <v>180</v>
      </c>
      <c r="D40" s="18"/>
      <c r="E40" s="19">
        <f t="shared" si="0"/>
        <v>72</v>
      </c>
      <c r="F40" s="19" t="str">
        <f t="shared" si="1"/>
        <v>C</v>
      </c>
      <c r="G40" s="19">
        <f>IF((COUNTA(T12:AC12)&gt;0),(ROUND((AVERAGE(T40:AD40)),0)),"")</f>
        <v>72</v>
      </c>
      <c r="H40" s="19" t="str">
        <f t="shared" si="2"/>
        <v>C</v>
      </c>
      <c r="I40" s="35">
        <v>3</v>
      </c>
      <c r="J40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0" s="19">
        <f t="shared" si="4"/>
        <v>72</v>
      </c>
      <c r="L40" s="19" t="str">
        <f t="shared" si="5"/>
        <v>C</v>
      </c>
      <c r="M40" s="19">
        <f t="shared" si="6"/>
        <v>72</v>
      </c>
      <c r="N40" s="19" t="str">
        <f t="shared" si="7"/>
        <v>C</v>
      </c>
      <c r="O40" s="35">
        <v>3</v>
      </c>
      <c r="P40" s="19" t="str">
        <f t="shared" si="8"/>
        <v>Sangat terampil menyelesaikan masalah yang berkaitan dengan sistem persamaan linier tiga variabel</v>
      </c>
      <c r="Q40" s="19" t="str">
        <f t="shared" si="9"/>
        <v>B</v>
      </c>
      <c r="R40" s="19" t="str">
        <f t="shared" si="10"/>
        <v>B</v>
      </c>
      <c r="S40" s="18"/>
      <c r="T40" s="1">
        <v>68</v>
      </c>
      <c r="U40" s="1">
        <v>70</v>
      </c>
      <c r="V40" s="1">
        <v>71</v>
      </c>
      <c r="W40" s="1">
        <v>90</v>
      </c>
      <c r="X40" s="1">
        <v>61</v>
      </c>
      <c r="Y40" s="1"/>
      <c r="Z40" s="1"/>
      <c r="AA40" s="1"/>
      <c r="AB40" s="1"/>
      <c r="AC40" s="1"/>
      <c r="AD40" s="1"/>
      <c r="AE40" s="18"/>
      <c r="AF40" s="1">
        <v>72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52431</v>
      </c>
      <c r="C41" s="19" t="s">
        <v>181</v>
      </c>
      <c r="D41" s="18"/>
      <c r="E41" s="19">
        <f t="shared" si="0"/>
        <v>72</v>
      </c>
      <c r="F41" s="19" t="str">
        <f t="shared" si="1"/>
        <v>C</v>
      </c>
      <c r="G41" s="19">
        <f>IF((COUNTA(T12:AC12)&gt;0),(ROUND((AVERAGE(T41:AD41)),0)),"")</f>
        <v>72</v>
      </c>
      <c r="H41" s="19" t="str">
        <f t="shared" si="2"/>
        <v>C</v>
      </c>
      <c r="I41" s="35">
        <v>3</v>
      </c>
      <c r="J41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1" s="19">
        <f t="shared" si="4"/>
        <v>70</v>
      </c>
      <c r="L41" s="19" t="str">
        <f t="shared" si="5"/>
        <v>C</v>
      </c>
      <c r="M41" s="19">
        <f t="shared" si="6"/>
        <v>70</v>
      </c>
      <c r="N41" s="19" t="str">
        <f t="shared" si="7"/>
        <v>C</v>
      </c>
      <c r="O41" s="35">
        <v>3</v>
      </c>
      <c r="P41" s="19" t="str">
        <f t="shared" si="8"/>
        <v>Sangat terampil menyelesaikan masalah yang berkaitan dengan sistem persamaan linier tiga variabel</v>
      </c>
      <c r="Q41" s="19" t="str">
        <f t="shared" si="9"/>
        <v>B</v>
      </c>
      <c r="R41" s="19" t="str">
        <f t="shared" si="10"/>
        <v>B</v>
      </c>
      <c r="S41" s="18"/>
      <c r="T41" s="1">
        <v>76</v>
      </c>
      <c r="U41" s="1">
        <v>80</v>
      </c>
      <c r="V41" s="1">
        <v>75</v>
      </c>
      <c r="W41" s="1">
        <v>70</v>
      </c>
      <c r="X41" s="1">
        <v>61</v>
      </c>
      <c r="Y41" s="1"/>
      <c r="Z41" s="1"/>
      <c r="AA41" s="1"/>
      <c r="AB41" s="1"/>
      <c r="AC41" s="1"/>
      <c r="AD41" s="1"/>
      <c r="AE41" s="18"/>
      <c r="AF41" s="1">
        <v>70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52432</v>
      </c>
      <c r="C42" s="19" t="s">
        <v>182</v>
      </c>
      <c r="D42" s="18"/>
      <c r="E42" s="19">
        <f t="shared" si="0"/>
        <v>72</v>
      </c>
      <c r="F42" s="19" t="str">
        <f t="shared" si="1"/>
        <v>C</v>
      </c>
      <c r="G42" s="19">
        <f>IF((COUNTA(T12:AC12)&gt;0),(ROUND((AVERAGE(T42:AD42)),0)),"")</f>
        <v>72</v>
      </c>
      <c r="H42" s="19" t="str">
        <f t="shared" si="2"/>
        <v>C</v>
      </c>
      <c r="I42" s="35">
        <v>3</v>
      </c>
      <c r="J42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2" s="19">
        <f t="shared" si="4"/>
        <v>72</v>
      </c>
      <c r="L42" s="19" t="str">
        <f t="shared" si="5"/>
        <v>C</v>
      </c>
      <c r="M42" s="19">
        <f t="shared" si="6"/>
        <v>72</v>
      </c>
      <c r="N42" s="19" t="str">
        <f t="shared" si="7"/>
        <v>C</v>
      </c>
      <c r="O42" s="35">
        <v>3</v>
      </c>
      <c r="P42" s="19" t="str">
        <f t="shared" si="8"/>
        <v>Sangat terampil menyelesaikan masalah yang berkaitan dengan sistem persamaan linier tiga variabel</v>
      </c>
      <c r="Q42" s="19" t="str">
        <f t="shared" si="9"/>
        <v>B</v>
      </c>
      <c r="R42" s="19" t="str">
        <f t="shared" si="10"/>
        <v>B</v>
      </c>
      <c r="S42" s="18"/>
      <c r="T42" s="1">
        <v>78</v>
      </c>
      <c r="U42" s="1">
        <v>78</v>
      </c>
      <c r="V42" s="1">
        <v>80</v>
      </c>
      <c r="W42" s="1">
        <v>75</v>
      </c>
      <c r="X42" s="1">
        <v>49</v>
      </c>
      <c r="Y42" s="1"/>
      <c r="Z42" s="1"/>
      <c r="AA42" s="1"/>
      <c r="AB42" s="1"/>
      <c r="AC42" s="1"/>
      <c r="AD42" s="1"/>
      <c r="AE42" s="18"/>
      <c r="AF42" s="1">
        <v>72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52433</v>
      </c>
      <c r="C43" s="19" t="s">
        <v>183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3" s="19">
        <f t="shared" si="4"/>
        <v>90</v>
      </c>
      <c r="L43" s="19" t="str">
        <f t="shared" si="5"/>
        <v>A</v>
      </c>
      <c r="M43" s="19">
        <f t="shared" si="6"/>
        <v>90</v>
      </c>
      <c r="N43" s="19" t="str">
        <f t="shared" si="7"/>
        <v>A</v>
      </c>
      <c r="O43" s="35">
        <v>1</v>
      </c>
      <c r="P43" s="19" t="str">
        <f t="shared" si="8"/>
        <v>Sangat terampil dalam menyelesaikan masalah yang berkaitan dengan persamaan dan pertidaksamaan variabel yang memuat nilai mutlak.</v>
      </c>
      <c r="Q43" s="19" t="str">
        <f t="shared" si="9"/>
        <v>A</v>
      </c>
      <c r="R43" s="19" t="str">
        <f t="shared" si="10"/>
        <v>A</v>
      </c>
      <c r="S43" s="18"/>
      <c r="T43" s="1">
        <v>85</v>
      </c>
      <c r="U43" s="1">
        <v>88</v>
      </c>
      <c r="V43" s="1">
        <v>90</v>
      </c>
      <c r="W43" s="1">
        <v>85</v>
      </c>
      <c r="X43" s="1">
        <v>67</v>
      </c>
      <c r="Y43" s="1"/>
      <c r="Z43" s="1"/>
      <c r="AA43" s="1"/>
      <c r="AB43" s="1"/>
      <c r="AC43" s="1"/>
      <c r="AD43" s="1"/>
      <c r="AE43" s="18"/>
      <c r="AF43" s="1">
        <v>90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52434</v>
      </c>
      <c r="C44" s="19" t="s">
        <v>184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2</v>
      </c>
      <c r="J44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4" s="19">
        <f t="shared" si="4"/>
        <v>76</v>
      </c>
      <c r="L44" s="19" t="str">
        <f t="shared" si="5"/>
        <v>B</v>
      </c>
      <c r="M44" s="19">
        <f t="shared" si="6"/>
        <v>76</v>
      </c>
      <c r="N44" s="19" t="str">
        <f t="shared" si="7"/>
        <v>B</v>
      </c>
      <c r="O44" s="35">
        <v>2</v>
      </c>
      <c r="P44" s="19" t="str">
        <f t="shared" si="8"/>
        <v xml:space="preserve">sangat terampil dalam menyajikan masalah yang berkaitan dengan pertidaksamaan rasional dan irasional satu variabel </v>
      </c>
      <c r="Q44" s="19" t="str">
        <f t="shared" si="9"/>
        <v>B</v>
      </c>
      <c r="R44" s="19" t="str">
        <f t="shared" si="10"/>
        <v>B</v>
      </c>
      <c r="S44" s="18"/>
      <c r="T44" s="1">
        <v>60</v>
      </c>
      <c r="U44" s="1">
        <v>74</v>
      </c>
      <c r="V44" s="1">
        <v>92</v>
      </c>
      <c r="W44" s="1">
        <v>80</v>
      </c>
      <c r="X44" s="1">
        <v>73</v>
      </c>
      <c r="Y44" s="1"/>
      <c r="Z44" s="1"/>
      <c r="AA44" s="1"/>
      <c r="AB44" s="1"/>
      <c r="AC44" s="1"/>
      <c r="AD44" s="1"/>
      <c r="AE44" s="18"/>
      <c r="AF44" s="1">
        <v>76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52435</v>
      </c>
      <c r="C45" s="19" t="s">
        <v>185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5" s="19">
        <f t="shared" si="4"/>
        <v>78</v>
      </c>
      <c r="L45" s="19" t="str">
        <f t="shared" si="5"/>
        <v>B</v>
      </c>
      <c r="M45" s="19">
        <f t="shared" si="6"/>
        <v>78</v>
      </c>
      <c r="N45" s="19" t="str">
        <f t="shared" si="7"/>
        <v>B</v>
      </c>
      <c r="O45" s="35">
        <v>2</v>
      </c>
      <c r="P45" s="19" t="str">
        <f t="shared" si="8"/>
        <v xml:space="preserve">sangat terampil dalam menyajikan masalah yang berkaitan dengan pertidaksamaan rasional dan irasional satu variabel </v>
      </c>
      <c r="Q45" s="19" t="str">
        <f t="shared" si="9"/>
        <v>B</v>
      </c>
      <c r="R45" s="19" t="str">
        <f t="shared" si="10"/>
        <v>B</v>
      </c>
      <c r="S45" s="18"/>
      <c r="T45" s="1">
        <v>65</v>
      </c>
      <c r="U45" s="1">
        <v>84</v>
      </c>
      <c r="V45" s="1">
        <v>78</v>
      </c>
      <c r="W45" s="1">
        <v>85</v>
      </c>
      <c r="X45" s="1">
        <v>85</v>
      </c>
      <c r="Y45" s="1"/>
      <c r="Z45" s="1"/>
      <c r="AA45" s="1"/>
      <c r="AB45" s="1"/>
      <c r="AC45" s="1"/>
      <c r="AD45" s="1"/>
      <c r="AE45" s="18"/>
      <c r="AF45" s="1">
        <v>78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52436</v>
      </c>
      <c r="C46" s="19" t="s">
        <v>186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2</v>
      </c>
      <c r="J46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 xml:space="preserve">sangat terampil dalam menyajikan masalah yang berkaitan dengan pertidaksamaan rasional dan irasional satu variabel </v>
      </c>
      <c r="Q46" s="19" t="str">
        <f t="shared" si="9"/>
        <v>A</v>
      </c>
      <c r="R46" s="19" t="str">
        <f t="shared" si="10"/>
        <v>A</v>
      </c>
      <c r="S46" s="18"/>
      <c r="T46" s="1">
        <v>70</v>
      </c>
      <c r="U46" s="1">
        <v>80</v>
      </c>
      <c r="V46" s="1">
        <v>95</v>
      </c>
      <c r="W46" s="1">
        <v>70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80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4" orientation="portrait" r:id="rId1"/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80" zoomScaleNormal="100" zoomScaleSheetLayoutView="80" workbookViewId="0">
      <pane xSplit="3" ySplit="10" topLeftCell="AE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27" customWidth="1"/>
    <col min="4" max="4" width="1.85546875" customWidth="1"/>
    <col min="5" max="5" width="7.7109375" customWidth="1"/>
    <col min="6" max="6" width="5.5703125" customWidth="1"/>
    <col min="7" max="7" width="7.7109375" customWidth="1"/>
    <col min="8" max="8" width="5.42578125" customWidth="1"/>
    <col min="9" max="9" width="5" customWidth="1"/>
    <col min="10" max="10" width="8.140625" customWidth="1"/>
    <col min="11" max="11" width="7.7109375" customWidth="1"/>
    <col min="12" max="12" width="6.85546875" customWidth="1"/>
    <col min="13" max="13" width="7.7109375" customWidth="1"/>
    <col min="14" max="14" width="7" customWidth="1"/>
    <col min="15" max="15" width="6.85546875" customWidth="1"/>
    <col min="16" max="16" width="7.85546875" customWidth="1"/>
    <col min="17" max="18" width="7.7109375" customWidth="1"/>
    <col min="19" max="19" width="3" customWidth="1"/>
    <col min="20" max="22" width="7.140625" customWidth="1"/>
    <col min="23" max="23" width="4.140625" customWidth="1"/>
    <col min="24" max="24" width="5.7109375" customWidth="1"/>
    <col min="25" max="29" width="7.140625" hidden="1" customWidth="1"/>
    <col min="30" max="30" width="7.28515625" customWidth="1"/>
    <col min="31" max="31" width="2.5703125" customWidth="1"/>
    <col min="32" max="34" width="8.7109375" customWidth="1"/>
    <col min="35" max="35" width="2" customWidth="1"/>
    <col min="36" max="40" width="8.7109375" hidden="1" customWidth="1"/>
    <col min="41" max="41" width="7.140625" hidden="1" customWidth="1"/>
    <col min="42" max="42" width="2.710937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444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79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52464</v>
      </c>
      <c r="C11" s="19" t="s">
        <v>188</v>
      </c>
      <c r="D11" s="18"/>
      <c r="E11" s="19">
        <f t="shared" ref="E11:E50" si="0">IF((COUNTA(T11:AA11)&gt;0),(ROUND( AVERAGE(T11:AA11),0)),"")</f>
        <v>73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73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1" s="19">
        <f t="shared" ref="K11:K50" si="4">IF((COUNTA(AF11:AN11)&gt;0),AVERAGE(AF11:AN11),"")</f>
        <v>72</v>
      </c>
      <c r="L11" s="19" t="str">
        <f t="shared" ref="L11:L50" si="5">IF(AND(ISNUMBER(K11),K11&gt;=1), IF(K11&lt;=$FD$27,$FE$27,IF(K11&lt;=$FD$28,$FE$28,IF(K11&lt;=$FD$29,$FE$29,IF(K11&lt;=$FD$30,$FE$30,)))), "")</f>
        <v>C</v>
      </c>
      <c r="M11" s="19">
        <f t="shared" ref="M11:M50" si="6">IF((COUNTA(AF11:AO11)&gt;0),AVERAGE(AF11:AO11),"")</f>
        <v>72</v>
      </c>
      <c r="N11" s="19" t="str">
        <f t="shared" ref="N11:N50" si="7">IF(AND(ISNUMBER(M11),M11&gt;=1), IF(M11&lt;=$FD$27,$FE$27,IF(M11&lt;=$FD$28,$FE$28,IF(M11&lt;=$FD$29,$FE$29,IF(M11&lt;=$FD$30,$FE$30,)))), "")</f>
        <v>C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menyelesaikan masalah yang berkaitan dengan sistem persamaan linier tiga variabel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76</v>
      </c>
      <c r="U11" s="1">
        <v>70</v>
      </c>
      <c r="V11" s="1">
        <v>75</v>
      </c>
      <c r="W11" s="1">
        <v>90</v>
      </c>
      <c r="X11" s="1">
        <v>52</v>
      </c>
      <c r="Y11" s="1"/>
      <c r="Z11" s="1"/>
      <c r="AA11" s="1"/>
      <c r="AB11" s="1"/>
      <c r="AC11" s="1"/>
      <c r="AD11" s="1"/>
      <c r="AE11" s="18"/>
      <c r="AF11" s="1">
        <v>72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52465</v>
      </c>
      <c r="C12" s="19" t="s">
        <v>189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Sangat terampil dalam menyelesaikan masalah yang berkaitan dengan persamaan dan pertidaksamaan variabel yang memuat nilai mutlak.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80</v>
      </c>
      <c r="V12" s="1">
        <v>94</v>
      </c>
      <c r="W12" s="1">
        <v>75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52466</v>
      </c>
      <c r="C13" s="19" t="s">
        <v>190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3" s="19">
        <f t="shared" si="4"/>
        <v>82</v>
      </c>
      <c r="L13" s="19" t="str">
        <f t="shared" si="5"/>
        <v>B</v>
      </c>
      <c r="M13" s="19">
        <f t="shared" si="6"/>
        <v>82</v>
      </c>
      <c r="N13" s="19" t="str">
        <f t="shared" si="7"/>
        <v>B</v>
      </c>
      <c r="O13" s="35">
        <v>2</v>
      </c>
      <c r="P13" s="19" t="str">
        <f t="shared" si="8"/>
        <v xml:space="preserve">sangat terampil dalam menyajikan masalah yang berkaitan dengan pertidaksamaan rasional dan irasional satu variabel </v>
      </c>
      <c r="Q13" s="19" t="str">
        <f t="shared" si="9"/>
        <v>B</v>
      </c>
      <c r="R13" s="19" t="str">
        <f t="shared" si="10"/>
        <v>B</v>
      </c>
      <c r="S13" s="18"/>
      <c r="T13" s="1">
        <v>80</v>
      </c>
      <c r="U13" s="1">
        <v>74</v>
      </c>
      <c r="V13" s="1">
        <v>85</v>
      </c>
      <c r="W13" s="1">
        <v>90</v>
      </c>
      <c r="X13" s="1">
        <v>76</v>
      </c>
      <c r="Y13" s="1"/>
      <c r="Z13" s="1"/>
      <c r="AA13" s="1"/>
      <c r="AB13" s="1"/>
      <c r="AC13" s="1"/>
      <c r="AD13" s="1"/>
      <c r="AE13" s="18"/>
      <c r="AF13" s="1">
        <v>82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227</v>
      </c>
      <c r="FI13" s="41" t="s">
        <v>224</v>
      </c>
      <c r="FJ13" s="39">
        <v>13341</v>
      </c>
      <c r="FK13" s="39">
        <v>13351</v>
      </c>
    </row>
    <row r="14" spans="1:167" x14ac:dyDescent="0.25">
      <c r="A14" s="19">
        <v>4</v>
      </c>
      <c r="B14" s="19">
        <v>52467</v>
      </c>
      <c r="C14" s="19" t="s">
        <v>191</v>
      </c>
      <c r="D14" s="18"/>
      <c r="E14" s="19">
        <f t="shared" si="0"/>
        <v>75</v>
      </c>
      <c r="F14" s="19" t="str">
        <f t="shared" si="1"/>
        <v>C</v>
      </c>
      <c r="G14" s="19">
        <f>IF((COUNTA(T12:AC12)&gt;0),(ROUND((AVERAGE(T14:AD14)),0)),"")</f>
        <v>75</v>
      </c>
      <c r="H14" s="19" t="str">
        <f t="shared" si="2"/>
        <v>C</v>
      </c>
      <c r="I14" s="35">
        <v>3</v>
      </c>
      <c r="J14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2</v>
      </c>
      <c r="P14" s="19" t="str">
        <f t="shared" si="8"/>
        <v xml:space="preserve">sangat terampil dalam menyajikan masalah yang berkaitan dengan pertidaksamaan rasional dan irasional satu variabel </v>
      </c>
      <c r="Q14" s="19" t="str">
        <f t="shared" si="9"/>
        <v>B</v>
      </c>
      <c r="R14" s="19" t="str">
        <f t="shared" si="10"/>
        <v>B</v>
      </c>
      <c r="S14" s="18"/>
      <c r="T14" s="1">
        <v>82</v>
      </c>
      <c r="U14" s="1">
        <v>74</v>
      </c>
      <c r="V14" s="1">
        <v>80</v>
      </c>
      <c r="W14" s="1">
        <v>80</v>
      </c>
      <c r="X14" s="1">
        <v>61</v>
      </c>
      <c r="Y14" s="1"/>
      <c r="Z14" s="1"/>
      <c r="AA14" s="1"/>
      <c r="AB14" s="1"/>
      <c r="AC14" s="1"/>
      <c r="AD14" s="1"/>
      <c r="AE14" s="18"/>
      <c r="AF14" s="1">
        <v>80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52468</v>
      </c>
      <c r="C15" s="19" t="s">
        <v>192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5" s="19">
        <f t="shared" si="4"/>
        <v>76</v>
      </c>
      <c r="L15" s="19" t="str">
        <f t="shared" si="5"/>
        <v>B</v>
      </c>
      <c r="M15" s="19">
        <f t="shared" si="6"/>
        <v>76</v>
      </c>
      <c r="N15" s="19" t="str">
        <f t="shared" si="7"/>
        <v>B</v>
      </c>
      <c r="O15" s="35">
        <v>2</v>
      </c>
      <c r="P15" s="19" t="str">
        <f t="shared" si="8"/>
        <v xml:space="preserve">sangat terampil dalam menyajikan masalah yang berkaitan dengan pertidaksamaan rasional dan irasional satu variabel </v>
      </c>
      <c r="Q15" s="19" t="str">
        <f t="shared" si="9"/>
        <v>B</v>
      </c>
      <c r="R15" s="19" t="str">
        <f t="shared" si="10"/>
        <v>B</v>
      </c>
      <c r="S15" s="18"/>
      <c r="T15" s="1">
        <v>64</v>
      </c>
      <c r="U15" s="1">
        <v>80</v>
      </c>
      <c r="V15" s="1">
        <v>81</v>
      </c>
      <c r="W15" s="1">
        <v>85</v>
      </c>
      <c r="X15" s="1">
        <v>91</v>
      </c>
      <c r="Y15" s="1"/>
      <c r="Z15" s="1"/>
      <c r="AA15" s="1"/>
      <c r="AB15" s="1"/>
      <c r="AC15" s="1"/>
      <c r="AD15" s="1"/>
      <c r="AE15" s="18"/>
      <c r="AF15" s="1">
        <v>76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228</v>
      </c>
      <c r="FI15" s="41" t="s">
        <v>225</v>
      </c>
      <c r="FJ15" s="39">
        <v>13342</v>
      </c>
      <c r="FK15" s="39">
        <v>13352</v>
      </c>
    </row>
    <row r="16" spans="1:167" x14ac:dyDescent="0.25">
      <c r="A16" s="19">
        <v>6</v>
      </c>
      <c r="B16" s="19">
        <v>52469</v>
      </c>
      <c r="C16" s="19" t="s">
        <v>193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2</v>
      </c>
      <c r="J16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6" s="19">
        <f t="shared" si="4"/>
        <v>84</v>
      </c>
      <c r="L16" s="19" t="str">
        <f t="shared" si="5"/>
        <v>B</v>
      </c>
      <c r="M16" s="19">
        <f t="shared" si="6"/>
        <v>84</v>
      </c>
      <c r="N16" s="19" t="str">
        <f t="shared" si="7"/>
        <v>B</v>
      </c>
      <c r="O16" s="35">
        <v>2</v>
      </c>
      <c r="P16" s="19" t="str">
        <f t="shared" si="8"/>
        <v xml:space="preserve">sangat terampil dalam menyajikan masalah yang berkaitan dengan pertidaksamaan rasional dan irasional satu variabel 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78</v>
      </c>
      <c r="V16" s="1">
        <v>88</v>
      </c>
      <c r="W16" s="1">
        <v>90</v>
      </c>
      <c r="X16" s="1">
        <v>70</v>
      </c>
      <c r="Y16" s="1"/>
      <c r="Z16" s="1"/>
      <c r="AA16" s="1"/>
      <c r="AB16" s="1"/>
      <c r="AC16" s="1"/>
      <c r="AD16" s="1"/>
      <c r="AE16" s="18"/>
      <c r="AF16" s="1">
        <v>84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52470</v>
      </c>
      <c r="C17" s="19" t="s">
        <v>194</v>
      </c>
      <c r="D17" s="18"/>
      <c r="E17" s="19">
        <f t="shared" si="0"/>
        <v>72</v>
      </c>
      <c r="F17" s="19" t="str">
        <f t="shared" si="1"/>
        <v>C</v>
      </c>
      <c r="G17" s="19">
        <f>IF((COUNTA(T12:AC12)&gt;0),(ROUND((AVERAGE(T17:AD17)),0)),"")</f>
        <v>72</v>
      </c>
      <c r="H17" s="19" t="str">
        <f t="shared" si="2"/>
        <v>C</v>
      </c>
      <c r="I17" s="35">
        <v>3</v>
      </c>
      <c r="J17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7" s="19">
        <f t="shared" si="4"/>
        <v>74</v>
      </c>
      <c r="L17" s="19" t="str">
        <f t="shared" si="5"/>
        <v>C</v>
      </c>
      <c r="M17" s="19">
        <f t="shared" si="6"/>
        <v>74</v>
      </c>
      <c r="N17" s="19" t="str">
        <f t="shared" si="7"/>
        <v>C</v>
      </c>
      <c r="O17" s="35">
        <v>3</v>
      </c>
      <c r="P17" s="19" t="str">
        <f t="shared" si="8"/>
        <v>Sangat terampil menyelesaikan masalah yang berkaitan dengan sistem persamaan linier tiga variabel</v>
      </c>
      <c r="Q17" s="19" t="str">
        <f t="shared" si="9"/>
        <v>B</v>
      </c>
      <c r="R17" s="19" t="str">
        <f t="shared" si="10"/>
        <v>B</v>
      </c>
      <c r="S17" s="18"/>
      <c r="T17" s="1">
        <v>65</v>
      </c>
      <c r="U17" s="1">
        <v>88</v>
      </c>
      <c r="V17" s="1">
        <v>80</v>
      </c>
      <c r="W17" s="1">
        <v>70</v>
      </c>
      <c r="X17" s="1">
        <v>58</v>
      </c>
      <c r="Y17" s="1"/>
      <c r="Z17" s="1"/>
      <c r="AA17" s="1"/>
      <c r="AB17" s="1"/>
      <c r="AC17" s="1"/>
      <c r="AD17" s="1"/>
      <c r="AE17" s="18"/>
      <c r="AF17" s="1">
        <v>74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228</v>
      </c>
      <c r="FI17" s="41" t="s">
        <v>226</v>
      </c>
      <c r="FJ17" s="39">
        <v>13343</v>
      </c>
      <c r="FK17" s="39">
        <v>13353</v>
      </c>
    </row>
    <row r="18" spans="1:167" x14ac:dyDescent="0.25">
      <c r="A18" s="19">
        <v>8</v>
      </c>
      <c r="B18" s="19">
        <v>52471</v>
      </c>
      <c r="C18" s="19" t="s">
        <v>195</v>
      </c>
      <c r="D18" s="18"/>
      <c r="E18" s="19">
        <f t="shared" si="0"/>
        <v>73</v>
      </c>
      <c r="F18" s="19" t="str">
        <f t="shared" si="1"/>
        <v>C</v>
      </c>
      <c r="G18" s="19">
        <f>IF((COUNTA(T12:AC12)&gt;0),(ROUND((AVERAGE(T18:AD18)),0)),"")</f>
        <v>73</v>
      </c>
      <c r="H18" s="19" t="str">
        <f t="shared" si="2"/>
        <v>C</v>
      </c>
      <c r="I18" s="35">
        <v>3</v>
      </c>
      <c r="J18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8" s="19">
        <f t="shared" si="4"/>
        <v>78</v>
      </c>
      <c r="L18" s="19" t="str">
        <f t="shared" si="5"/>
        <v>B</v>
      </c>
      <c r="M18" s="19">
        <f t="shared" si="6"/>
        <v>78</v>
      </c>
      <c r="N18" s="19" t="str">
        <f t="shared" si="7"/>
        <v>B</v>
      </c>
      <c r="O18" s="35">
        <v>2</v>
      </c>
      <c r="P18" s="19" t="str">
        <f t="shared" si="8"/>
        <v xml:space="preserve">sangat terampil dalam menyajikan masalah yang berkaitan dengan pertidaksamaan rasional dan irasional satu variabel 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82</v>
      </c>
      <c r="V18" s="1">
        <v>69</v>
      </c>
      <c r="W18" s="1">
        <v>70</v>
      </c>
      <c r="X18" s="1">
        <v>64</v>
      </c>
      <c r="Y18" s="1"/>
      <c r="Z18" s="1"/>
      <c r="AA18" s="1"/>
      <c r="AB18" s="1"/>
      <c r="AC18" s="1"/>
      <c r="AD18" s="1"/>
      <c r="AE18" s="18"/>
      <c r="AF18" s="1">
        <v>78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52472</v>
      </c>
      <c r="C19" s="19" t="s">
        <v>196</v>
      </c>
      <c r="D19" s="18"/>
      <c r="E19" s="19">
        <f t="shared" si="0"/>
        <v>72</v>
      </c>
      <c r="F19" s="19" t="str">
        <f t="shared" si="1"/>
        <v>C</v>
      </c>
      <c r="G19" s="19">
        <f>IF((COUNTA(T12:AC12)&gt;0),(ROUND((AVERAGE(T19:AD19)),0)),"")</f>
        <v>72</v>
      </c>
      <c r="H19" s="19" t="str">
        <f t="shared" si="2"/>
        <v>C</v>
      </c>
      <c r="I19" s="35">
        <v>3</v>
      </c>
      <c r="J19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2</v>
      </c>
      <c r="P19" s="19" t="str">
        <f t="shared" si="8"/>
        <v xml:space="preserve">sangat terampil dalam menyajikan masalah yang berkaitan dengan pertidaksamaan rasional dan irasional satu variabel 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75</v>
      </c>
      <c r="V19" s="1">
        <v>77</v>
      </c>
      <c r="W19" s="1">
        <v>70</v>
      </c>
      <c r="X19" s="1">
        <v>58</v>
      </c>
      <c r="Y19" s="1"/>
      <c r="Z19" s="1"/>
      <c r="AA19" s="1"/>
      <c r="AB19" s="1"/>
      <c r="AC19" s="1"/>
      <c r="AD19" s="1"/>
      <c r="AE19" s="18"/>
      <c r="AF19" s="1">
        <v>80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13344</v>
      </c>
      <c r="FK19" s="39">
        <v>13354</v>
      </c>
    </row>
    <row r="20" spans="1:167" x14ac:dyDescent="0.25">
      <c r="A20" s="19">
        <v>10</v>
      </c>
      <c r="B20" s="19">
        <v>52473</v>
      </c>
      <c r="C20" s="19" t="s">
        <v>197</v>
      </c>
      <c r="D20" s="18"/>
      <c r="E20" s="19">
        <f t="shared" si="0"/>
        <v>74</v>
      </c>
      <c r="F20" s="19" t="str">
        <f t="shared" si="1"/>
        <v>C</v>
      </c>
      <c r="G20" s="19">
        <f>IF((COUNTA(T12:AC12)&gt;0),(ROUND((AVERAGE(T20:AD20)),0)),"")</f>
        <v>74</v>
      </c>
      <c r="H20" s="19" t="str">
        <f t="shared" si="2"/>
        <v>C</v>
      </c>
      <c r="I20" s="35">
        <v>3</v>
      </c>
      <c r="J20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0" s="19">
        <f t="shared" si="4"/>
        <v>73</v>
      </c>
      <c r="L20" s="19" t="str">
        <f t="shared" si="5"/>
        <v>C</v>
      </c>
      <c r="M20" s="19">
        <f t="shared" si="6"/>
        <v>73</v>
      </c>
      <c r="N20" s="19" t="str">
        <f t="shared" si="7"/>
        <v>C</v>
      </c>
      <c r="O20" s="35">
        <v>3</v>
      </c>
      <c r="P20" s="19" t="str">
        <f t="shared" si="8"/>
        <v>Sangat terampil menyelesaikan masalah yang berkaitan dengan sistem persamaan linier tiga variabel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75</v>
      </c>
      <c r="V20" s="1">
        <v>80</v>
      </c>
      <c r="W20" s="1">
        <v>80</v>
      </c>
      <c r="X20" s="1">
        <v>55</v>
      </c>
      <c r="Y20" s="1"/>
      <c r="Z20" s="1"/>
      <c r="AA20" s="1"/>
      <c r="AB20" s="1"/>
      <c r="AC20" s="1"/>
      <c r="AD20" s="1"/>
      <c r="AE20" s="18"/>
      <c r="AF20" s="1">
        <v>73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52474</v>
      </c>
      <c r="C21" s="19" t="s">
        <v>198</v>
      </c>
      <c r="D21" s="18"/>
      <c r="E21" s="19">
        <f t="shared" si="0"/>
        <v>72</v>
      </c>
      <c r="F21" s="19" t="str">
        <f t="shared" si="1"/>
        <v>C</v>
      </c>
      <c r="G21" s="19">
        <f>IF((COUNTA(T12:AC12)&gt;0),(ROUND((AVERAGE(T21:AD21)),0)),"")</f>
        <v>72</v>
      </c>
      <c r="H21" s="19" t="str">
        <f t="shared" si="2"/>
        <v>C</v>
      </c>
      <c r="I21" s="35">
        <v>3</v>
      </c>
      <c r="J21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1" s="19">
        <f t="shared" si="4"/>
        <v>70</v>
      </c>
      <c r="L21" s="19" t="str">
        <f t="shared" si="5"/>
        <v>C</v>
      </c>
      <c r="M21" s="19">
        <f t="shared" si="6"/>
        <v>70</v>
      </c>
      <c r="N21" s="19" t="str">
        <f t="shared" si="7"/>
        <v>C</v>
      </c>
      <c r="O21" s="35">
        <v>3</v>
      </c>
      <c r="P21" s="19" t="str">
        <f t="shared" si="8"/>
        <v>Sangat terampil menyelesaikan masalah yang berkaitan dengan sistem persamaan linier tiga variabel</v>
      </c>
      <c r="Q21" s="19" t="str">
        <f t="shared" si="9"/>
        <v>B</v>
      </c>
      <c r="R21" s="19" t="str">
        <f t="shared" si="10"/>
        <v>B</v>
      </c>
      <c r="S21" s="18"/>
      <c r="T21" s="1">
        <v>65</v>
      </c>
      <c r="U21" s="1">
        <v>76</v>
      </c>
      <c r="V21" s="1">
        <v>70</v>
      </c>
      <c r="W21" s="1">
        <v>90</v>
      </c>
      <c r="X21" s="1">
        <v>61</v>
      </c>
      <c r="Y21" s="1"/>
      <c r="Z21" s="1"/>
      <c r="AA21" s="1"/>
      <c r="AB21" s="1"/>
      <c r="AC21" s="1"/>
      <c r="AD21" s="1"/>
      <c r="AE21" s="18"/>
      <c r="AF21" s="1">
        <v>70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13345</v>
      </c>
      <c r="FK21" s="39">
        <v>13355</v>
      </c>
    </row>
    <row r="22" spans="1:167" x14ac:dyDescent="0.25">
      <c r="A22" s="19">
        <v>12</v>
      </c>
      <c r="B22" s="19">
        <v>52475</v>
      </c>
      <c r="C22" s="19" t="s">
        <v>199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 xml:space="preserve">sangat terampil dalam menyajikan masalah yang berkaitan dengan pertidaksamaan rasional dan irasional satu variabel </v>
      </c>
      <c r="Q22" s="19" t="str">
        <f t="shared" si="9"/>
        <v>B</v>
      </c>
      <c r="R22" s="19" t="str">
        <f t="shared" si="10"/>
        <v>B</v>
      </c>
      <c r="S22" s="18"/>
      <c r="T22" s="1">
        <v>78</v>
      </c>
      <c r="U22" s="1">
        <v>72</v>
      </c>
      <c r="V22" s="1">
        <v>83</v>
      </c>
      <c r="W22" s="1">
        <v>75</v>
      </c>
      <c r="X22" s="1">
        <v>79</v>
      </c>
      <c r="Y22" s="1"/>
      <c r="Z22" s="1"/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52476</v>
      </c>
      <c r="C23" s="19" t="s">
        <v>200</v>
      </c>
      <c r="D23" s="18"/>
      <c r="E23" s="19">
        <f t="shared" si="0"/>
        <v>74</v>
      </c>
      <c r="F23" s="19" t="str">
        <f t="shared" si="1"/>
        <v>C</v>
      </c>
      <c r="G23" s="19">
        <f>IF((COUNTA(T12:AC12)&gt;0),(ROUND((AVERAGE(T23:AD23)),0)),"")</f>
        <v>74</v>
      </c>
      <c r="H23" s="19" t="str">
        <f t="shared" si="2"/>
        <v>C</v>
      </c>
      <c r="I23" s="35">
        <v>3</v>
      </c>
      <c r="J23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3" s="19">
        <f t="shared" si="4"/>
        <v>77</v>
      </c>
      <c r="L23" s="19" t="str">
        <f t="shared" si="5"/>
        <v>B</v>
      </c>
      <c r="M23" s="19">
        <f t="shared" si="6"/>
        <v>77</v>
      </c>
      <c r="N23" s="19" t="str">
        <f t="shared" si="7"/>
        <v>B</v>
      </c>
      <c r="O23" s="35">
        <v>2</v>
      </c>
      <c r="P23" s="19" t="str">
        <f t="shared" si="8"/>
        <v xml:space="preserve">sangat terampil dalam menyajikan masalah yang berkaitan dengan pertidaksamaan rasional dan irasional satu variabel </v>
      </c>
      <c r="Q23" s="19" t="str">
        <f t="shared" si="9"/>
        <v>B</v>
      </c>
      <c r="R23" s="19" t="str">
        <f t="shared" si="10"/>
        <v>B</v>
      </c>
      <c r="S23" s="18"/>
      <c r="T23" s="1">
        <v>78</v>
      </c>
      <c r="U23" s="1">
        <v>78</v>
      </c>
      <c r="V23" s="1">
        <v>80</v>
      </c>
      <c r="W23" s="1">
        <v>75</v>
      </c>
      <c r="X23" s="1">
        <v>58</v>
      </c>
      <c r="Y23" s="1"/>
      <c r="Z23" s="1"/>
      <c r="AA23" s="1"/>
      <c r="AB23" s="1"/>
      <c r="AC23" s="1"/>
      <c r="AD23" s="1"/>
      <c r="AE23" s="18"/>
      <c r="AF23" s="1">
        <v>77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13346</v>
      </c>
      <c r="FK23" s="39">
        <v>13356</v>
      </c>
    </row>
    <row r="24" spans="1:167" x14ac:dyDescent="0.25">
      <c r="A24" s="19">
        <v>14</v>
      </c>
      <c r="B24" s="19">
        <v>52477</v>
      </c>
      <c r="C24" s="19" t="s">
        <v>201</v>
      </c>
      <c r="D24" s="18"/>
      <c r="E24" s="19">
        <f t="shared" si="0"/>
        <v>75</v>
      </c>
      <c r="F24" s="19" t="str">
        <f t="shared" si="1"/>
        <v>C</v>
      </c>
      <c r="G24" s="19">
        <f>IF((COUNTA(T12:AC12)&gt;0),(ROUND((AVERAGE(T24:AD24)),0)),"")</f>
        <v>75</v>
      </c>
      <c r="H24" s="19" t="str">
        <f t="shared" si="2"/>
        <v>C</v>
      </c>
      <c r="I24" s="35">
        <v>3</v>
      </c>
      <c r="J24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4" s="19">
        <f t="shared" si="4"/>
        <v>76</v>
      </c>
      <c r="L24" s="19" t="str">
        <f t="shared" si="5"/>
        <v>B</v>
      </c>
      <c r="M24" s="19">
        <f t="shared" si="6"/>
        <v>76</v>
      </c>
      <c r="N24" s="19" t="str">
        <f t="shared" si="7"/>
        <v>B</v>
      </c>
      <c r="O24" s="35">
        <v>2</v>
      </c>
      <c r="P24" s="19" t="str">
        <f t="shared" si="8"/>
        <v xml:space="preserve">sangat terampil dalam menyajikan masalah yang berkaitan dengan pertidaksamaan rasional dan irasional satu variabel </v>
      </c>
      <c r="Q24" s="19" t="str">
        <f t="shared" si="9"/>
        <v>B</v>
      </c>
      <c r="R24" s="19" t="str">
        <f t="shared" si="10"/>
        <v>B</v>
      </c>
      <c r="S24" s="18"/>
      <c r="T24" s="1">
        <v>76</v>
      </c>
      <c r="U24" s="1">
        <v>76</v>
      </c>
      <c r="V24" s="1">
        <v>71</v>
      </c>
      <c r="W24" s="1">
        <v>90</v>
      </c>
      <c r="X24" s="1">
        <v>61</v>
      </c>
      <c r="Y24" s="1"/>
      <c r="Z24" s="1"/>
      <c r="AA24" s="1"/>
      <c r="AB24" s="1"/>
      <c r="AC24" s="1"/>
      <c r="AD24" s="1"/>
      <c r="AE24" s="18"/>
      <c r="AF24" s="1">
        <v>76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52478</v>
      </c>
      <c r="C25" s="19" t="s">
        <v>202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2</v>
      </c>
      <c r="P25" s="19" t="str">
        <f t="shared" si="8"/>
        <v xml:space="preserve">sangat terampil dalam menyajikan masalah yang berkaitan dengan pertidaksamaan rasional dan irasional satu variabel </v>
      </c>
      <c r="Q25" s="19" t="str">
        <f t="shared" si="9"/>
        <v>B</v>
      </c>
      <c r="R25" s="19" t="str">
        <f t="shared" si="10"/>
        <v>B</v>
      </c>
      <c r="S25" s="18"/>
      <c r="T25" s="1">
        <v>70</v>
      </c>
      <c r="U25" s="1">
        <v>78</v>
      </c>
      <c r="V25" s="1">
        <v>90</v>
      </c>
      <c r="W25" s="1">
        <v>90</v>
      </c>
      <c r="X25" s="1">
        <v>73</v>
      </c>
      <c r="Y25" s="1"/>
      <c r="Z25" s="1"/>
      <c r="AA25" s="1"/>
      <c r="AB25" s="1"/>
      <c r="AC25" s="1"/>
      <c r="AD25" s="1"/>
      <c r="AE25" s="18"/>
      <c r="AF25" s="1">
        <v>80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13347</v>
      </c>
      <c r="FK25" s="39">
        <v>13357</v>
      </c>
    </row>
    <row r="26" spans="1:167" x14ac:dyDescent="0.25">
      <c r="A26" s="19">
        <v>16</v>
      </c>
      <c r="B26" s="19">
        <v>52479</v>
      </c>
      <c r="C26" s="19" t="s">
        <v>203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2</v>
      </c>
      <c r="J26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6" s="19">
        <f t="shared" si="4"/>
        <v>86</v>
      </c>
      <c r="L26" s="19" t="str">
        <f t="shared" si="5"/>
        <v>A</v>
      </c>
      <c r="M26" s="19">
        <f t="shared" si="6"/>
        <v>86</v>
      </c>
      <c r="N26" s="19" t="str">
        <f t="shared" si="7"/>
        <v>A</v>
      </c>
      <c r="O26" s="35">
        <v>1</v>
      </c>
      <c r="P26" s="19" t="str">
        <f t="shared" si="8"/>
        <v>Sangat terampil dalam menyelesaikan masalah yang berkaitan dengan persamaan dan pertidaksamaan variabel yang memuat nilai mutlak.</v>
      </c>
      <c r="Q26" s="19" t="str">
        <f t="shared" si="9"/>
        <v>A</v>
      </c>
      <c r="R26" s="19" t="str">
        <f t="shared" si="10"/>
        <v>A</v>
      </c>
      <c r="S26" s="18"/>
      <c r="T26" s="1">
        <v>80</v>
      </c>
      <c r="U26" s="1">
        <v>82</v>
      </c>
      <c r="V26" s="1">
        <v>92</v>
      </c>
      <c r="W26" s="1">
        <v>80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86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52480</v>
      </c>
      <c r="C27" s="19" t="s">
        <v>204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7" s="19">
        <f t="shared" si="4"/>
        <v>77</v>
      </c>
      <c r="L27" s="19" t="str">
        <f t="shared" si="5"/>
        <v>B</v>
      </c>
      <c r="M27" s="19">
        <f t="shared" si="6"/>
        <v>77</v>
      </c>
      <c r="N27" s="19" t="str">
        <f t="shared" si="7"/>
        <v>B</v>
      </c>
      <c r="O27" s="35">
        <v>2</v>
      </c>
      <c r="P27" s="19" t="str">
        <f t="shared" si="8"/>
        <v xml:space="preserve">sangat terampil dalam menyajikan masalah yang berkaitan dengan pertidaksamaan rasional dan irasional satu variabel </v>
      </c>
      <c r="Q27" s="19" t="str">
        <f t="shared" si="9"/>
        <v>B</v>
      </c>
      <c r="R27" s="19" t="str">
        <f t="shared" si="10"/>
        <v>B</v>
      </c>
      <c r="S27" s="18"/>
      <c r="T27" s="1">
        <v>74</v>
      </c>
      <c r="U27" s="1">
        <v>81</v>
      </c>
      <c r="V27" s="1">
        <v>69</v>
      </c>
      <c r="W27" s="1">
        <v>90</v>
      </c>
      <c r="X27" s="1">
        <v>73</v>
      </c>
      <c r="Y27" s="1"/>
      <c r="Z27" s="1"/>
      <c r="AA27" s="1"/>
      <c r="AB27" s="1"/>
      <c r="AC27" s="1"/>
      <c r="AD27" s="1"/>
      <c r="AE27" s="18"/>
      <c r="AF27" s="1">
        <v>77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13348</v>
      </c>
      <c r="FK27" s="39">
        <v>13358</v>
      </c>
    </row>
    <row r="28" spans="1:167" x14ac:dyDescent="0.25">
      <c r="A28" s="19">
        <v>18</v>
      </c>
      <c r="B28" s="19">
        <v>52481</v>
      </c>
      <c r="C28" s="19" t="s">
        <v>205</v>
      </c>
      <c r="D28" s="18"/>
      <c r="E28" s="19">
        <f t="shared" si="0"/>
        <v>75</v>
      </c>
      <c r="F28" s="19" t="str">
        <f t="shared" si="1"/>
        <v>C</v>
      </c>
      <c r="G28" s="19">
        <f>IF((COUNTA(T12:AC12)&gt;0),(ROUND((AVERAGE(T28:AD28)),0)),"")</f>
        <v>75</v>
      </c>
      <c r="H28" s="19" t="str">
        <f t="shared" si="2"/>
        <v>C</v>
      </c>
      <c r="I28" s="35">
        <v>3</v>
      </c>
      <c r="J28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8" s="19">
        <f t="shared" si="4"/>
        <v>75</v>
      </c>
      <c r="L28" s="19" t="str">
        <f t="shared" si="5"/>
        <v>C</v>
      </c>
      <c r="M28" s="19">
        <f t="shared" si="6"/>
        <v>75</v>
      </c>
      <c r="N28" s="19" t="str">
        <f t="shared" si="7"/>
        <v>C</v>
      </c>
      <c r="O28" s="35">
        <v>3</v>
      </c>
      <c r="P28" s="19" t="str">
        <f t="shared" si="8"/>
        <v>Sangat terampil menyelesaikan masalah yang berkaitan dengan sistem persamaan linier tiga variabel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76</v>
      </c>
      <c r="V28" s="1">
        <v>63</v>
      </c>
      <c r="W28" s="1">
        <v>85</v>
      </c>
      <c r="X28" s="1">
        <v>70</v>
      </c>
      <c r="Y28" s="1"/>
      <c r="Z28" s="1"/>
      <c r="AA28" s="1"/>
      <c r="AB28" s="1"/>
      <c r="AC28" s="1"/>
      <c r="AD28" s="1"/>
      <c r="AE28" s="18"/>
      <c r="AF28" s="1">
        <v>75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52482</v>
      </c>
      <c r="C29" s="19" t="s">
        <v>206</v>
      </c>
      <c r="D29" s="18"/>
      <c r="E29" s="19">
        <f t="shared" si="0"/>
        <v>75</v>
      </c>
      <c r="F29" s="19" t="str">
        <f t="shared" si="1"/>
        <v>C</v>
      </c>
      <c r="G29" s="19">
        <f>IF((COUNTA(T12:AC12)&gt;0),(ROUND((AVERAGE(T29:AD29)),0)),"")</f>
        <v>75</v>
      </c>
      <c r="H29" s="19" t="str">
        <f t="shared" si="2"/>
        <v>C</v>
      </c>
      <c r="I29" s="35">
        <v>3</v>
      </c>
      <c r="J29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29" s="19">
        <f t="shared" si="4"/>
        <v>78</v>
      </c>
      <c r="L29" s="19" t="str">
        <f t="shared" si="5"/>
        <v>B</v>
      </c>
      <c r="M29" s="19">
        <f t="shared" si="6"/>
        <v>78</v>
      </c>
      <c r="N29" s="19" t="str">
        <f t="shared" si="7"/>
        <v>B</v>
      </c>
      <c r="O29" s="35">
        <v>2</v>
      </c>
      <c r="P29" s="19" t="str">
        <f t="shared" si="8"/>
        <v xml:space="preserve">sangat terampil dalam menyajikan masalah yang berkaitan dengan pertidaksamaan rasional dan irasional satu variabel </v>
      </c>
      <c r="Q29" s="19" t="str">
        <f t="shared" si="9"/>
        <v>A</v>
      </c>
      <c r="R29" s="19" t="str">
        <f t="shared" si="10"/>
        <v>A</v>
      </c>
      <c r="S29" s="18"/>
      <c r="T29" s="1">
        <v>78</v>
      </c>
      <c r="U29" s="1">
        <v>82</v>
      </c>
      <c r="V29" s="1">
        <v>85</v>
      </c>
      <c r="W29" s="1">
        <v>80</v>
      </c>
      <c r="X29" s="1">
        <v>49</v>
      </c>
      <c r="Y29" s="1"/>
      <c r="Z29" s="1"/>
      <c r="AA29" s="1"/>
      <c r="AB29" s="1"/>
      <c r="AC29" s="1"/>
      <c r="AD29" s="1"/>
      <c r="AE29" s="18"/>
      <c r="AF29" s="1">
        <v>78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13349</v>
      </c>
      <c r="FK29" s="39">
        <v>13359</v>
      </c>
    </row>
    <row r="30" spans="1:167" x14ac:dyDescent="0.25">
      <c r="A30" s="19">
        <v>20</v>
      </c>
      <c r="B30" s="19">
        <v>52483</v>
      </c>
      <c r="C30" s="19" t="s">
        <v>207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88</v>
      </c>
      <c r="H30" s="19" t="str">
        <f t="shared" si="2"/>
        <v>A</v>
      </c>
      <c r="I30" s="35">
        <v>1</v>
      </c>
      <c r="J30" s="19" t="str">
        <f t="shared" si="3"/>
        <v>Memiliki kemampuan dalam menjelaskan dan menentukan persamaan dan pertidaksamaan nilai mutlak , pertidaksamaan rasional dan irasional , persamaan linier tiga variabel, pertidaksamaan linier-kuadrat dan kuadrat-kuadrat) serta  fungsi</v>
      </c>
      <c r="K30" s="19">
        <f t="shared" si="4"/>
        <v>84</v>
      </c>
      <c r="L30" s="19" t="str">
        <f t="shared" si="5"/>
        <v>B</v>
      </c>
      <c r="M30" s="19">
        <f t="shared" si="6"/>
        <v>84</v>
      </c>
      <c r="N30" s="19" t="str">
        <f t="shared" si="7"/>
        <v>B</v>
      </c>
      <c r="O30" s="35">
        <v>2</v>
      </c>
      <c r="P30" s="19" t="str">
        <f t="shared" si="8"/>
        <v xml:space="preserve">sangat terampil dalam menyajikan masalah yang berkaitan dengan pertidaksamaan rasional dan irasional satu variabel </v>
      </c>
      <c r="Q30" s="19" t="str">
        <f t="shared" si="9"/>
        <v>A</v>
      </c>
      <c r="R30" s="19" t="str">
        <f t="shared" si="10"/>
        <v>A</v>
      </c>
      <c r="S30" s="18"/>
      <c r="T30" s="1">
        <v>70</v>
      </c>
      <c r="U30" s="1">
        <v>88</v>
      </c>
      <c r="V30" s="1">
        <v>92</v>
      </c>
      <c r="W30" s="1">
        <v>95</v>
      </c>
      <c r="X30" s="1">
        <v>95</v>
      </c>
      <c r="Y30" s="1"/>
      <c r="Z30" s="1"/>
      <c r="AA30" s="1"/>
      <c r="AB30" s="1"/>
      <c r="AC30" s="1"/>
      <c r="AD30" s="1"/>
      <c r="AE30" s="18"/>
      <c r="AF30" s="1">
        <v>84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52484</v>
      </c>
      <c r="C31" s="19" t="s">
        <v>208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1" s="19">
        <f t="shared" si="4"/>
        <v>84</v>
      </c>
      <c r="L31" s="19" t="str">
        <f t="shared" si="5"/>
        <v>B</v>
      </c>
      <c r="M31" s="19">
        <f t="shared" si="6"/>
        <v>84</v>
      </c>
      <c r="N31" s="19" t="str">
        <f t="shared" si="7"/>
        <v>B</v>
      </c>
      <c r="O31" s="35">
        <v>2</v>
      </c>
      <c r="P31" s="19" t="str">
        <f t="shared" si="8"/>
        <v xml:space="preserve">sangat terampil dalam menyajikan masalah yang berkaitan dengan pertidaksamaan rasional dan irasional satu variabel </v>
      </c>
      <c r="Q31" s="19" t="str">
        <f t="shared" si="9"/>
        <v>A</v>
      </c>
      <c r="R31" s="19" t="str">
        <f t="shared" si="10"/>
        <v>A</v>
      </c>
      <c r="S31" s="18"/>
      <c r="T31" s="1">
        <v>78</v>
      </c>
      <c r="U31" s="1">
        <v>85</v>
      </c>
      <c r="V31" s="1">
        <v>83</v>
      </c>
      <c r="W31" s="1">
        <v>90</v>
      </c>
      <c r="X31" s="1">
        <v>82</v>
      </c>
      <c r="Y31" s="1"/>
      <c r="Z31" s="1"/>
      <c r="AA31" s="1"/>
      <c r="AB31" s="1"/>
      <c r="AC31" s="1"/>
      <c r="AD31" s="1"/>
      <c r="AE31" s="18"/>
      <c r="AF31" s="1">
        <v>84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13350</v>
      </c>
      <c r="FK31" s="39">
        <v>13360</v>
      </c>
    </row>
    <row r="32" spans="1:167" x14ac:dyDescent="0.25">
      <c r="A32" s="19">
        <v>22</v>
      </c>
      <c r="B32" s="19">
        <v>52485</v>
      </c>
      <c r="C32" s="19" t="s">
        <v>209</v>
      </c>
      <c r="D32" s="18"/>
      <c r="E32" s="19">
        <f t="shared" si="0"/>
        <v>72</v>
      </c>
      <c r="F32" s="19" t="str">
        <f t="shared" si="1"/>
        <v>C</v>
      </c>
      <c r="G32" s="19">
        <f>IF((COUNTA(T12:AC12)&gt;0),(ROUND((AVERAGE(T32:AD32)),0)),"")</f>
        <v>72</v>
      </c>
      <c r="H32" s="19" t="str">
        <f t="shared" si="2"/>
        <v>C</v>
      </c>
      <c r="I32" s="35">
        <v>3</v>
      </c>
      <c r="J32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2" s="19">
        <f t="shared" si="4"/>
        <v>75</v>
      </c>
      <c r="L32" s="19" t="str">
        <f t="shared" si="5"/>
        <v>C</v>
      </c>
      <c r="M32" s="19">
        <f t="shared" si="6"/>
        <v>75</v>
      </c>
      <c r="N32" s="19" t="str">
        <f t="shared" si="7"/>
        <v>C</v>
      </c>
      <c r="O32" s="35">
        <v>3</v>
      </c>
      <c r="P32" s="19" t="str">
        <f t="shared" si="8"/>
        <v>Sangat terampil menyelesaikan masalah yang berkaitan dengan sistem persamaan linier tiga variabel</v>
      </c>
      <c r="Q32" s="19" t="str">
        <f t="shared" si="9"/>
        <v>B</v>
      </c>
      <c r="R32" s="19" t="str">
        <f t="shared" si="10"/>
        <v>B</v>
      </c>
      <c r="S32" s="18"/>
      <c r="T32" s="1">
        <v>78</v>
      </c>
      <c r="U32" s="1">
        <v>76</v>
      </c>
      <c r="V32" s="1">
        <v>78</v>
      </c>
      <c r="W32" s="1">
        <v>75</v>
      </c>
      <c r="X32" s="1">
        <v>55</v>
      </c>
      <c r="Y32" s="1"/>
      <c r="Z32" s="1"/>
      <c r="AA32" s="1"/>
      <c r="AB32" s="1"/>
      <c r="AC32" s="1"/>
      <c r="AD32" s="1"/>
      <c r="AE32" s="18"/>
      <c r="AF32" s="1">
        <v>75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52486</v>
      </c>
      <c r="C33" s="19" t="s">
        <v>210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2</v>
      </c>
      <c r="J33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3" s="19">
        <f t="shared" si="4"/>
        <v>84</v>
      </c>
      <c r="L33" s="19" t="str">
        <f t="shared" si="5"/>
        <v>B</v>
      </c>
      <c r="M33" s="19">
        <f t="shared" si="6"/>
        <v>84</v>
      </c>
      <c r="N33" s="19" t="str">
        <f t="shared" si="7"/>
        <v>B</v>
      </c>
      <c r="O33" s="35">
        <v>2</v>
      </c>
      <c r="P33" s="19" t="str">
        <f t="shared" si="8"/>
        <v xml:space="preserve">sangat terampil dalam menyajikan masalah yang berkaitan dengan pertidaksamaan rasional dan irasional satu variabel </v>
      </c>
      <c r="Q33" s="19" t="str">
        <f t="shared" si="9"/>
        <v>A</v>
      </c>
      <c r="R33" s="19" t="str">
        <f t="shared" si="10"/>
        <v>A</v>
      </c>
      <c r="S33" s="18"/>
      <c r="T33" s="1">
        <v>82</v>
      </c>
      <c r="U33" s="1">
        <v>86</v>
      </c>
      <c r="V33" s="1">
        <v>78</v>
      </c>
      <c r="W33" s="1">
        <v>75</v>
      </c>
      <c r="X33" s="1">
        <v>82</v>
      </c>
      <c r="Y33" s="1"/>
      <c r="Z33" s="1"/>
      <c r="AA33" s="1"/>
      <c r="AB33" s="1"/>
      <c r="AC33" s="1"/>
      <c r="AD33" s="1"/>
      <c r="AE33" s="18"/>
      <c r="AF33" s="1">
        <v>84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52487</v>
      </c>
      <c r="C34" s="19" t="s">
        <v>211</v>
      </c>
      <c r="D34" s="18"/>
      <c r="E34" s="19">
        <f t="shared" si="0"/>
        <v>72</v>
      </c>
      <c r="F34" s="19" t="str">
        <f t="shared" si="1"/>
        <v>C</v>
      </c>
      <c r="G34" s="19">
        <f>IF((COUNTA(T12:AC12)&gt;0),(ROUND((AVERAGE(T34:AD34)),0)),"")</f>
        <v>72</v>
      </c>
      <c r="H34" s="19" t="str">
        <f t="shared" si="2"/>
        <v>C</v>
      </c>
      <c r="I34" s="35">
        <v>3</v>
      </c>
      <c r="J34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4" s="19">
        <f t="shared" si="4"/>
        <v>74</v>
      </c>
      <c r="L34" s="19" t="str">
        <f t="shared" si="5"/>
        <v>C</v>
      </c>
      <c r="M34" s="19">
        <f t="shared" si="6"/>
        <v>74</v>
      </c>
      <c r="N34" s="19" t="str">
        <f t="shared" si="7"/>
        <v>C</v>
      </c>
      <c r="O34" s="35">
        <v>3</v>
      </c>
      <c r="P34" s="19" t="str">
        <f t="shared" si="8"/>
        <v>Sangat terampil menyelesaikan masalah yang berkaitan dengan sistem persamaan linier tiga variabel</v>
      </c>
      <c r="Q34" s="19" t="str">
        <f t="shared" si="9"/>
        <v>B</v>
      </c>
      <c r="R34" s="19" t="str">
        <f t="shared" si="10"/>
        <v>B</v>
      </c>
      <c r="S34" s="18"/>
      <c r="T34" s="1">
        <v>75</v>
      </c>
      <c r="U34" s="1">
        <v>76</v>
      </c>
      <c r="V34" s="1">
        <v>80</v>
      </c>
      <c r="W34" s="1">
        <v>70</v>
      </c>
      <c r="X34" s="1">
        <v>61</v>
      </c>
      <c r="Y34" s="1"/>
      <c r="Z34" s="1"/>
      <c r="AA34" s="1"/>
      <c r="AB34" s="1"/>
      <c r="AC34" s="1"/>
      <c r="AD34" s="1"/>
      <c r="AE34" s="18"/>
      <c r="AF34" s="1">
        <v>74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52488</v>
      </c>
      <c r="C35" s="19" t="s">
        <v>212</v>
      </c>
      <c r="D35" s="18"/>
      <c r="E35" s="19">
        <f t="shared" si="0"/>
        <v>72</v>
      </c>
      <c r="F35" s="19" t="str">
        <f t="shared" si="1"/>
        <v>C</v>
      </c>
      <c r="G35" s="19">
        <f>IF((COUNTA(T12:AC12)&gt;0),(ROUND((AVERAGE(T35:AD35)),0)),"")</f>
        <v>72</v>
      </c>
      <c r="H35" s="19" t="str">
        <f t="shared" si="2"/>
        <v>C</v>
      </c>
      <c r="I35" s="35">
        <v>3</v>
      </c>
      <c r="J35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5" s="19">
        <f t="shared" si="4"/>
        <v>78</v>
      </c>
      <c r="L35" s="19" t="str">
        <f t="shared" si="5"/>
        <v>B</v>
      </c>
      <c r="M35" s="19">
        <f t="shared" si="6"/>
        <v>78</v>
      </c>
      <c r="N35" s="19" t="str">
        <f t="shared" si="7"/>
        <v>B</v>
      </c>
      <c r="O35" s="35">
        <v>2</v>
      </c>
      <c r="P35" s="19" t="str">
        <f t="shared" si="8"/>
        <v xml:space="preserve">sangat terampil dalam menyajikan masalah yang berkaitan dengan pertidaksamaan rasional dan irasional satu variabel </v>
      </c>
      <c r="Q35" s="19" t="str">
        <f t="shared" si="9"/>
        <v>B</v>
      </c>
      <c r="R35" s="19" t="str">
        <f t="shared" si="10"/>
        <v>B</v>
      </c>
      <c r="S35" s="18"/>
      <c r="T35" s="1">
        <v>78</v>
      </c>
      <c r="U35" s="1">
        <v>78</v>
      </c>
      <c r="V35" s="1">
        <v>70</v>
      </c>
      <c r="W35" s="1">
        <v>70</v>
      </c>
      <c r="X35" s="1">
        <v>64</v>
      </c>
      <c r="Y35" s="1"/>
      <c r="Z35" s="1"/>
      <c r="AA35" s="1"/>
      <c r="AB35" s="1"/>
      <c r="AC35" s="1"/>
      <c r="AD35" s="1"/>
      <c r="AE35" s="18"/>
      <c r="AF35" s="1">
        <v>78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52489</v>
      </c>
      <c r="C36" s="19" t="s">
        <v>213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Sangat terampil dalam menyelesaikan masalah yang berkaitan dengan persamaan dan pertidaksamaan variabel yang memuat nilai mutlak.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80</v>
      </c>
      <c r="V36" s="1">
        <v>88</v>
      </c>
      <c r="W36" s="1">
        <v>90</v>
      </c>
      <c r="X36" s="1">
        <v>67</v>
      </c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52490</v>
      </c>
      <c r="C37" s="19" t="s">
        <v>214</v>
      </c>
      <c r="D37" s="18"/>
      <c r="E37" s="19">
        <f t="shared" si="0"/>
        <v>73</v>
      </c>
      <c r="F37" s="19" t="str">
        <f t="shared" si="1"/>
        <v>C</v>
      </c>
      <c r="G37" s="19">
        <f>IF((COUNTA(T12:AC12)&gt;0),(ROUND((AVERAGE(T37:AD37)),0)),"")</f>
        <v>73</v>
      </c>
      <c r="H37" s="19" t="str">
        <f t="shared" si="2"/>
        <v>C</v>
      </c>
      <c r="I37" s="35">
        <v>3</v>
      </c>
      <c r="J37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7" s="19">
        <f t="shared" si="4"/>
        <v>75</v>
      </c>
      <c r="L37" s="19" t="str">
        <f t="shared" si="5"/>
        <v>C</v>
      </c>
      <c r="M37" s="19">
        <f t="shared" si="6"/>
        <v>75</v>
      </c>
      <c r="N37" s="19" t="str">
        <f t="shared" si="7"/>
        <v>C</v>
      </c>
      <c r="O37" s="35">
        <v>3</v>
      </c>
      <c r="P37" s="19" t="str">
        <f t="shared" si="8"/>
        <v>Sangat terampil menyelesaikan masalah yang berkaitan dengan sistem persamaan linier tiga variabel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78</v>
      </c>
      <c r="V37" s="1">
        <v>90</v>
      </c>
      <c r="W37" s="1">
        <v>70</v>
      </c>
      <c r="X37" s="1">
        <v>58</v>
      </c>
      <c r="Y37" s="1"/>
      <c r="Z37" s="1"/>
      <c r="AA37" s="1"/>
      <c r="AB37" s="1"/>
      <c r="AC37" s="1"/>
      <c r="AD37" s="1"/>
      <c r="AE37" s="18"/>
      <c r="AF37" s="1">
        <v>75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52491</v>
      </c>
      <c r="C38" s="19" t="s">
        <v>215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Sangat terampil dalam menyelesaikan masalah yang berkaitan dengan persamaan dan pertidaksamaan variabel yang memuat nilai mutlak.</v>
      </c>
      <c r="Q38" s="19" t="str">
        <f t="shared" si="9"/>
        <v>B</v>
      </c>
      <c r="R38" s="19" t="str">
        <f t="shared" si="10"/>
        <v>B</v>
      </c>
      <c r="S38" s="18"/>
      <c r="T38" s="1">
        <v>70</v>
      </c>
      <c r="U38" s="1">
        <v>88</v>
      </c>
      <c r="V38" s="1">
        <v>90</v>
      </c>
      <c r="W38" s="1">
        <v>80</v>
      </c>
      <c r="X38" s="1">
        <v>61</v>
      </c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52492</v>
      </c>
      <c r="C39" s="19" t="s">
        <v>216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Sangat terampil dalam menyelesaikan masalah yang berkaitan dengan persamaan dan pertidaksamaan variabel yang memuat nilai mutlak.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84</v>
      </c>
      <c r="V39" s="1">
        <v>85</v>
      </c>
      <c r="W39" s="1">
        <v>90</v>
      </c>
      <c r="X39" s="1">
        <v>76</v>
      </c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52493</v>
      </c>
      <c r="C40" s="19" t="s">
        <v>217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2</v>
      </c>
      <c r="J40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2</v>
      </c>
      <c r="P40" s="19" t="str">
        <f t="shared" si="8"/>
        <v xml:space="preserve">sangat terampil dalam menyajikan masalah yang berkaitan dengan pertidaksamaan rasional dan irasional satu variabel </v>
      </c>
      <c r="Q40" s="19" t="str">
        <f t="shared" si="9"/>
        <v>A</v>
      </c>
      <c r="R40" s="19" t="str">
        <f t="shared" si="10"/>
        <v>A</v>
      </c>
      <c r="S40" s="18"/>
      <c r="T40" s="1">
        <v>65</v>
      </c>
      <c r="U40" s="1">
        <v>80</v>
      </c>
      <c r="V40" s="1">
        <v>92</v>
      </c>
      <c r="W40" s="1">
        <v>80</v>
      </c>
      <c r="X40" s="1">
        <v>73</v>
      </c>
      <c r="Y40" s="1"/>
      <c r="Z40" s="1"/>
      <c r="AA40" s="1"/>
      <c r="AB40" s="1"/>
      <c r="AC40" s="1"/>
      <c r="AD40" s="1"/>
      <c r="AE40" s="18"/>
      <c r="AF40" s="1">
        <v>80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52494</v>
      </c>
      <c r="C41" s="19" t="s">
        <v>218</v>
      </c>
      <c r="D41" s="18"/>
      <c r="E41" s="19">
        <f t="shared" si="0"/>
        <v>72</v>
      </c>
      <c r="F41" s="19" t="str">
        <f t="shared" si="1"/>
        <v>C</v>
      </c>
      <c r="G41" s="19">
        <f>IF((COUNTA(T12:AC12)&gt;0),(ROUND((AVERAGE(T41:AD41)),0)),"")</f>
        <v>72</v>
      </c>
      <c r="H41" s="19" t="str">
        <f t="shared" si="2"/>
        <v>C</v>
      </c>
      <c r="I41" s="35">
        <v>3</v>
      </c>
      <c r="J41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1" s="19">
        <f t="shared" si="4"/>
        <v>70</v>
      </c>
      <c r="L41" s="19" t="str">
        <f t="shared" si="5"/>
        <v>C</v>
      </c>
      <c r="M41" s="19">
        <f t="shared" si="6"/>
        <v>70</v>
      </c>
      <c r="N41" s="19" t="str">
        <f t="shared" si="7"/>
        <v>C</v>
      </c>
      <c r="O41" s="35">
        <v>3</v>
      </c>
      <c r="P41" s="19" t="str">
        <f t="shared" si="8"/>
        <v>Sangat terampil menyelesaikan masalah yang berkaitan dengan sistem persamaan linier tiga variabel</v>
      </c>
      <c r="Q41" s="19" t="str">
        <f t="shared" si="9"/>
        <v>B</v>
      </c>
      <c r="R41" s="19" t="str">
        <f t="shared" si="10"/>
        <v>B</v>
      </c>
      <c r="S41" s="18"/>
      <c r="T41" s="1">
        <v>82</v>
      </c>
      <c r="U41" s="1">
        <v>78</v>
      </c>
      <c r="V41" s="1">
        <v>68</v>
      </c>
      <c r="W41" s="1">
        <v>70</v>
      </c>
      <c r="X41" s="1">
        <v>64</v>
      </c>
      <c r="Y41" s="1"/>
      <c r="Z41" s="1"/>
      <c r="AA41" s="1"/>
      <c r="AB41" s="1"/>
      <c r="AC41" s="1"/>
      <c r="AD41" s="1"/>
      <c r="AE41" s="18"/>
      <c r="AF41" s="1">
        <v>70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52495</v>
      </c>
      <c r="C42" s="19" t="s">
        <v>219</v>
      </c>
      <c r="D42" s="18"/>
      <c r="E42" s="19">
        <f t="shared" si="0"/>
        <v>72</v>
      </c>
      <c r="F42" s="19" t="str">
        <f t="shared" si="1"/>
        <v>C</v>
      </c>
      <c r="G42" s="19">
        <f>IF((COUNTA(T12:AC12)&gt;0),(ROUND((AVERAGE(T42:AD42)),0)),"")</f>
        <v>72</v>
      </c>
      <c r="H42" s="19" t="str">
        <f t="shared" si="2"/>
        <v>C</v>
      </c>
      <c r="I42" s="35">
        <v>3</v>
      </c>
      <c r="J42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2" s="19">
        <f t="shared" si="4"/>
        <v>70</v>
      </c>
      <c r="L42" s="19" t="str">
        <f t="shared" si="5"/>
        <v>C</v>
      </c>
      <c r="M42" s="19">
        <f t="shared" si="6"/>
        <v>70</v>
      </c>
      <c r="N42" s="19" t="str">
        <f t="shared" si="7"/>
        <v>C</v>
      </c>
      <c r="O42" s="35">
        <v>3</v>
      </c>
      <c r="P42" s="19" t="str">
        <f t="shared" si="8"/>
        <v>Sangat terampil menyelesaikan masalah yang berkaitan dengan sistem persamaan linier tiga variabel</v>
      </c>
      <c r="Q42" s="19" t="str">
        <f t="shared" si="9"/>
        <v>B</v>
      </c>
      <c r="R42" s="19" t="str">
        <f t="shared" si="10"/>
        <v>B</v>
      </c>
      <c r="S42" s="18"/>
      <c r="T42" s="1">
        <v>70</v>
      </c>
      <c r="U42" s="1">
        <v>80</v>
      </c>
      <c r="V42" s="1">
        <v>78</v>
      </c>
      <c r="W42" s="1">
        <v>75</v>
      </c>
      <c r="X42" s="1">
        <v>58</v>
      </c>
      <c r="Y42" s="1"/>
      <c r="Z42" s="1"/>
      <c r="AA42" s="1"/>
      <c r="AB42" s="1"/>
      <c r="AC42" s="1"/>
      <c r="AD42" s="1"/>
      <c r="AE42" s="18"/>
      <c r="AF42" s="1">
        <v>70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52496</v>
      </c>
      <c r="C43" s="19" t="s">
        <v>220</v>
      </c>
      <c r="D43" s="18"/>
      <c r="E43" s="19">
        <f t="shared" si="0"/>
        <v>73</v>
      </c>
      <c r="F43" s="19" t="str">
        <f t="shared" si="1"/>
        <v>C</v>
      </c>
      <c r="G43" s="19">
        <f>IF((COUNTA(T12:AC12)&gt;0),(ROUND((AVERAGE(T43:AD43)),0)),"")</f>
        <v>73</v>
      </c>
      <c r="H43" s="19" t="str">
        <f t="shared" si="2"/>
        <v>C</v>
      </c>
      <c r="I43" s="35">
        <v>3</v>
      </c>
      <c r="J43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3" s="19">
        <f t="shared" si="4"/>
        <v>78</v>
      </c>
      <c r="L43" s="19" t="str">
        <f t="shared" si="5"/>
        <v>B</v>
      </c>
      <c r="M43" s="19">
        <f t="shared" si="6"/>
        <v>78</v>
      </c>
      <c r="N43" s="19" t="str">
        <f t="shared" si="7"/>
        <v>B</v>
      </c>
      <c r="O43" s="35">
        <v>2</v>
      </c>
      <c r="P43" s="19" t="str">
        <f t="shared" si="8"/>
        <v xml:space="preserve">sangat terampil dalam menyajikan masalah yang berkaitan dengan pertidaksamaan rasional dan irasional satu variabel </v>
      </c>
      <c r="Q43" s="19" t="str">
        <f t="shared" si="9"/>
        <v>B</v>
      </c>
      <c r="R43" s="19" t="str">
        <f t="shared" si="10"/>
        <v>B</v>
      </c>
      <c r="S43" s="18"/>
      <c r="T43" s="1">
        <v>80</v>
      </c>
      <c r="U43" s="1">
        <v>74</v>
      </c>
      <c r="V43" s="1">
        <v>70</v>
      </c>
      <c r="W43" s="1">
        <v>70</v>
      </c>
      <c r="X43" s="1">
        <v>73</v>
      </c>
      <c r="Y43" s="1"/>
      <c r="Z43" s="1"/>
      <c r="AA43" s="1"/>
      <c r="AB43" s="1"/>
      <c r="AC43" s="1"/>
      <c r="AD43" s="1"/>
      <c r="AE43" s="18"/>
      <c r="AF43" s="1">
        <v>78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52497</v>
      </c>
      <c r="C44" s="19" t="s">
        <v>221</v>
      </c>
      <c r="D44" s="18"/>
      <c r="E44" s="19">
        <f t="shared" si="0"/>
        <v>88</v>
      </c>
      <c r="F44" s="19" t="str">
        <f t="shared" si="1"/>
        <v>A</v>
      </c>
      <c r="G44" s="19">
        <f>IF((COUNTA(T12:AC12)&gt;0),(ROUND((AVERAGE(T44:AD44)),0)),"")</f>
        <v>88</v>
      </c>
      <c r="H44" s="19" t="str">
        <f t="shared" si="2"/>
        <v>A</v>
      </c>
      <c r="I44" s="35">
        <v>1</v>
      </c>
      <c r="J44" s="19" t="str">
        <f t="shared" si="3"/>
        <v>Memiliki kemampuan dalam menjelaskan dan menentukan persamaan dan pertidaksamaan nilai mutlak , pertidaksamaan rasional dan irasional , persamaan linier tiga variabel, pertidaksamaan linier-kuadrat dan kuadrat-kuadrat) serta  fungsi</v>
      </c>
      <c r="K44" s="19">
        <f t="shared" si="4"/>
        <v>90</v>
      </c>
      <c r="L44" s="19" t="str">
        <f t="shared" si="5"/>
        <v>A</v>
      </c>
      <c r="M44" s="19">
        <f t="shared" si="6"/>
        <v>90</v>
      </c>
      <c r="N44" s="19" t="str">
        <f t="shared" si="7"/>
        <v>A</v>
      </c>
      <c r="O44" s="35">
        <v>1</v>
      </c>
      <c r="P44" s="19" t="str">
        <f t="shared" si="8"/>
        <v>Sangat terampil dalam menyelesaikan masalah yang berkaitan dengan persamaan dan pertidaksamaan variabel yang memuat nilai mutlak.</v>
      </c>
      <c r="Q44" s="19" t="str">
        <f t="shared" si="9"/>
        <v>A</v>
      </c>
      <c r="R44" s="19" t="str">
        <f t="shared" si="10"/>
        <v>A</v>
      </c>
      <c r="S44" s="18"/>
      <c r="T44" s="1">
        <v>85</v>
      </c>
      <c r="U44" s="1">
        <v>84</v>
      </c>
      <c r="V44" s="1">
        <v>93</v>
      </c>
      <c r="W44" s="1">
        <v>95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90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52498</v>
      </c>
      <c r="C45" s="19" t="s">
        <v>222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5" s="19">
        <f t="shared" si="4"/>
        <v>78</v>
      </c>
      <c r="L45" s="19" t="str">
        <f t="shared" si="5"/>
        <v>B</v>
      </c>
      <c r="M45" s="19">
        <f t="shared" si="6"/>
        <v>78</v>
      </c>
      <c r="N45" s="19" t="str">
        <f t="shared" si="7"/>
        <v>B</v>
      </c>
      <c r="O45" s="35">
        <v>2</v>
      </c>
      <c r="P45" s="19" t="str">
        <f t="shared" si="8"/>
        <v xml:space="preserve">sangat terampil dalam menyajikan masalah yang berkaitan dengan pertidaksamaan rasional dan irasional satu variabel </v>
      </c>
      <c r="Q45" s="19" t="str">
        <f t="shared" si="9"/>
        <v>B</v>
      </c>
      <c r="R45" s="19" t="str">
        <f t="shared" si="10"/>
        <v>B</v>
      </c>
      <c r="S45" s="18"/>
      <c r="T45" s="1">
        <v>75</v>
      </c>
      <c r="U45" s="1">
        <v>84</v>
      </c>
      <c r="V45" s="1">
        <v>70</v>
      </c>
      <c r="W45" s="1">
        <v>95</v>
      </c>
      <c r="X45" s="1">
        <v>64</v>
      </c>
      <c r="Y45" s="1"/>
      <c r="Z45" s="1"/>
      <c r="AA45" s="1"/>
      <c r="AB45" s="1"/>
      <c r="AC45" s="1"/>
      <c r="AD45" s="1"/>
      <c r="AE45" s="18"/>
      <c r="AF45" s="1">
        <v>78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52499</v>
      </c>
      <c r="C46" s="19" t="s">
        <v>223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2</v>
      </c>
      <c r="J46" s="19" t="str">
        <f t="shared" si="3"/>
        <v>Memiliki kemampuan dalam menjelaskan dan menentukan pertidaksamaan  rasional dan irasional , persamaan linier tiga variabel,  pertidaksamaan linier-kuadrat -kuadrat serta fungsi namun perlu meningkatkan pemahaman masalah persamaan dan pertidaksamaan nilai mutlak linier satu variabel</v>
      </c>
      <c r="K46" s="19">
        <f t="shared" si="4"/>
        <v>78</v>
      </c>
      <c r="L46" s="19" t="str">
        <f t="shared" si="5"/>
        <v>B</v>
      </c>
      <c r="M46" s="19">
        <f t="shared" si="6"/>
        <v>78</v>
      </c>
      <c r="N46" s="19" t="str">
        <f t="shared" si="7"/>
        <v>B</v>
      </c>
      <c r="O46" s="35">
        <v>2</v>
      </c>
      <c r="P46" s="19" t="str">
        <f t="shared" si="8"/>
        <v xml:space="preserve">sangat terampil dalam menyajikan masalah yang berkaitan dengan pertidaksamaan rasional dan irasional satu variabel </v>
      </c>
      <c r="Q46" s="19" t="str">
        <f t="shared" si="9"/>
        <v>B</v>
      </c>
      <c r="R46" s="19" t="str">
        <f t="shared" si="10"/>
        <v>B</v>
      </c>
      <c r="S46" s="18"/>
      <c r="T46" s="1">
        <v>78</v>
      </c>
      <c r="U46" s="1">
        <v>78</v>
      </c>
      <c r="V46" s="1">
        <v>85</v>
      </c>
      <c r="W46" s="1">
        <v>80</v>
      </c>
      <c r="X46" s="1">
        <v>67</v>
      </c>
      <c r="Y46" s="1"/>
      <c r="Z46" s="1"/>
      <c r="AA46" s="1"/>
      <c r="AB46" s="1"/>
      <c r="AC46" s="1"/>
      <c r="AD46" s="1"/>
      <c r="AE46" s="18"/>
      <c r="AF46" s="1">
        <v>78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scale="72" orientation="portrait" r:id="rId1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2017-12-19T02:02:17Z</cp:lastPrinted>
  <dcterms:created xsi:type="dcterms:W3CDTF">2015-09-01T09:01:01Z</dcterms:created>
  <dcterms:modified xsi:type="dcterms:W3CDTF">2017-12-19T08:04:43Z</dcterms:modified>
</cp:coreProperties>
</file>