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3"/>
  </bookViews>
  <sheets>
    <sheet name="X-MIPA 1" sheetId="1" r:id="rId1"/>
    <sheet name="X-MIPA 2" sheetId="2" r:id="rId2"/>
    <sheet name="X-MIPA 3" sheetId="3" r:id="rId3"/>
    <sheet name="X-MIPA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F15" i="2"/>
  <c r="E15" i="2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K54" i="2" l="1"/>
  <c r="H11" i="2"/>
  <c r="H11" i="1"/>
  <c r="K53" i="1"/>
  <c r="K52" i="1"/>
  <c r="K53" i="2"/>
  <c r="K52" i="2"/>
  <c r="K53" i="3"/>
  <c r="K54" i="3"/>
  <c r="K52" i="3"/>
  <c r="H11" i="3"/>
  <c r="K53" i="4"/>
  <c r="H11" i="4"/>
  <c r="K54" i="4"/>
  <c r="K52" i="4"/>
</calcChain>
</file>

<file path=xl/sharedStrings.xml><?xml version="1.0" encoding="utf-8"?>
<sst xmlns="http://schemas.openxmlformats.org/spreadsheetml/2006/main" count="704" uniqueCount="232">
  <si>
    <t>DAFTAR NILAI SISWA SMAN 9 SEMARANG SEMESTER GENAP TAHUN PELAJARAN 2017/2018</t>
  </si>
  <si>
    <t>Guru :</t>
  </si>
  <si>
    <t>Dra. Yusmaneti</t>
  </si>
  <si>
    <t>Kelas X-MIPA 1</t>
  </si>
  <si>
    <t>Mapel :</t>
  </si>
  <si>
    <t>Pendidikan Pancasila dan Kewarganegaraan [ Kelompok A (Wajib) ]</t>
  </si>
  <si>
    <t>didownload 28/05/2018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</si>
  <si>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</si>
  <si>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</si>
  <si>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</si>
  <si>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</si>
  <si>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</si>
  <si>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</si>
  <si>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</si>
  <si>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</si>
  <si>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</si>
  <si>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</si>
  <si>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</si>
  <si>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</si>
  <si>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</si>
  <si>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</si>
  <si>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</si>
  <si>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</si>
  <si>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</si>
  <si>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</si>
  <si>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</si>
  <si>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</si>
  <si>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</si>
  <si>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</si>
  <si>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</si>
  <si>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</si>
  <si>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</si>
  <si>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</si>
  <si>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</si>
  <si>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</si>
  <si>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</si>
  <si>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</si>
  <si>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</si>
  <si>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</si>
  <si>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</si>
  <si>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</si>
  <si>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</si>
  <si>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</si>
  <si>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</si>
  <si>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</si>
  <si>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</si>
  <si>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</si>
  <si>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</si>
  <si>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</si>
  <si>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</si>
  <si>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</si>
  <si>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</si>
  <si>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</si>
  <si>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</si>
  <si>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</si>
  <si>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</si>
  <si>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</si>
  <si>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</si>
  <si>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</si>
  <si>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</si>
  <si>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</si>
  <si>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</si>
  <si>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</si>
  <si>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</si>
  <si>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</si>
  <si>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</si>
  <si>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</si>
  <si>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</si>
  <si>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</si>
  <si>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</si>
  <si>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</si>
  <si>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</si>
  <si>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</si>
  <si>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</si>
  <si>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</si>
  <si>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</si>
  <si>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</si>
  <si>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</si>
  <si>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</si>
  <si>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</si>
  <si>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</si>
  <si>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</si>
  <si>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</si>
  <si>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</si>
  <si>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</si>
  <si>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</si>
  <si>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</si>
  <si>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</si>
  <si>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</si>
  <si>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</si>
  <si>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</si>
  <si>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</si>
  <si>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</si>
  <si>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</si>
  <si>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</si>
  <si>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</si>
  <si>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</si>
  <si>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</si>
  <si>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</si>
  <si>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</si>
  <si>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</si>
  <si>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RENDHIKA TRISNA PRATAMA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</si>
  <si>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</si>
  <si>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</si>
  <si>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</si>
  <si>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</si>
  <si>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</si>
  <si>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</si>
  <si>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</si>
  <si>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</si>
  <si>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</si>
  <si>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</si>
  <si>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</si>
  <si>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19600301 198603 2 003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</si>
  <si>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</si>
  <si>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</si>
  <si>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</si>
  <si>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</si>
  <si>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</si>
  <si>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</si>
  <si>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</si>
  <si>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</si>
  <si>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</si>
  <si>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</si>
  <si>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</si>
  <si>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</si>
  <si>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</si>
  <si>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</si>
  <si>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</si>
  <si>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</si>
  <si>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</si>
  <si>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</si>
  <si>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</si>
  <si>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</si>
  <si>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</si>
  <si>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</si>
  <si>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</si>
  <si>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</si>
  <si>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</si>
  <si>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</si>
  <si>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</si>
  <si>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</si>
  <si>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</si>
  <si>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</si>
  <si>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</si>
  <si>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</si>
  <si>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</si>
  <si>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</si>
  <si>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</si>
  <si>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</si>
  <si>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</si>
  <si>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</si>
  <si>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</si>
  <si>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</si>
  <si>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</si>
  <si>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</si>
  <si>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</si>
  <si>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</si>
  <si>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</si>
  <si>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</si>
  <si>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</si>
  <si>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</si>
  <si>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</si>
  <si>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</si>
  <si>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</si>
  <si>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</si>
  <si>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</si>
  <si>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</si>
  <si>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</si>
  <si>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</si>
  <si>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</si>
  <si>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</si>
  <si>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</si>
  <si>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</si>
  <si>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</si>
  <si>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</si>
  <si>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</si>
  <si>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</si>
  <si>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</si>
  <si>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</si>
  <si>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</si>
  <si>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</si>
  <si>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</si>
  <si>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</si>
  <si>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</si>
  <si>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</si>
  <si>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</si>
  <si>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</si>
  <si>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</si>
  <si>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</si>
  <si>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</si>
  <si>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</si>
  <si>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</si>
  <si>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</si>
  <si>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</si>
  <si>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</si>
  <si>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</si>
  <si>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</si>
  <si>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</si>
  <si>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</si>
  <si>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</si>
  <si>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</si>
  <si>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</si>
  <si>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</si>
  <si>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</si>
  <si>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</si>
  <si>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</si>
  <si>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</si>
  <si>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</si>
  <si>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</si>
  <si>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</si>
  <si>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</si>
  <si>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</si>
  <si>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</si>
  <si>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</si>
  <si>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</si>
  <si>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</si>
  <si>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</si>
  <si>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</si>
  <si>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</si>
  <si>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</si>
  <si>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</si>
  <si>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</si>
  <si>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</si>
  <si>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</si>
  <si>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</si>
  <si>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Memiliki kemampuan dalam menganalisis integrasi nasional, wawasan nusantara perlu ada peningkatan pemahaman ancaman negara kesatuan republik indonesia</t>
  </si>
  <si>
    <t>Sangat terampil dalam mempresentasikan integrasi nasioanl, ancaman negara kesatuan republik indonesia dan wawasan nusantara.</t>
  </si>
  <si>
    <t>Memiliki kemampuan dalam menganalisis wawasan nusantara, ancaman negara kesatuan republik indonesia, perlu peningkatan pemahaman integrasi nasional.</t>
  </si>
  <si>
    <t>Terampil dalam mempresentasikan integrasi nasioanl, ancaman negara kesatuan republik indonesia dan wawasan nusantara.</t>
  </si>
  <si>
    <t>Memiliki kemampuan menganalisis integrasi nasional ancaman negara kesatuan republik indonesia, perlu peningkatan pemahaman wawasan nusantara.</t>
  </si>
  <si>
    <t>Cukup terampil dalam mempresentasikan integrasi nasioanl, ancaman negara kesatuan republik indonesia dan wawasan nusantara.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</si>
</sst>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23" width="4.7109375" customWidth="1"/>
    <col min="24" max="30" width="4.7109375" hidden="1" customWidth="1"/>
    <col min="31" max="41" width="4.7109375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456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114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63329</v>
      </c>
      <c r="C11" s="19" t="s">
        <v>55</v>
      </c>
      <c r="D11" s="18"/>
      <c r="E11" s="36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88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integrasi nasional, wawasan nusantara perlu ada peningkatan pemahaman ancaman negara kesatuan republik indonesia</v>
      </c>
      <c r="K11" s="36">
        <f t="shared" ref="K11:K50" si="4">IF((COUNTA(AF11:AO11)&gt;0),AVERAGE(AF11:AO11),"")</f>
        <v>85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mempresentasikan integrasi nasioanl, ancaman negara kesatuan republik indonesia dan wawasan nusantara.</v>
      </c>
      <c r="Q11" s="40"/>
      <c r="R11" s="40" t="s">
        <v>8</v>
      </c>
      <c r="S11" s="18"/>
      <c r="T11" s="1">
        <v>85</v>
      </c>
      <c r="U11" s="1">
        <v>90</v>
      </c>
      <c r="V11" s="1">
        <v>88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63345</v>
      </c>
      <c r="C12" s="19" t="s">
        <v>58</v>
      </c>
      <c r="D12" s="18"/>
      <c r="E12" s="36">
        <f t="shared" si="0"/>
        <v>84</v>
      </c>
      <c r="F12" s="28" t="str">
        <f t="shared" si="1"/>
        <v>B</v>
      </c>
      <c r="G12" s="28">
        <f>IF((COUNTA(T12:AC12)&gt;0),(ROUND((AVERAGE(T12:AD12)),0)),"")</f>
        <v>84</v>
      </c>
      <c r="H12" s="28" t="str">
        <f t="shared" si="2"/>
        <v>B</v>
      </c>
      <c r="I12" s="38">
        <v>2</v>
      </c>
      <c r="J12" s="28" t="str">
        <f t="shared" si="3"/>
        <v>Memiliki kemampuan dalam menganalisis wawasan nusantara, ancaman negara kesatuan republik indonesia, perlu peningkatan pemahaman integrasi nasional.</v>
      </c>
      <c r="K12" s="36">
        <f t="shared" si="4"/>
        <v>83.333333333333329</v>
      </c>
      <c r="L12" s="28" t="str">
        <f t="shared" si="5"/>
        <v>B</v>
      </c>
      <c r="M12" s="28">
        <f t="shared" si="6"/>
        <v>83.333333333333329</v>
      </c>
      <c r="N12" s="28" t="str">
        <f t="shared" si="7"/>
        <v>B</v>
      </c>
      <c r="O12" s="38">
        <v>2</v>
      </c>
      <c r="P12" s="28" t="str">
        <f t="shared" si="8"/>
        <v>Terampil dalam mempresentasikan integrasi nasioanl, ancaman negara kesatuan republik indonesia dan wawasan nusantara.</v>
      </c>
      <c r="Q12" s="40"/>
      <c r="R12" s="40" t="s">
        <v>9</v>
      </c>
      <c r="S12" s="18"/>
      <c r="T12" s="1">
        <v>80</v>
      </c>
      <c r="U12" s="1">
        <v>85</v>
      </c>
      <c r="V12" s="1">
        <v>88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63361</v>
      </c>
      <c r="C13" s="19" t="s">
        <v>67</v>
      </c>
      <c r="D13" s="18"/>
      <c r="E13" s="36">
        <f t="shared" si="0"/>
        <v>85</v>
      </c>
      <c r="F13" s="28" t="str">
        <f t="shared" si="1"/>
        <v>A</v>
      </c>
      <c r="G13" s="28">
        <f>IF((COUNTA(T12:AC12)&gt;0),(ROUND((AVERAGE(T13:AD13)),0)),"")</f>
        <v>85</v>
      </c>
      <c r="H13" s="28" t="str">
        <f t="shared" si="2"/>
        <v>A</v>
      </c>
      <c r="I13" s="38">
        <v>1</v>
      </c>
      <c r="J13" s="28" t="str">
        <f t="shared" si="3"/>
        <v>Memiliki kemampuan dalam menganalisis integrasi nasional, wawasan nusantara perlu ada peningkatan pemahaman ancaman negara kesatuan republik indonesia</v>
      </c>
      <c r="K13" s="36">
        <f t="shared" si="4"/>
        <v>86.666666666666671</v>
      </c>
      <c r="L13" s="28" t="str">
        <f t="shared" si="5"/>
        <v>A</v>
      </c>
      <c r="M13" s="28">
        <f t="shared" si="6"/>
        <v>86.666666666666671</v>
      </c>
      <c r="N13" s="28" t="str">
        <f t="shared" si="7"/>
        <v>A</v>
      </c>
      <c r="O13" s="38">
        <v>1</v>
      </c>
      <c r="P13" s="28" t="str">
        <f t="shared" si="8"/>
        <v>Sangat terampil dalam mempresentasikan integrasi nasioanl, ancaman negara kesatuan republik indonesia dan wawasan nusantara.</v>
      </c>
      <c r="Q13" s="40"/>
      <c r="R13" s="40" t="s">
        <v>8</v>
      </c>
      <c r="S13" s="18"/>
      <c r="T13" s="1">
        <v>90</v>
      </c>
      <c r="U13" s="1">
        <v>85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226</v>
      </c>
      <c r="FI13" s="77" t="s">
        <v>227</v>
      </c>
      <c r="FJ13" s="78">
        <v>19161</v>
      </c>
      <c r="FK13" s="78">
        <v>19171</v>
      </c>
    </row>
    <row r="14" spans="1:167" x14ac:dyDescent="0.25">
      <c r="A14" s="19">
        <v>4</v>
      </c>
      <c r="B14" s="19">
        <v>63377</v>
      </c>
      <c r="C14" s="19" t="s">
        <v>68</v>
      </c>
      <c r="D14" s="18"/>
      <c r="E14" s="36">
        <f t="shared" si="0"/>
        <v>87</v>
      </c>
      <c r="F14" s="28" t="str">
        <f t="shared" si="1"/>
        <v>A</v>
      </c>
      <c r="G14" s="28">
        <f>IF((COUNTA(T12:AC12)&gt;0),(ROUND((AVERAGE(T14:AD14)),0)),"")</f>
        <v>87</v>
      </c>
      <c r="H14" s="28" t="str">
        <f t="shared" si="2"/>
        <v>A</v>
      </c>
      <c r="I14" s="38">
        <v>1</v>
      </c>
      <c r="J14" s="28" t="str">
        <f t="shared" si="3"/>
        <v>Memiliki kemampuan dalam menganalisis integrasi nasional, wawasan nusantara perlu ada peningkatan pemahaman ancaman negara kesatuan republik indonesia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1</v>
      </c>
      <c r="P14" s="28" t="str">
        <f t="shared" si="8"/>
        <v>Sangat terampil dalam mempresentasikan integrasi nasioanl, ancaman negara kesatuan republik indonesia dan wawasan nusantara.</v>
      </c>
      <c r="Q14" s="40"/>
      <c r="R14" s="40" t="s">
        <v>8</v>
      </c>
      <c r="S14" s="18"/>
      <c r="T14" s="1">
        <v>85</v>
      </c>
      <c r="U14" s="1">
        <v>90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63393</v>
      </c>
      <c r="C15" s="19" t="s">
        <v>69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2</v>
      </c>
      <c r="J15" s="28" t="str">
        <f t="shared" si="3"/>
        <v>Memiliki kemampuan dalam menganalisis wawasan nusantara, ancaman negara kesatuan republik indonesia, perlu peningkatan pemahaman integrasi nasional.</v>
      </c>
      <c r="K15" s="36">
        <f t="shared" si="4"/>
        <v>83.333333333333329</v>
      </c>
      <c r="L15" s="28" t="str">
        <f t="shared" si="5"/>
        <v>B</v>
      </c>
      <c r="M15" s="28">
        <f t="shared" si="6"/>
        <v>83.333333333333329</v>
      </c>
      <c r="N15" s="28" t="str">
        <f t="shared" si="7"/>
        <v>B</v>
      </c>
      <c r="O15" s="38">
        <v>2</v>
      </c>
      <c r="P15" s="28" t="str">
        <f t="shared" si="8"/>
        <v>Terampil dalam mempresentasikan integrasi nasioanl, ancaman negara kesatuan republik indonesia dan wawasan nusantara.</v>
      </c>
      <c r="Q15" s="40"/>
      <c r="R15" s="40" t="s">
        <v>9</v>
      </c>
      <c r="S15" s="18"/>
      <c r="T15" s="1">
        <v>80</v>
      </c>
      <c r="U15" s="1">
        <v>85</v>
      </c>
      <c r="V15" s="1">
        <v>82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228</v>
      </c>
      <c r="FI15" s="77" t="s">
        <v>229</v>
      </c>
      <c r="FJ15" s="78">
        <v>19162</v>
      </c>
      <c r="FK15" s="78">
        <v>19172</v>
      </c>
    </row>
    <row r="16" spans="1:167" x14ac:dyDescent="0.25">
      <c r="A16" s="19">
        <v>6</v>
      </c>
      <c r="B16" s="19">
        <v>63409</v>
      </c>
      <c r="C16" s="19" t="s">
        <v>70</v>
      </c>
      <c r="D16" s="18"/>
      <c r="E16" s="36">
        <f t="shared" si="0"/>
        <v>84</v>
      </c>
      <c r="F16" s="28" t="str">
        <f t="shared" si="1"/>
        <v>B</v>
      </c>
      <c r="G16" s="28">
        <f>IF((COUNTA(T12:AC12)&gt;0),(ROUND((AVERAGE(T16:AD16)),0)),"")</f>
        <v>84</v>
      </c>
      <c r="H16" s="28" t="str">
        <f t="shared" si="2"/>
        <v>B</v>
      </c>
      <c r="I16" s="38">
        <v>2</v>
      </c>
      <c r="J16" s="28" t="str">
        <f t="shared" si="3"/>
        <v>Memiliki kemampuan dalam menganalisis wawasan nusantara, ancaman negara kesatuan republik indonesia, perlu peningkatan pemahaman integrasi nasional.</v>
      </c>
      <c r="K16" s="36">
        <f t="shared" si="4"/>
        <v>86</v>
      </c>
      <c r="L16" s="28" t="str">
        <f t="shared" si="5"/>
        <v>A</v>
      </c>
      <c r="M16" s="28">
        <f t="shared" si="6"/>
        <v>86</v>
      </c>
      <c r="N16" s="28" t="str">
        <f t="shared" si="7"/>
        <v>A</v>
      </c>
      <c r="O16" s="38">
        <v>1</v>
      </c>
      <c r="P16" s="28" t="str">
        <f t="shared" si="8"/>
        <v>Sangat terampil dalam mempresentasikan integrasi nasioanl, ancaman negara kesatuan republik indonesia dan wawasan nusantara.</v>
      </c>
      <c r="Q16" s="40"/>
      <c r="R16" s="40" t="s">
        <v>9</v>
      </c>
      <c r="S16" s="18"/>
      <c r="T16" s="1">
        <v>88</v>
      </c>
      <c r="U16" s="1">
        <v>85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88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63425</v>
      </c>
      <c r="C17" s="19" t="s">
        <v>71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2</v>
      </c>
      <c r="J17" s="28" t="str">
        <f t="shared" si="3"/>
        <v>Memiliki kemampuan dalam menganalisis wawasan nusantara, ancaman negara kesatuan republik indonesia, perlu peningkatan pemahaman integrasi nasional.</v>
      </c>
      <c r="K17" s="36">
        <f t="shared" si="4"/>
        <v>82.666666666666671</v>
      </c>
      <c r="L17" s="28" t="str">
        <f t="shared" si="5"/>
        <v>B</v>
      </c>
      <c r="M17" s="28">
        <f t="shared" si="6"/>
        <v>82.666666666666671</v>
      </c>
      <c r="N17" s="28" t="str">
        <f t="shared" si="7"/>
        <v>B</v>
      </c>
      <c r="O17" s="38">
        <v>2</v>
      </c>
      <c r="P17" s="28" t="str">
        <f t="shared" si="8"/>
        <v>Terampil dalam mempresentasikan integrasi nasioanl, ancaman negara kesatuan republik indonesia dan wawasan nusantara.</v>
      </c>
      <c r="Q17" s="40"/>
      <c r="R17" s="40" t="s">
        <v>9</v>
      </c>
      <c r="S17" s="18"/>
      <c r="T17" s="1">
        <v>78</v>
      </c>
      <c r="U17" s="1">
        <v>78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78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230</v>
      </c>
      <c r="FI17" s="77" t="s">
        <v>231</v>
      </c>
      <c r="FJ17" s="78">
        <v>19163</v>
      </c>
      <c r="FK17" s="78">
        <v>19173</v>
      </c>
    </row>
    <row r="18" spans="1:167" x14ac:dyDescent="0.25">
      <c r="A18" s="19">
        <v>8</v>
      </c>
      <c r="B18" s="19">
        <v>63441</v>
      </c>
      <c r="C18" s="19" t="s">
        <v>72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2</v>
      </c>
      <c r="J18" s="28" t="str">
        <f t="shared" si="3"/>
        <v>Memiliki kemampuan dalam menganalisis wawasan nusantara, ancaman negara kesatuan republik indonesia, perlu peningkatan pemahaman integrasi nasional.</v>
      </c>
      <c r="K18" s="36">
        <f t="shared" si="4"/>
        <v>80.666666666666671</v>
      </c>
      <c r="L18" s="28" t="str">
        <f t="shared" si="5"/>
        <v>B</v>
      </c>
      <c r="M18" s="28">
        <f t="shared" si="6"/>
        <v>80.666666666666671</v>
      </c>
      <c r="N18" s="28" t="str">
        <f t="shared" si="7"/>
        <v>B</v>
      </c>
      <c r="O18" s="38">
        <v>2</v>
      </c>
      <c r="P18" s="28" t="str">
        <f t="shared" si="8"/>
        <v>Terampil dalam mempresentasikan integrasi nasioanl, ancaman negara kesatuan republik indonesia dan wawasan nusantara.</v>
      </c>
      <c r="Q18" s="40"/>
      <c r="R18" s="40" t="s">
        <v>9</v>
      </c>
      <c r="S18" s="18"/>
      <c r="T18" s="1">
        <v>75</v>
      </c>
      <c r="U18" s="1">
        <v>78</v>
      </c>
      <c r="V18" s="1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63457</v>
      </c>
      <c r="C19" s="19" t="s">
        <v>73</v>
      </c>
      <c r="D19" s="18"/>
      <c r="E19" s="36">
        <f t="shared" si="0"/>
        <v>88</v>
      </c>
      <c r="F19" s="28" t="str">
        <f t="shared" si="1"/>
        <v>A</v>
      </c>
      <c r="G19" s="28">
        <f>IF((COUNTA(T12:AC12)&gt;0),(ROUND((AVERAGE(T19:AD19)),0)),"")</f>
        <v>88</v>
      </c>
      <c r="H19" s="28" t="str">
        <f t="shared" si="2"/>
        <v>A</v>
      </c>
      <c r="I19" s="38">
        <v>1</v>
      </c>
      <c r="J19" s="28" t="str">
        <f t="shared" si="3"/>
        <v>Memiliki kemampuan dalam menganalisis integrasi nasional, wawasan nusantara perlu ada peningkatan pemahaman ancaman negara kesatuan republik indonesia</v>
      </c>
      <c r="K19" s="36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8">
        <v>1</v>
      </c>
      <c r="P19" s="28" t="str">
        <f t="shared" si="8"/>
        <v>Sangat terampil dalam mempresentasikan integrasi nasioanl, ancaman negara kesatuan republik indonesia dan wawasan nusantara.</v>
      </c>
      <c r="Q19" s="40"/>
      <c r="R19" s="40" t="s">
        <v>8</v>
      </c>
      <c r="S19" s="18"/>
      <c r="T19" s="1">
        <v>85</v>
      </c>
      <c r="U19" s="1">
        <v>90</v>
      </c>
      <c r="V19" s="1">
        <v>88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19164</v>
      </c>
      <c r="FK19" s="78">
        <v>19174</v>
      </c>
    </row>
    <row r="20" spans="1:167" x14ac:dyDescent="0.25">
      <c r="A20" s="19">
        <v>10</v>
      </c>
      <c r="B20" s="19">
        <v>63473</v>
      </c>
      <c r="C20" s="19" t="s">
        <v>74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2</v>
      </c>
      <c r="J20" s="28" t="str">
        <f t="shared" si="3"/>
        <v>Memiliki kemampuan dalam menganalisis wawasan nusantara, ancaman negara kesatuan republik indonesia, perlu peningkatan pemahaman integrasi nasional.</v>
      </c>
      <c r="K20" s="36">
        <f t="shared" si="4"/>
        <v>80.333333333333329</v>
      </c>
      <c r="L20" s="28" t="str">
        <f t="shared" si="5"/>
        <v>B</v>
      </c>
      <c r="M20" s="28">
        <f t="shared" si="6"/>
        <v>80.333333333333329</v>
      </c>
      <c r="N20" s="28" t="str">
        <f t="shared" si="7"/>
        <v>B</v>
      </c>
      <c r="O20" s="38">
        <v>2</v>
      </c>
      <c r="P20" s="28" t="str">
        <f t="shared" si="8"/>
        <v>Terampil dalam mempresentasikan integrasi nasioanl, ancaman negara kesatuan republik indonesia dan wawasan nusantara.</v>
      </c>
      <c r="Q20" s="40"/>
      <c r="R20" s="40" t="s">
        <v>9</v>
      </c>
      <c r="S20" s="18"/>
      <c r="T20" s="1">
        <v>78</v>
      </c>
      <c r="U20" s="1">
        <v>82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79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63489</v>
      </c>
      <c r="C21" s="19" t="s">
        <v>75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2</v>
      </c>
      <c r="J21" s="28" t="str">
        <f t="shared" si="3"/>
        <v>Memiliki kemampuan dalam menganalisis wawasan nusantara, ancaman negara kesatuan republik indonesia, perlu peningkatan pemahaman integrasi nasional.</v>
      </c>
      <c r="K21" s="36">
        <f t="shared" si="4"/>
        <v>80</v>
      </c>
      <c r="L21" s="28" t="str">
        <f t="shared" si="5"/>
        <v>B</v>
      </c>
      <c r="M21" s="28">
        <f t="shared" si="6"/>
        <v>80</v>
      </c>
      <c r="N21" s="28" t="str">
        <f t="shared" si="7"/>
        <v>B</v>
      </c>
      <c r="O21" s="38">
        <v>2</v>
      </c>
      <c r="P21" s="28" t="str">
        <f t="shared" si="8"/>
        <v>Terampil dalam mempresentasikan integrasi nasioanl, ancaman negara kesatuan republik indonesia dan wawasan nusantara.</v>
      </c>
      <c r="Q21" s="40"/>
      <c r="R21" s="40" t="s">
        <v>9</v>
      </c>
      <c r="S21" s="18"/>
      <c r="T21" s="1">
        <v>75</v>
      </c>
      <c r="U21" s="1">
        <v>82</v>
      </c>
      <c r="V21" s="1">
        <v>83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75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19165</v>
      </c>
      <c r="FK21" s="78">
        <v>19175</v>
      </c>
    </row>
    <row r="22" spans="1:167" x14ac:dyDescent="0.25">
      <c r="A22" s="19">
        <v>12</v>
      </c>
      <c r="B22" s="19">
        <v>63505</v>
      </c>
      <c r="C22" s="19" t="s">
        <v>76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dalam menganalisis wawasan nusantara, ancaman negara kesatuan republik indonesia, perlu peningkatan pemahaman integrasi nasional.</v>
      </c>
      <c r="K22" s="36">
        <f t="shared" si="4"/>
        <v>80.666666666666671</v>
      </c>
      <c r="L22" s="28" t="str">
        <f t="shared" si="5"/>
        <v>B</v>
      </c>
      <c r="M22" s="28">
        <f t="shared" si="6"/>
        <v>80.666666666666671</v>
      </c>
      <c r="N22" s="28" t="str">
        <f t="shared" si="7"/>
        <v>B</v>
      </c>
      <c r="O22" s="38">
        <v>2</v>
      </c>
      <c r="P22" s="28" t="str">
        <f t="shared" si="8"/>
        <v>Terampil dalam mempresentasikan integrasi nasioanl, ancaman negara kesatuan republik indonesia dan wawasan nusantara.</v>
      </c>
      <c r="Q22" s="40"/>
      <c r="R22" s="40" t="s">
        <v>9</v>
      </c>
      <c r="S22" s="18"/>
      <c r="T22" s="1">
        <v>82</v>
      </c>
      <c r="U22" s="1">
        <v>80</v>
      </c>
      <c r="V22" s="1">
        <v>77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63521</v>
      </c>
      <c r="C23" s="19" t="s">
        <v>77</v>
      </c>
      <c r="D23" s="18"/>
      <c r="E23" s="36">
        <f t="shared" si="0"/>
        <v>86</v>
      </c>
      <c r="F23" s="28" t="str">
        <f t="shared" si="1"/>
        <v>A</v>
      </c>
      <c r="G23" s="28">
        <f>IF((COUNTA(T12:AC12)&gt;0),(ROUND((AVERAGE(T23:AD23)),0)),"")</f>
        <v>86</v>
      </c>
      <c r="H23" s="28" t="str">
        <f t="shared" si="2"/>
        <v>A</v>
      </c>
      <c r="I23" s="38">
        <v>1</v>
      </c>
      <c r="J23" s="28" t="str">
        <f t="shared" si="3"/>
        <v>Memiliki kemampuan dalam menganalisis integrasi nasional, wawasan nusantara perlu ada peningkatan pemahaman ancaman negara kesatuan republik indonesia</v>
      </c>
      <c r="K23" s="36">
        <f t="shared" si="4"/>
        <v>85.666666666666671</v>
      </c>
      <c r="L23" s="28" t="str">
        <f t="shared" si="5"/>
        <v>A</v>
      </c>
      <c r="M23" s="28">
        <f t="shared" si="6"/>
        <v>85.666666666666671</v>
      </c>
      <c r="N23" s="28" t="str">
        <f t="shared" si="7"/>
        <v>A</v>
      </c>
      <c r="O23" s="38">
        <v>1</v>
      </c>
      <c r="P23" s="28" t="str">
        <f t="shared" si="8"/>
        <v>Sangat terampil dalam mempresentasikan integrasi nasioanl, ancaman negara kesatuan republik indonesia dan wawasan nusantara.</v>
      </c>
      <c r="Q23" s="40"/>
      <c r="R23" s="40" t="s">
        <v>8</v>
      </c>
      <c r="S23" s="18"/>
      <c r="T23" s="1">
        <v>87</v>
      </c>
      <c r="U23" s="1">
        <v>85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87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19166</v>
      </c>
      <c r="FK23" s="78">
        <v>19176</v>
      </c>
    </row>
    <row r="24" spans="1:167" x14ac:dyDescent="0.25">
      <c r="A24" s="19">
        <v>14</v>
      </c>
      <c r="B24" s="19">
        <v>63537</v>
      </c>
      <c r="C24" s="19" t="s">
        <v>78</v>
      </c>
      <c r="D24" s="18"/>
      <c r="E24" s="36">
        <f t="shared" si="0"/>
        <v>86</v>
      </c>
      <c r="F24" s="28" t="str">
        <f t="shared" si="1"/>
        <v>A</v>
      </c>
      <c r="G24" s="28">
        <f>IF((COUNTA(T12:AC12)&gt;0),(ROUND((AVERAGE(T24:AD24)),0)),"")</f>
        <v>86</v>
      </c>
      <c r="H24" s="28" t="str">
        <f t="shared" si="2"/>
        <v>A</v>
      </c>
      <c r="I24" s="38">
        <v>1</v>
      </c>
      <c r="J24" s="28" t="str">
        <f t="shared" si="3"/>
        <v>Memiliki kemampuan dalam menganalisis integrasi nasional, wawasan nusantara perlu ada peningkatan pemahaman ancaman negara kesatuan republik indonesia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1</v>
      </c>
      <c r="P24" s="28" t="str">
        <f t="shared" si="8"/>
        <v>Sangat terampil dalam mempresentasikan integrasi nasioanl, ancaman negara kesatuan republik indonesia dan wawasan nusantara.</v>
      </c>
      <c r="Q24" s="40"/>
      <c r="R24" s="40" t="s">
        <v>8</v>
      </c>
      <c r="S24" s="18"/>
      <c r="T24" s="1">
        <v>85</v>
      </c>
      <c r="U24" s="1">
        <v>85</v>
      </c>
      <c r="V24" s="1">
        <v>88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63553</v>
      </c>
      <c r="C25" s="19" t="s">
        <v>79</v>
      </c>
      <c r="D25" s="18"/>
      <c r="E25" s="36">
        <f t="shared" si="0"/>
        <v>84</v>
      </c>
      <c r="F25" s="28" t="str">
        <f t="shared" si="1"/>
        <v>B</v>
      </c>
      <c r="G25" s="28">
        <f>IF((COUNTA(T12:AC12)&gt;0),(ROUND((AVERAGE(T25:AD25)),0)),"")</f>
        <v>84</v>
      </c>
      <c r="H25" s="28" t="str">
        <f t="shared" si="2"/>
        <v>B</v>
      </c>
      <c r="I25" s="38">
        <v>2</v>
      </c>
      <c r="J25" s="28" t="str">
        <f t="shared" si="3"/>
        <v>Memiliki kemampuan dalam menganalisis wawasan nusantara, ancaman negara kesatuan republik indonesia, perlu peningkatan pemahaman integrasi nasional.</v>
      </c>
      <c r="K25" s="36">
        <f t="shared" si="4"/>
        <v>83.333333333333329</v>
      </c>
      <c r="L25" s="28" t="str">
        <f t="shared" si="5"/>
        <v>B</v>
      </c>
      <c r="M25" s="28">
        <f t="shared" si="6"/>
        <v>83.333333333333329</v>
      </c>
      <c r="N25" s="28" t="str">
        <f t="shared" si="7"/>
        <v>B</v>
      </c>
      <c r="O25" s="38">
        <v>2</v>
      </c>
      <c r="P25" s="28" t="str">
        <f t="shared" si="8"/>
        <v>Terampil dalam mempresentasikan integrasi nasioanl, ancaman negara kesatuan republik indonesia dan wawasan nusantara.</v>
      </c>
      <c r="Q25" s="40"/>
      <c r="R25" s="40" t="s">
        <v>9</v>
      </c>
      <c r="S25" s="18"/>
      <c r="T25" s="1">
        <v>80</v>
      </c>
      <c r="U25" s="1">
        <v>80</v>
      </c>
      <c r="V25" s="1">
        <v>92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19167</v>
      </c>
      <c r="FK25" s="78">
        <v>19177</v>
      </c>
    </row>
    <row r="26" spans="1:167" x14ac:dyDescent="0.25">
      <c r="A26" s="19">
        <v>16</v>
      </c>
      <c r="B26" s="19">
        <v>63569</v>
      </c>
      <c r="C26" s="19" t="s">
        <v>81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2</v>
      </c>
      <c r="J26" s="28" t="str">
        <f t="shared" si="3"/>
        <v>Memiliki kemampuan dalam menganalisis wawasan nusantara, ancaman negara kesatuan republik indonesia, perlu peningkatan pemahaman integrasi nasional.</v>
      </c>
      <c r="K26" s="36">
        <f t="shared" si="4"/>
        <v>83.333333333333329</v>
      </c>
      <c r="L26" s="28" t="str">
        <f t="shared" si="5"/>
        <v>B</v>
      </c>
      <c r="M26" s="28">
        <f t="shared" si="6"/>
        <v>83.333333333333329</v>
      </c>
      <c r="N26" s="28" t="str">
        <f t="shared" si="7"/>
        <v>B</v>
      </c>
      <c r="O26" s="38">
        <v>2</v>
      </c>
      <c r="P26" s="28" t="str">
        <f t="shared" si="8"/>
        <v>Terampil dalam mempresentasikan integrasi nasioanl, ancaman negara kesatuan republik indonesia dan wawasan nusantara.</v>
      </c>
      <c r="Q26" s="40"/>
      <c r="R26" s="40" t="s">
        <v>9</v>
      </c>
      <c r="S26" s="18"/>
      <c r="T26" s="1">
        <v>80</v>
      </c>
      <c r="U26" s="1">
        <v>80</v>
      </c>
      <c r="V26" s="1">
        <v>79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63585</v>
      </c>
      <c r="C27" s="19" t="s">
        <v>82</v>
      </c>
      <c r="D27" s="18"/>
      <c r="E27" s="36">
        <f t="shared" si="0"/>
        <v>84</v>
      </c>
      <c r="F27" s="28" t="str">
        <f t="shared" si="1"/>
        <v>B</v>
      </c>
      <c r="G27" s="28">
        <f>IF((COUNTA(T12:AC12)&gt;0),(ROUND((AVERAGE(T27:AD27)),0)),"")</f>
        <v>84</v>
      </c>
      <c r="H27" s="28" t="str">
        <f t="shared" si="2"/>
        <v>B</v>
      </c>
      <c r="I27" s="38">
        <v>2</v>
      </c>
      <c r="J27" s="28" t="str">
        <f t="shared" si="3"/>
        <v>Memiliki kemampuan dalam menganalisis wawasan nusantara, ancaman negara kesatuan republik indonesia, perlu peningkatan pemahaman integrasi nasional.</v>
      </c>
      <c r="K27" s="36">
        <f t="shared" si="4"/>
        <v>83.333333333333329</v>
      </c>
      <c r="L27" s="28" t="str">
        <f t="shared" si="5"/>
        <v>B</v>
      </c>
      <c r="M27" s="28">
        <f t="shared" si="6"/>
        <v>83.333333333333329</v>
      </c>
      <c r="N27" s="28" t="str">
        <f t="shared" si="7"/>
        <v>B</v>
      </c>
      <c r="O27" s="38">
        <v>2</v>
      </c>
      <c r="P27" s="28" t="str">
        <f t="shared" si="8"/>
        <v>Terampil dalam mempresentasikan integrasi nasioanl, ancaman negara kesatuan republik indonesia dan wawasan nusantara.</v>
      </c>
      <c r="Q27" s="40"/>
      <c r="R27" s="40" t="s">
        <v>9</v>
      </c>
      <c r="S27" s="18"/>
      <c r="T27" s="1">
        <v>80</v>
      </c>
      <c r="U27" s="1">
        <v>85</v>
      </c>
      <c r="V27" s="1">
        <v>86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19168</v>
      </c>
      <c r="FK27" s="78">
        <v>19178</v>
      </c>
    </row>
    <row r="28" spans="1:167" x14ac:dyDescent="0.25">
      <c r="A28" s="19">
        <v>18</v>
      </c>
      <c r="B28" s="19">
        <v>63601</v>
      </c>
      <c r="C28" s="19" t="s">
        <v>83</v>
      </c>
      <c r="D28" s="18"/>
      <c r="E28" s="36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8">
        <v>2</v>
      </c>
      <c r="J28" s="28" t="str">
        <f t="shared" si="3"/>
        <v>Memiliki kemampuan dalam menganalisis wawasan nusantara, ancaman negara kesatuan republik indonesia, perlu peningkatan pemahaman integrasi nasional.</v>
      </c>
      <c r="K28" s="36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8">
        <v>2</v>
      </c>
      <c r="P28" s="28" t="str">
        <f t="shared" si="8"/>
        <v>Terampil dalam mempresentasikan integrasi nasioanl, ancaman negara kesatuan republik indonesia dan wawasan nusantara.</v>
      </c>
      <c r="Q28" s="40"/>
      <c r="R28" s="40" t="s">
        <v>9</v>
      </c>
      <c r="S28" s="18"/>
      <c r="T28" s="1">
        <v>80</v>
      </c>
      <c r="U28" s="1">
        <v>85</v>
      </c>
      <c r="V28" s="1">
        <v>86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63617</v>
      </c>
      <c r="C29" s="19" t="s">
        <v>84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kemampuan dalam menganalisis wawasan nusantara, ancaman negara kesatuan republik indonesia, perlu peningkatan pemahaman integrasi nasional.</v>
      </c>
      <c r="K29" s="36">
        <f t="shared" si="4"/>
        <v>80</v>
      </c>
      <c r="L29" s="28" t="str">
        <f t="shared" si="5"/>
        <v>B</v>
      </c>
      <c r="M29" s="28">
        <f t="shared" si="6"/>
        <v>80</v>
      </c>
      <c r="N29" s="28" t="str">
        <f t="shared" si="7"/>
        <v>B</v>
      </c>
      <c r="O29" s="38">
        <v>2</v>
      </c>
      <c r="P29" s="28" t="str">
        <f t="shared" si="8"/>
        <v>Terampil dalam mempresentasikan integrasi nasioanl, ancaman negara kesatuan republik indonesia dan wawasan nusantara.</v>
      </c>
      <c r="Q29" s="40"/>
      <c r="R29" s="40" t="s">
        <v>9</v>
      </c>
      <c r="S29" s="18"/>
      <c r="T29" s="1">
        <v>80</v>
      </c>
      <c r="U29" s="1">
        <v>80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19169</v>
      </c>
      <c r="FK29" s="78">
        <v>19179</v>
      </c>
    </row>
    <row r="30" spans="1:167" x14ac:dyDescent="0.25">
      <c r="A30" s="19">
        <v>20</v>
      </c>
      <c r="B30" s="19">
        <v>63633</v>
      </c>
      <c r="C30" s="19" t="s">
        <v>85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dalam menganalisis wawasan nusantara, ancaman negara kesatuan republik indonesia, perlu peningkatan pemahaman integrasi nasional.</v>
      </c>
      <c r="K30" s="36">
        <f t="shared" si="4"/>
        <v>80.666666666666671</v>
      </c>
      <c r="L30" s="28" t="str">
        <f t="shared" si="5"/>
        <v>B</v>
      </c>
      <c r="M30" s="28">
        <f t="shared" si="6"/>
        <v>80.666666666666671</v>
      </c>
      <c r="N30" s="28" t="str">
        <f t="shared" si="7"/>
        <v>B</v>
      </c>
      <c r="O30" s="38">
        <v>2</v>
      </c>
      <c r="P30" s="28" t="str">
        <f t="shared" si="8"/>
        <v>Terampil dalam mempresentasikan integrasi nasioanl, ancaman negara kesatuan republik indonesia dan wawasan nusantara.</v>
      </c>
      <c r="Q30" s="40"/>
      <c r="R30" s="40" t="s">
        <v>9</v>
      </c>
      <c r="S30" s="18"/>
      <c r="T30" s="1">
        <v>78</v>
      </c>
      <c r="U30" s="1">
        <v>82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63649</v>
      </c>
      <c r="C31" s="19" t="s">
        <v>86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2</v>
      </c>
      <c r="J31" s="28" t="str">
        <f t="shared" si="3"/>
        <v>Memiliki kemampuan dalam menganalisis wawasan nusantara, ancaman negara kesatuan republik indonesia, perlu peningkatan pemahaman integrasi nasional.</v>
      </c>
      <c r="K31" s="36">
        <f t="shared" si="4"/>
        <v>80</v>
      </c>
      <c r="L31" s="28" t="str">
        <f t="shared" si="5"/>
        <v>B</v>
      </c>
      <c r="M31" s="28">
        <f t="shared" si="6"/>
        <v>80</v>
      </c>
      <c r="N31" s="28" t="str">
        <f t="shared" si="7"/>
        <v>B</v>
      </c>
      <c r="O31" s="38">
        <v>2</v>
      </c>
      <c r="P31" s="28" t="str">
        <f t="shared" si="8"/>
        <v>Terampil dalam mempresentasikan integrasi nasioanl, ancaman negara kesatuan republik indonesia dan wawasan nusantara.</v>
      </c>
      <c r="Q31" s="40"/>
      <c r="R31" s="40" t="s">
        <v>9</v>
      </c>
      <c r="S31" s="18"/>
      <c r="T31" s="1">
        <v>73</v>
      </c>
      <c r="U31" s="1">
        <v>78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78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19170</v>
      </c>
      <c r="FK31" s="78">
        <v>19180</v>
      </c>
    </row>
    <row r="32" spans="1:167" x14ac:dyDescent="0.25">
      <c r="A32" s="19">
        <v>22</v>
      </c>
      <c r="B32" s="19">
        <v>63665</v>
      </c>
      <c r="C32" s="19" t="s">
        <v>87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>Memiliki kemampuan dalam menganalisis wawasan nusantara, ancaman negara kesatuan republik indonesia, perlu peningkatan pemahaman integrasi nasional.</v>
      </c>
      <c r="K32" s="36">
        <f t="shared" si="4"/>
        <v>80</v>
      </c>
      <c r="L32" s="28" t="str">
        <f t="shared" si="5"/>
        <v>B</v>
      </c>
      <c r="M32" s="28">
        <f t="shared" si="6"/>
        <v>80</v>
      </c>
      <c r="N32" s="28" t="str">
        <f t="shared" si="7"/>
        <v>B</v>
      </c>
      <c r="O32" s="38">
        <v>2</v>
      </c>
      <c r="P32" s="28" t="str">
        <f t="shared" si="8"/>
        <v>Terampil dalam mempresentasikan integrasi nasioanl, ancaman negara kesatuan republik indonesia dan wawasan nusantara.</v>
      </c>
      <c r="Q32" s="40"/>
      <c r="R32" s="40" t="s">
        <v>9</v>
      </c>
      <c r="S32" s="18"/>
      <c r="T32" s="1">
        <v>80</v>
      </c>
      <c r="U32" s="1">
        <v>80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63681</v>
      </c>
      <c r="C33" s="19" t="s">
        <v>88</v>
      </c>
      <c r="D33" s="18"/>
      <c r="E33" s="36">
        <f t="shared" si="0"/>
        <v>82</v>
      </c>
      <c r="F33" s="28" t="str">
        <f t="shared" si="1"/>
        <v>B</v>
      </c>
      <c r="G33" s="28">
        <f>IF((COUNTA(T12:AC12)&gt;0),(ROUND((AVERAGE(T33:AD33)),0)),"")</f>
        <v>82</v>
      </c>
      <c r="H33" s="28" t="str">
        <f t="shared" si="2"/>
        <v>B</v>
      </c>
      <c r="I33" s="38">
        <v>2</v>
      </c>
      <c r="J33" s="28" t="str">
        <f t="shared" si="3"/>
        <v>Memiliki kemampuan dalam menganalisis wawasan nusantara, ancaman negara kesatuan republik indonesia, perlu peningkatan pemahaman integrasi nasional.</v>
      </c>
      <c r="K33" s="36">
        <f t="shared" si="4"/>
        <v>80</v>
      </c>
      <c r="L33" s="28" t="str">
        <f t="shared" si="5"/>
        <v>B</v>
      </c>
      <c r="M33" s="28">
        <f t="shared" si="6"/>
        <v>80</v>
      </c>
      <c r="N33" s="28" t="str">
        <f t="shared" si="7"/>
        <v>B</v>
      </c>
      <c r="O33" s="38">
        <v>2</v>
      </c>
      <c r="P33" s="28" t="str">
        <f t="shared" si="8"/>
        <v>Terampil dalam mempresentasikan integrasi nasioanl, ancaman negara kesatuan republik indonesia dan wawasan nusantara.</v>
      </c>
      <c r="Q33" s="40"/>
      <c r="R33" s="40" t="s">
        <v>9</v>
      </c>
      <c r="S33" s="18"/>
      <c r="T33" s="1">
        <v>80</v>
      </c>
      <c r="U33" s="1">
        <v>80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63697</v>
      </c>
      <c r="C34" s="19" t="s">
        <v>89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2</v>
      </c>
      <c r="J34" s="28" t="str">
        <f t="shared" si="3"/>
        <v>Memiliki kemampuan dalam menganalisis wawasan nusantara, ancaman negara kesatuan republik indonesia, perlu peningkatan pemahaman integrasi nasional.</v>
      </c>
      <c r="K34" s="36">
        <f t="shared" si="4"/>
        <v>80</v>
      </c>
      <c r="L34" s="28" t="str">
        <f t="shared" si="5"/>
        <v>B</v>
      </c>
      <c r="M34" s="28">
        <f t="shared" si="6"/>
        <v>80</v>
      </c>
      <c r="N34" s="28" t="str">
        <f t="shared" si="7"/>
        <v>B</v>
      </c>
      <c r="O34" s="38">
        <v>2</v>
      </c>
      <c r="P34" s="28" t="str">
        <f t="shared" si="8"/>
        <v>Terampil dalam mempresentasikan integrasi nasioanl, ancaman negara kesatuan republik indonesia dan wawasan nusantara.</v>
      </c>
      <c r="Q34" s="40"/>
      <c r="R34" s="40" t="s">
        <v>9</v>
      </c>
      <c r="S34" s="18"/>
      <c r="T34" s="1">
        <v>80</v>
      </c>
      <c r="U34" s="1">
        <v>80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63713</v>
      </c>
      <c r="C35" s="19" t="s">
        <v>90</v>
      </c>
      <c r="D35" s="18"/>
      <c r="E35" s="36">
        <f t="shared" si="0"/>
        <v>84</v>
      </c>
      <c r="F35" s="28" t="str">
        <f t="shared" si="1"/>
        <v>B</v>
      </c>
      <c r="G35" s="28">
        <f>IF((COUNTA(T12:AC12)&gt;0),(ROUND((AVERAGE(T35:AD35)),0)),"")</f>
        <v>84</v>
      </c>
      <c r="H35" s="28" t="str">
        <f t="shared" si="2"/>
        <v>B</v>
      </c>
      <c r="I35" s="38">
        <v>2</v>
      </c>
      <c r="J35" s="28" t="str">
        <f t="shared" si="3"/>
        <v>Memiliki kemampuan dalam menganalisis wawasan nusantara, ancaman negara kesatuan republik indonesia, perlu peningkatan pemahaman integrasi nasional.</v>
      </c>
      <c r="K35" s="36">
        <f t="shared" si="4"/>
        <v>83.333333333333329</v>
      </c>
      <c r="L35" s="28" t="str">
        <f t="shared" si="5"/>
        <v>B</v>
      </c>
      <c r="M35" s="28">
        <f t="shared" si="6"/>
        <v>83.333333333333329</v>
      </c>
      <c r="N35" s="28" t="str">
        <f t="shared" si="7"/>
        <v>B</v>
      </c>
      <c r="O35" s="38">
        <v>2</v>
      </c>
      <c r="P35" s="28" t="str">
        <f t="shared" si="8"/>
        <v>Terampil dalam mempresentasikan integrasi nasioanl, ancaman negara kesatuan republik indonesia dan wawasan nusantara.</v>
      </c>
      <c r="Q35" s="40"/>
      <c r="R35" s="40" t="s">
        <v>9</v>
      </c>
      <c r="S35" s="18"/>
      <c r="T35" s="1">
        <v>80</v>
      </c>
      <c r="U35" s="1">
        <v>82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63729</v>
      </c>
      <c r="C36" s="19" t="s">
        <v>91</v>
      </c>
      <c r="D36" s="18"/>
      <c r="E36" s="36">
        <f t="shared" si="0"/>
        <v>83</v>
      </c>
      <c r="F36" s="28" t="str">
        <f t="shared" si="1"/>
        <v>B</v>
      </c>
      <c r="G36" s="28">
        <f>IF((COUNTA(T12:AC12)&gt;0),(ROUND((AVERAGE(T36:AD36)),0)),"")</f>
        <v>83</v>
      </c>
      <c r="H36" s="28" t="str">
        <f t="shared" si="2"/>
        <v>B</v>
      </c>
      <c r="I36" s="38">
        <v>2</v>
      </c>
      <c r="J36" s="28" t="str">
        <f t="shared" si="3"/>
        <v>Memiliki kemampuan dalam menganalisis wawasan nusantara, ancaman negara kesatuan republik indonesia, perlu peningkatan pemahaman integrasi nasional.</v>
      </c>
      <c r="K36" s="36">
        <f t="shared" si="4"/>
        <v>83.333333333333329</v>
      </c>
      <c r="L36" s="28" t="str">
        <f t="shared" si="5"/>
        <v>B</v>
      </c>
      <c r="M36" s="28">
        <f t="shared" si="6"/>
        <v>83.333333333333329</v>
      </c>
      <c r="N36" s="28" t="str">
        <f t="shared" si="7"/>
        <v>B</v>
      </c>
      <c r="O36" s="38">
        <v>2</v>
      </c>
      <c r="P36" s="28" t="str">
        <f t="shared" si="8"/>
        <v>Terampil dalam mempresentasikan integrasi nasioanl, ancaman negara kesatuan republik indonesia dan wawasan nusantara.</v>
      </c>
      <c r="Q36" s="40"/>
      <c r="R36" s="40" t="s">
        <v>9</v>
      </c>
      <c r="S36" s="18"/>
      <c r="T36" s="1">
        <v>80</v>
      </c>
      <c r="U36" s="1">
        <v>80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63745</v>
      </c>
      <c r="C37" s="19" t="s">
        <v>92</v>
      </c>
      <c r="D37" s="18"/>
      <c r="E37" s="36">
        <f t="shared" si="0"/>
        <v>83</v>
      </c>
      <c r="F37" s="28" t="str">
        <f t="shared" si="1"/>
        <v>B</v>
      </c>
      <c r="G37" s="28">
        <f>IF((COUNTA(T12:AC12)&gt;0),(ROUND((AVERAGE(T37:AD37)),0)),"")</f>
        <v>83</v>
      </c>
      <c r="H37" s="28" t="str">
        <f t="shared" si="2"/>
        <v>B</v>
      </c>
      <c r="I37" s="38">
        <v>2</v>
      </c>
      <c r="J37" s="28" t="str">
        <f t="shared" si="3"/>
        <v>Memiliki kemampuan dalam menganalisis wawasan nusantara, ancaman negara kesatuan republik indonesia, perlu peningkatan pemahaman integrasi nasional.</v>
      </c>
      <c r="K37" s="36">
        <f t="shared" si="4"/>
        <v>82.666666666666671</v>
      </c>
      <c r="L37" s="28" t="str">
        <f t="shared" si="5"/>
        <v>B</v>
      </c>
      <c r="M37" s="28">
        <f t="shared" si="6"/>
        <v>82.666666666666671</v>
      </c>
      <c r="N37" s="28" t="str">
        <f t="shared" si="7"/>
        <v>B</v>
      </c>
      <c r="O37" s="38">
        <v>2</v>
      </c>
      <c r="P37" s="28" t="str">
        <f t="shared" si="8"/>
        <v>Terampil dalam mempresentasikan integrasi nasioanl, ancaman negara kesatuan republik indonesia dan wawasan nusantara.</v>
      </c>
      <c r="Q37" s="40"/>
      <c r="R37" s="40" t="s">
        <v>9</v>
      </c>
      <c r="S37" s="18"/>
      <c r="T37" s="1">
        <v>78</v>
      </c>
      <c r="U37" s="1">
        <v>85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78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63761</v>
      </c>
      <c r="C38" s="19" t="s">
        <v>93</v>
      </c>
      <c r="D38" s="18"/>
      <c r="E38" s="36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8">
        <v>1</v>
      </c>
      <c r="J38" s="28" t="str">
        <f t="shared" si="3"/>
        <v>Memiliki kemampuan dalam menganalisis integrasi nasional, wawasan nusantara perlu ada peningkatan pemahaman ancaman negara kesatuan republik indonesia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Sangat terampil dalam mempresentasikan integrasi nasioanl, ancaman negara kesatuan republik indonesia dan wawasan nusantara.</v>
      </c>
      <c r="Q38" s="40"/>
      <c r="R38" s="40" t="s">
        <v>8</v>
      </c>
      <c r="S38" s="18"/>
      <c r="T38" s="1">
        <v>85</v>
      </c>
      <c r="U38" s="1">
        <v>90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63777</v>
      </c>
      <c r="C39" s="19" t="s">
        <v>94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dalam menganalisis wawasan nusantara, ancaman negara kesatuan republik indonesia, perlu peningkatan pemahaman integrasi nasional.</v>
      </c>
      <c r="K39" s="36">
        <f t="shared" si="4"/>
        <v>80</v>
      </c>
      <c r="L39" s="28" t="str">
        <f t="shared" si="5"/>
        <v>B</v>
      </c>
      <c r="M39" s="28">
        <f t="shared" si="6"/>
        <v>80</v>
      </c>
      <c r="N39" s="28" t="str">
        <f t="shared" si="7"/>
        <v>B</v>
      </c>
      <c r="O39" s="38">
        <v>2</v>
      </c>
      <c r="P39" s="28" t="str">
        <f t="shared" si="8"/>
        <v>Terampil dalam mempresentasikan integrasi nasioanl, ancaman negara kesatuan republik indonesia dan wawasan nusantara.</v>
      </c>
      <c r="Q39" s="40"/>
      <c r="R39" s="40" t="s">
        <v>9</v>
      </c>
      <c r="S39" s="18"/>
      <c r="T39" s="1">
        <v>80</v>
      </c>
      <c r="U39" s="1">
        <v>82</v>
      </c>
      <c r="V39" s="1">
        <v>78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63793</v>
      </c>
      <c r="C40" s="19" t="s">
        <v>95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dalam menganalisis wawasan nusantara, ancaman negara kesatuan republik indonesia, perlu peningkatan pemahaman integrasi nasional.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2</v>
      </c>
      <c r="P40" s="28" t="str">
        <f t="shared" si="8"/>
        <v>Terampil dalam mempresentasikan integrasi nasioanl, ancaman negara kesatuan republik indonesia dan wawasan nusantara.</v>
      </c>
      <c r="Q40" s="40"/>
      <c r="R40" s="40" t="s">
        <v>9</v>
      </c>
      <c r="S40" s="18"/>
      <c r="T40" s="1">
        <v>80</v>
      </c>
      <c r="U40" s="1">
        <v>82</v>
      </c>
      <c r="V40" s="1">
        <v>78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75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63809</v>
      </c>
      <c r="C41" s="19" t="s">
        <v>96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>Memiliki kemampuan dalam menganalisis wawasan nusantara, ancaman negara kesatuan republik indonesia, perlu peningkatan pemahaman integrasi nasional.</v>
      </c>
      <c r="K41" s="36">
        <f t="shared" si="4"/>
        <v>80.666666666666671</v>
      </c>
      <c r="L41" s="28" t="str">
        <f t="shared" si="5"/>
        <v>B</v>
      </c>
      <c r="M41" s="28">
        <f t="shared" si="6"/>
        <v>80.666666666666671</v>
      </c>
      <c r="N41" s="28" t="str">
        <f t="shared" si="7"/>
        <v>B</v>
      </c>
      <c r="O41" s="38">
        <v>2</v>
      </c>
      <c r="P41" s="28" t="str">
        <f t="shared" si="8"/>
        <v>Terampil dalam mempresentasikan integrasi nasioanl, ancaman negara kesatuan republik indonesia dan wawasan nusantara.</v>
      </c>
      <c r="Q41" s="40"/>
      <c r="R41" s="40" t="s">
        <v>9</v>
      </c>
      <c r="S41" s="18"/>
      <c r="T41" s="1">
        <v>75</v>
      </c>
      <c r="U41" s="1">
        <v>80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82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63825</v>
      </c>
      <c r="C42" s="19" t="s">
        <v>97</v>
      </c>
      <c r="D42" s="18"/>
      <c r="E42" s="36">
        <f t="shared" si="0"/>
        <v>84</v>
      </c>
      <c r="F42" s="28" t="str">
        <f t="shared" si="1"/>
        <v>B</v>
      </c>
      <c r="G42" s="28">
        <f>IF((COUNTA(T12:AC12)&gt;0),(ROUND((AVERAGE(T42:AD42)),0)),"")</f>
        <v>84</v>
      </c>
      <c r="H42" s="28" t="str">
        <f t="shared" si="2"/>
        <v>B</v>
      </c>
      <c r="I42" s="38">
        <v>2</v>
      </c>
      <c r="J42" s="28" t="str">
        <f t="shared" si="3"/>
        <v>Memiliki kemampuan dalam menganalisis wawasan nusantara, ancaman negara kesatuan republik indonesia, perlu peningkatan pemahaman integrasi nasional.</v>
      </c>
      <c r="K42" s="36">
        <f t="shared" si="4"/>
        <v>86</v>
      </c>
      <c r="L42" s="28" t="str">
        <f t="shared" si="5"/>
        <v>A</v>
      </c>
      <c r="M42" s="28">
        <f t="shared" si="6"/>
        <v>86</v>
      </c>
      <c r="N42" s="28" t="str">
        <f t="shared" si="7"/>
        <v>A</v>
      </c>
      <c r="O42" s="38">
        <v>1</v>
      </c>
      <c r="P42" s="28" t="str">
        <f t="shared" si="8"/>
        <v>Sangat terampil dalam mempresentasikan integrasi nasioanl, ancaman negara kesatuan republik indonesia dan wawasan nusantara.</v>
      </c>
      <c r="Q42" s="40"/>
      <c r="R42" s="40" t="s">
        <v>9</v>
      </c>
      <c r="S42" s="18"/>
      <c r="T42" s="1">
        <v>88</v>
      </c>
      <c r="U42" s="1">
        <v>85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88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63841</v>
      </c>
      <c r="C43" s="19" t="s">
        <v>98</v>
      </c>
      <c r="D43" s="18"/>
      <c r="E43" s="36">
        <f t="shared" si="0"/>
        <v>83</v>
      </c>
      <c r="F43" s="28" t="str">
        <f t="shared" si="1"/>
        <v>B</v>
      </c>
      <c r="G43" s="28">
        <f>IF((COUNTA(T12:AC12)&gt;0),(ROUND((AVERAGE(T43:AD43)),0)),"")</f>
        <v>83</v>
      </c>
      <c r="H43" s="28" t="str">
        <f t="shared" si="2"/>
        <v>B</v>
      </c>
      <c r="I43" s="38">
        <v>2</v>
      </c>
      <c r="J43" s="28" t="str">
        <f t="shared" si="3"/>
        <v>Memiliki kemampuan dalam menganalisis wawasan nusantara, ancaman negara kesatuan republik indonesia, perlu peningkatan pemahaman integrasi nasional.</v>
      </c>
      <c r="K43" s="36">
        <f t="shared" si="4"/>
        <v>84.333333333333329</v>
      </c>
      <c r="L43" s="28" t="str">
        <f t="shared" si="5"/>
        <v>A</v>
      </c>
      <c r="M43" s="28">
        <f t="shared" si="6"/>
        <v>84.333333333333329</v>
      </c>
      <c r="N43" s="28" t="str">
        <f t="shared" si="7"/>
        <v>A</v>
      </c>
      <c r="O43" s="38">
        <v>1</v>
      </c>
      <c r="P43" s="28" t="str">
        <f t="shared" si="8"/>
        <v>Sangat terampil dalam mempresentasikan integrasi nasioanl, ancaman negara kesatuan republik indonesia dan wawasan nusantara.</v>
      </c>
      <c r="Q43" s="40"/>
      <c r="R43" s="40" t="s">
        <v>9</v>
      </c>
      <c r="S43" s="18"/>
      <c r="T43" s="1">
        <v>83</v>
      </c>
      <c r="U43" s="1">
        <v>85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83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63857</v>
      </c>
      <c r="C44" s="19" t="s">
        <v>99</v>
      </c>
      <c r="D44" s="18"/>
      <c r="E44" s="36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8">
        <v>2</v>
      </c>
      <c r="J44" s="28" t="str">
        <f t="shared" si="3"/>
        <v>Memiliki kemampuan dalam menganalisis wawasan nusantara, ancaman negara kesatuan republik indonesia, perlu peningkatan pemahaman integrasi nasional.</v>
      </c>
      <c r="K44" s="36">
        <f t="shared" si="4"/>
        <v>82.666666666666671</v>
      </c>
      <c r="L44" s="28" t="str">
        <f t="shared" si="5"/>
        <v>B</v>
      </c>
      <c r="M44" s="28">
        <f t="shared" si="6"/>
        <v>82.666666666666671</v>
      </c>
      <c r="N44" s="28" t="str">
        <f t="shared" si="7"/>
        <v>B</v>
      </c>
      <c r="O44" s="38">
        <v>2</v>
      </c>
      <c r="P44" s="28" t="str">
        <f t="shared" si="8"/>
        <v>Terampil dalam mempresentasikan integrasi nasioanl, ancaman negara kesatuan republik indonesia dan wawasan nusantara.</v>
      </c>
      <c r="Q44" s="40"/>
      <c r="R44" s="40" t="s">
        <v>9</v>
      </c>
      <c r="S44" s="18"/>
      <c r="T44" s="1">
        <v>78</v>
      </c>
      <c r="U44" s="1">
        <v>80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78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63873</v>
      </c>
      <c r="C45" s="19" t="s">
        <v>100</v>
      </c>
      <c r="D45" s="18"/>
      <c r="E45" s="36">
        <f t="shared" si="0"/>
        <v>88</v>
      </c>
      <c r="F45" s="28" t="str">
        <f t="shared" si="1"/>
        <v>A</v>
      </c>
      <c r="G45" s="28">
        <f>IF((COUNTA(T12:AC12)&gt;0),(ROUND((AVERAGE(T45:AD45)),0)),"")</f>
        <v>88</v>
      </c>
      <c r="H45" s="28" t="str">
        <f t="shared" si="2"/>
        <v>A</v>
      </c>
      <c r="I45" s="38">
        <v>1</v>
      </c>
      <c r="J45" s="28" t="str">
        <f t="shared" si="3"/>
        <v>Memiliki kemampuan dalam menganalisis integrasi nasional, wawasan nusantara perlu ada peningkatan pemahaman ancaman negara kesatuan republik indonesia</v>
      </c>
      <c r="K45" s="36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8">
        <v>1</v>
      </c>
      <c r="P45" s="28" t="str">
        <f t="shared" si="8"/>
        <v>Sangat terampil dalam mempresentasikan integrasi nasioanl, ancaman negara kesatuan republik indonesia dan wawasan nusantara.</v>
      </c>
      <c r="Q45" s="40"/>
      <c r="R45" s="40" t="s">
        <v>8</v>
      </c>
      <c r="S45" s="18"/>
      <c r="T45" s="1">
        <v>85</v>
      </c>
      <c r="U45" s="1">
        <v>88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69119</v>
      </c>
      <c r="C46" s="19" t="s">
        <v>101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Memiliki kemampuan dalam menganalisis wawasan nusantara, ancaman negara kesatuan republik indonesia, perlu peningkatan pemahaman integrasi nasional.</v>
      </c>
      <c r="K46" s="36">
        <f t="shared" si="4"/>
        <v>83.333333333333329</v>
      </c>
      <c r="L46" s="28" t="str">
        <f t="shared" si="5"/>
        <v>B</v>
      </c>
      <c r="M46" s="28">
        <f t="shared" si="6"/>
        <v>83.333333333333329</v>
      </c>
      <c r="N46" s="28" t="str">
        <f t="shared" si="7"/>
        <v>B</v>
      </c>
      <c r="O46" s="38">
        <v>2</v>
      </c>
      <c r="P46" s="28" t="str">
        <f t="shared" si="8"/>
        <v>Terampil dalam mempresentasikan integrasi nasioanl, ancaman negara kesatuan republik indonesia dan wawasan nusantara.</v>
      </c>
      <c r="Q46" s="40"/>
      <c r="R46" s="40" t="s">
        <v>9</v>
      </c>
      <c r="S46" s="18"/>
      <c r="T46" s="1">
        <v>80</v>
      </c>
      <c r="U46" s="1">
        <v>80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80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M32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9.28515625" customWidth="1"/>
    <col min="10" max="10" width="13.140625" customWidth="1"/>
    <col min="11" max="14" width="7.7109375" customWidth="1"/>
    <col min="15" max="15" width="11.7109375" customWidth="1"/>
    <col min="16" max="16" width="5.5703125" customWidth="1"/>
    <col min="17" max="18" width="7.7109375" customWidth="1"/>
    <col min="20" max="23" width="7.140625" customWidth="1"/>
    <col min="24" max="30" width="7.140625" hidden="1" customWidth="1"/>
    <col min="31" max="31" width="7.140625" customWidth="1"/>
    <col min="32" max="34" width="8.710937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456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63889</v>
      </c>
      <c r="C11" s="19" t="s">
        <v>116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wawasan nusantara, ancaman negara kesatuan republik indonesia, perlu peningkatan pemahaman integrasi nasional.</v>
      </c>
      <c r="K11" s="36">
        <f t="shared" ref="K11:K50" si="4">IF((COUNTA(AF11:AO11)&gt;0),AVERAGE(AF11:AO11),"")</f>
        <v>81.666666666666671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81.666666666666671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mempresentasikan integrasi nasioanl, ancaman negara kesatuan republik indonesia dan wawasan nusantara.</v>
      </c>
      <c r="Q11" s="40"/>
      <c r="R11" s="40" t="s">
        <v>9</v>
      </c>
      <c r="S11" s="18"/>
      <c r="T11" s="1">
        <v>80</v>
      </c>
      <c r="U11" s="1">
        <v>78</v>
      </c>
      <c r="V11" s="1">
        <v>82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63905</v>
      </c>
      <c r="C12" s="19" t="s">
        <v>117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Memiliki kemampuan dalam menganalisis wawasan nusantara, ancaman negara kesatuan republik indonesia, perlu peningkatan pemahaman integrasi nasional.</v>
      </c>
      <c r="K12" s="36">
        <f t="shared" si="4"/>
        <v>81.666666666666671</v>
      </c>
      <c r="L12" s="28" t="str">
        <f t="shared" si="5"/>
        <v>B</v>
      </c>
      <c r="M12" s="28">
        <f t="shared" si="6"/>
        <v>81.666666666666671</v>
      </c>
      <c r="N12" s="28" t="str">
        <f t="shared" si="7"/>
        <v>B</v>
      </c>
      <c r="O12" s="38">
        <v>2</v>
      </c>
      <c r="P12" s="28" t="str">
        <f t="shared" si="8"/>
        <v>Terampil dalam mempresentasikan integrasi nasioanl, ancaman negara kesatuan republik indonesia dan wawasan nusantara.</v>
      </c>
      <c r="Q12" s="40"/>
      <c r="R12" s="40" t="s">
        <v>9</v>
      </c>
      <c r="S12" s="18"/>
      <c r="T12" s="1">
        <v>78</v>
      </c>
      <c r="U12" s="1">
        <v>80</v>
      </c>
      <c r="V12" s="1">
        <v>82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63921</v>
      </c>
      <c r="C13" s="19" t="s">
        <v>118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2</v>
      </c>
      <c r="J13" s="28" t="str">
        <f t="shared" si="3"/>
        <v>Memiliki kemampuan dalam menganalisis wawasan nusantara, ancaman negara kesatuan republik indonesia, perlu peningkatan pemahaman integrasi nasional.</v>
      </c>
      <c r="K13" s="36">
        <f t="shared" si="4"/>
        <v>84</v>
      </c>
      <c r="L13" s="28" t="str">
        <f t="shared" si="5"/>
        <v>B</v>
      </c>
      <c r="M13" s="28">
        <f t="shared" si="6"/>
        <v>84</v>
      </c>
      <c r="N13" s="28" t="str">
        <f t="shared" si="7"/>
        <v>B</v>
      </c>
      <c r="O13" s="38">
        <v>2</v>
      </c>
      <c r="P13" s="28" t="str">
        <f t="shared" si="8"/>
        <v>Terampil dalam mempresentasikan integrasi nasioanl, ancaman negara kesatuan republik indonesia dan wawasan nusantara.</v>
      </c>
      <c r="Q13" s="40"/>
      <c r="R13" s="40" t="s">
        <v>9</v>
      </c>
      <c r="S13" s="18"/>
      <c r="T13" s="1">
        <v>78</v>
      </c>
      <c r="U13" s="1">
        <v>80</v>
      </c>
      <c r="V13" s="1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82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226</v>
      </c>
      <c r="FI13" s="77" t="s">
        <v>227</v>
      </c>
      <c r="FJ13" s="78">
        <v>19181</v>
      </c>
      <c r="FK13" s="78">
        <v>19191</v>
      </c>
    </row>
    <row r="14" spans="1:167" x14ac:dyDescent="0.25">
      <c r="A14" s="19">
        <v>4</v>
      </c>
      <c r="B14" s="19">
        <v>63937</v>
      </c>
      <c r="C14" s="19" t="s">
        <v>119</v>
      </c>
      <c r="D14" s="18"/>
      <c r="E14" s="36">
        <f t="shared" si="0"/>
        <v>82</v>
      </c>
      <c r="F14" s="28" t="str">
        <f t="shared" si="1"/>
        <v>B</v>
      </c>
      <c r="G14" s="28">
        <f>IF((COUNTA(T12:AC12)&gt;0),(ROUND((AVERAGE(T14:AD14)),0)),"")</f>
        <v>82</v>
      </c>
      <c r="H14" s="28" t="str">
        <f t="shared" si="2"/>
        <v>B</v>
      </c>
      <c r="I14" s="38">
        <v>2</v>
      </c>
      <c r="J14" s="28" t="str">
        <f t="shared" si="3"/>
        <v>Memiliki kemampuan dalam menganalisis wawasan nusantara, ancaman negara kesatuan republik indonesia, perlu peningkatan pemahaman integrasi nasional.</v>
      </c>
      <c r="K14" s="36">
        <f t="shared" si="4"/>
        <v>83.666666666666671</v>
      </c>
      <c r="L14" s="28" t="str">
        <f t="shared" si="5"/>
        <v>B</v>
      </c>
      <c r="M14" s="28">
        <f t="shared" si="6"/>
        <v>83.666666666666671</v>
      </c>
      <c r="N14" s="28" t="str">
        <f t="shared" si="7"/>
        <v>B</v>
      </c>
      <c r="O14" s="38">
        <v>2</v>
      </c>
      <c r="P14" s="28" t="str">
        <f t="shared" si="8"/>
        <v>Terampil dalam mempresentasikan integrasi nasioanl, ancaman negara kesatuan republik indonesia dan wawasan nusantara.</v>
      </c>
      <c r="Q14" s="40"/>
      <c r="R14" s="40" t="s">
        <v>9</v>
      </c>
      <c r="S14" s="18"/>
      <c r="T14" s="1">
        <v>75</v>
      </c>
      <c r="U14" s="1">
        <v>82</v>
      </c>
      <c r="V14" s="1">
        <v>89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81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63953</v>
      </c>
      <c r="C15" s="19" t="s">
        <v>120</v>
      </c>
      <c r="D15" s="18"/>
      <c r="E15" s="36">
        <f t="shared" si="0"/>
        <v>88</v>
      </c>
      <c r="F15" s="28" t="str">
        <f t="shared" si="1"/>
        <v>A</v>
      </c>
      <c r="G15" s="28">
        <f>IF((COUNTA(T12:AC12)&gt;0),(ROUND((AVERAGE(T15:AD15)),0)),"")</f>
        <v>88</v>
      </c>
      <c r="H15" s="28" t="str">
        <f t="shared" si="2"/>
        <v>A</v>
      </c>
      <c r="I15" s="38">
        <v>1</v>
      </c>
      <c r="J15" s="28" t="str">
        <f t="shared" si="3"/>
        <v>Memiliki kemampuan dalam menganalisis integrasi nasional, wawasan nusantara perlu ada peningkatan pemahaman ancaman negara kesatuan republik indonesia</v>
      </c>
      <c r="K15" s="36">
        <f t="shared" si="4"/>
        <v>86</v>
      </c>
      <c r="L15" s="28" t="str">
        <f t="shared" si="5"/>
        <v>A</v>
      </c>
      <c r="M15" s="28">
        <f t="shared" si="6"/>
        <v>86</v>
      </c>
      <c r="N15" s="28" t="str">
        <f t="shared" si="7"/>
        <v>A</v>
      </c>
      <c r="O15" s="38">
        <v>1</v>
      </c>
      <c r="P15" s="28" t="str">
        <f t="shared" si="8"/>
        <v>Sangat terampil dalam mempresentasikan integrasi nasioanl, ancaman negara kesatuan republik indonesia dan wawasan nusantara.</v>
      </c>
      <c r="Q15" s="40"/>
      <c r="R15" s="40" t="s">
        <v>8</v>
      </c>
      <c r="S15" s="18"/>
      <c r="T15" s="1">
        <v>88</v>
      </c>
      <c r="U15" s="1">
        <v>85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228</v>
      </c>
      <c r="FI15" s="77" t="s">
        <v>229</v>
      </c>
      <c r="FJ15" s="78">
        <v>19182</v>
      </c>
      <c r="FK15" s="78">
        <v>19192</v>
      </c>
    </row>
    <row r="16" spans="1:167" x14ac:dyDescent="0.25">
      <c r="A16" s="19">
        <v>6</v>
      </c>
      <c r="B16" s="19">
        <v>63969</v>
      </c>
      <c r="C16" s="19" t="s">
        <v>121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2</v>
      </c>
      <c r="J16" s="28" t="str">
        <f t="shared" si="3"/>
        <v>Memiliki kemampuan dalam menganalisis wawasan nusantara, ancaman negara kesatuan republik indonesia, perlu peningkatan pemahaman integrasi nasional.</v>
      </c>
      <c r="K16" s="36">
        <f t="shared" si="4"/>
        <v>86.666666666666671</v>
      </c>
      <c r="L16" s="28" t="str">
        <f t="shared" si="5"/>
        <v>A</v>
      </c>
      <c r="M16" s="28">
        <f t="shared" si="6"/>
        <v>86.666666666666671</v>
      </c>
      <c r="N16" s="28" t="str">
        <f t="shared" si="7"/>
        <v>A</v>
      </c>
      <c r="O16" s="38">
        <v>1</v>
      </c>
      <c r="P16" s="28" t="str">
        <f t="shared" si="8"/>
        <v>Sangat terampil dalam mempresentasikan integrasi nasioanl, ancaman negara kesatuan republik indonesia dan wawasan nusantara.</v>
      </c>
      <c r="Q16" s="40"/>
      <c r="R16" s="40" t="s">
        <v>9</v>
      </c>
      <c r="S16" s="18"/>
      <c r="T16" s="1">
        <v>75</v>
      </c>
      <c r="U16" s="1">
        <v>80</v>
      </c>
      <c r="V16" s="1">
        <v>86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95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63985</v>
      </c>
      <c r="C17" s="19" t="s">
        <v>122</v>
      </c>
      <c r="D17" s="18"/>
      <c r="E17" s="36">
        <f t="shared" si="0"/>
        <v>84</v>
      </c>
      <c r="F17" s="28" t="str">
        <f t="shared" si="1"/>
        <v>B</v>
      </c>
      <c r="G17" s="28">
        <f>IF((COUNTA(T12:AC12)&gt;0),(ROUND((AVERAGE(T17:AD17)),0)),"")</f>
        <v>84</v>
      </c>
      <c r="H17" s="28" t="str">
        <f t="shared" si="2"/>
        <v>B</v>
      </c>
      <c r="I17" s="38">
        <v>2</v>
      </c>
      <c r="J17" s="28" t="str">
        <f t="shared" si="3"/>
        <v>Memiliki kemampuan dalam menganalisis wawasan nusantara, ancaman negara kesatuan republik indonesia, perlu peningkatan pemahaman integrasi nasional.</v>
      </c>
      <c r="K17" s="36">
        <f t="shared" si="4"/>
        <v>83.333333333333329</v>
      </c>
      <c r="L17" s="28" t="str">
        <f t="shared" si="5"/>
        <v>B</v>
      </c>
      <c r="M17" s="28">
        <f t="shared" si="6"/>
        <v>83.333333333333329</v>
      </c>
      <c r="N17" s="28" t="str">
        <f t="shared" si="7"/>
        <v>B</v>
      </c>
      <c r="O17" s="38">
        <v>2</v>
      </c>
      <c r="P17" s="28" t="str">
        <f t="shared" si="8"/>
        <v>Terampil dalam mempresentasikan integrasi nasioanl, ancaman negara kesatuan republik indonesia dan wawasan nusantara.</v>
      </c>
      <c r="Q17" s="40"/>
      <c r="R17" s="40" t="s">
        <v>9</v>
      </c>
      <c r="S17" s="18"/>
      <c r="T17" s="1">
        <v>85</v>
      </c>
      <c r="U17" s="1">
        <v>85</v>
      </c>
      <c r="V17" s="1">
        <v>82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230</v>
      </c>
      <c r="FI17" s="77" t="s">
        <v>231</v>
      </c>
      <c r="FJ17" s="78">
        <v>19183</v>
      </c>
      <c r="FK17" s="78">
        <v>19193</v>
      </c>
    </row>
    <row r="18" spans="1:167" x14ac:dyDescent="0.25">
      <c r="A18" s="19">
        <v>8</v>
      </c>
      <c r="B18" s="19">
        <v>64001</v>
      </c>
      <c r="C18" s="19" t="s">
        <v>123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2</v>
      </c>
      <c r="J18" s="28" t="str">
        <f t="shared" si="3"/>
        <v>Memiliki kemampuan dalam menganalisis wawasan nusantara, ancaman negara kesatuan republik indonesia, perlu peningkatan pemahaman integrasi nasional.</v>
      </c>
      <c r="K18" s="36">
        <f t="shared" si="4"/>
        <v>80.666666666666671</v>
      </c>
      <c r="L18" s="28" t="str">
        <f t="shared" si="5"/>
        <v>B</v>
      </c>
      <c r="M18" s="28">
        <f t="shared" si="6"/>
        <v>80.666666666666671</v>
      </c>
      <c r="N18" s="28" t="str">
        <f t="shared" si="7"/>
        <v>B</v>
      </c>
      <c r="O18" s="38">
        <v>2</v>
      </c>
      <c r="P18" s="28" t="str">
        <f t="shared" si="8"/>
        <v>Terampil dalam mempresentasikan integrasi nasioanl, ancaman negara kesatuan republik indonesia dan wawasan nusantara.</v>
      </c>
      <c r="Q18" s="40"/>
      <c r="R18" s="40" t="s">
        <v>9</v>
      </c>
      <c r="S18" s="18"/>
      <c r="T18" s="1">
        <v>76</v>
      </c>
      <c r="U18" s="1">
        <v>82</v>
      </c>
      <c r="V18" s="1">
        <v>82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64017</v>
      </c>
      <c r="C19" s="19" t="s">
        <v>124</v>
      </c>
      <c r="D19" s="18"/>
      <c r="E19" s="36">
        <f t="shared" si="0"/>
        <v>80</v>
      </c>
      <c r="F19" s="28" t="str">
        <f t="shared" si="1"/>
        <v>B</v>
      </c>
      <c r="G19" s="28">
        <f>IF((COUNTA(T12:AC12)&gt;0),(ROUND((AVERAGE(T19:AD19)),0)),"")</f>
        <v>80</v>
      </c>
      <c r="H19" s="28" t="str">
        <f t="shared" si="2"/>
        <v>B</v>
      </c>
      <c r="I19" s="38">
        <v>2</v>
      </c>
      <c r="J19" s="28" t="str">
        <f t="shared" si="3"/>
        <v>Memiliki kemampuan dalam menganalisis wawasan nusantara, ancaman negara kesatuan republik indonesia, perlu peningkatan pemahaman integrasi nasional.</v>
      </c>
      <c r="K19" s="36">
        <f t="shared" si="4"/>
        <v>81.666666666666671</v>
      </c>
      <c r="L19" s="28" t="str">
        <f t="shared" si="5"/>
        <v>B</v>
      </c>
      <c r="M19" s="28">
        <f t="shared" si="6"/>
        <v>81.666666666666671</v>
      </c>
      <c r="N19" s="28" t="str">
        <f t="shared" si="7"/>
        <v>B</v>
      </c>
      <c r="O19" s="38">
        <v>2</v>
      </c>
      <c r="P19" s="28" t="str">
        <f t="shared" si="8"/>
        <v>Terampil dalam mempresentasikan integrasi nasioanl, ancaman negara kesatuan republik indonesia dan wawasan nusantara.</v>
      </c>
      <c r="Q19" s="40"/>
      <c r="R19" s="40" t="s">
        <v>9</v>
      </c>
      <c r="S19" s="18"/>
      <c r="T19" s="1">
        <v>78</v>
      </c>
      <c r="U19" s="1">
        <v>82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19184</v>
      </c>
      <c r="FK19" s="78">
        <v>19194</v>
      </c>
    </row>
    <row r="20" spans="1:167" x14ac:dyDescent="0.25">
      <c r="A20" s="19">
        <v>10</v>
      </c>
      <c r="B20" s="19">
        <v>64033</v>
      </c>
      <c r="C20" s="19" t="s">
        <v>125</v>
      </c>
      <c r="D20" s="18"/>
      <c r="E20" s="36">
        <f t="shared" si="0"/>
        <v>85</v>
      </c>
      <c r="F20" s="28" t="str">
        <f t="shared" si="1"/>
        <v>A</v>
      </c>
      <c r="G20" s="28">
        <f>IF((COUNTA(T12:AC12)&gt;0),(ROUND((AVERAGE(T20:AD20)),0)),"")</f>
        <v>85</v>
      </c>
      <c r="H20" s="28" t="str">
        <f t="shared" si="2"/>
        <v>A</v>
      </c>
      <c r="I20" s="38">
        <v>1</v>
      </c>
      <c r="J20" s="28" t="str">
        <f t="shared" si="3"/>
        <v>Memiliki kemampuan dalam menganalisis integrasi nasional, wawasan nusantara perlu ada peningkatan pemahaman ancaman negara kesatuan republik indonesia</v>
      </c>
      <c r="K20" s="36">
        <f t="shared" si="4"/>
        <v>80</v>
      </c>
      <c r="L20" s="28" t="str">
        <f t="shared" si="5"/>
        <v>B</v>
      </c>
      <c r="M20" s="28">
        <f t="shared" si="6"/>
        <v>80</v>
      </c>
      <c r="N20" s="28" t="str">
        <f t="shared" si="7"/>
        <v>B</v>
      </c>
      <c r="O20" s="38">
        <v>2</v>
      </c>
      <c r="P20" s="28" t="str">
        <f t="shared" si="8"/>
        <v>Terampil dalam mempresentasikan integrasi nasioanl, ancaman negara kesatuan republik indonesia dan wawasan nusantara.</v>
      </c>
      <c r="Q20" s="40"/>
      <c r="R20" s="40" t="s">
        <v>8</v>
      </c>
      <c r="S20" s="18"/>
      <c r="T20" s="1">
        <v>80</v>
      </c>
      <c r="U20" s="1">
        <v>90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64049</v>
      </c>
      <c r="C21" s="19" t="s">
        <v>126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2</v>
      </c>
      <c r="J21" s="28" t="str">
        <f t="shared" si="3"/>
        <v>Memiliki kemampuan dalam menganalisis wawasan nusantara, ancaman negara kesatuan republik indonesia, perlu peningkatan pemahaman integrasi nasional.</v>
      </c>
      <c r="K21" s="36">
        <f t="shared" si="4"/>
        <v>82.666666666666671</v>
      </c>
      <c r="L21" s="28" t="str">
        <f t="shared" si="5"/>
        <v>B</v>
      </c>
      <c r="M21" s="28">
        <f t="shared" si="6"/>
        <v>82.666666666666671</v>
      </c>
      <c r="N21" s="28" t="str">
        <f t="shared" si="7"/>
        <v>B</v>
      </c>
      <c r="O21" s="38">
        <v>2</v>
      </c>
      <c r="P21" s="28" t="str">
        <f t="shared" si="8"/>
        <v>Terampil dalam mempresentasikan integrasi nasioanl, ancaman negara kesatuan republik indonesia dan wawasan nusantara.</v>
      </c>
      <c r="Q21" s="40"/>
      <c r="R21" s="40" t="s">
        <v>9</v>
      </c>
      <c r="S21" s="18"/>
      <c r="T21" s="1">
        <v>78</v>
      </c>
      <c r="U21" s="1">
        <v>80</v>
      </c>
      <c r="V21" s="1">
        <v>83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19185</v>
      </c>
      <c r="FK21" s="78">
        <v>19195</v>
      </c>
    </row>
    <row r="22" spans="1:167" x14ac:dyDescent="0.25">
      <c r="A22" s="19">
        <v>12</v>
      </c>
      <c r="B22" s="19">
        <v>64065</v>
      </c>
      <c r="C22" s="19" t="s">
        <v>127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dalam menganalisis wawasan nusantara, ancaman negara kesatuan republik indonesia, perlu peningkatan pemahaman integrasi nasional.</v>
      </c>
      <c r="K22" s="36">
        <f t="shared" si="4"/>
        <v>81.666666666666671</v>
      </c>
      <c r="L22" s="28" t="str">
        <f t="shared" si="5"/>
        <v>B</v>
      </c>
      <c r="M22" s="28">
        <f t="shared" si="6"/>
        <v>81.666666666666671</v>
      </c>
      <c r="N22" s="28" t="str">
        <f t="shared" si="7"/>
        <v>B</v>
      </c>
      <c r="O22" s="38">
        <v>2</v>
      </c>
      <c r="P22" s="28" t="str">
        <f t="shared" si="8"/>
        <v>Terampil dalam mempresentasikan integrasi nasioanl, ancaman negara kesatuan republik indonesia dan wawasan nusantara.</v>
      </c>
      <c r="Q22" s="40"/>
      <c r="R22" s="40" t="s">
        <v>9</v>
      </c>
      <c r="S22" s="18"/>
      <c r="T22" s="1">
        <v>78</v>
      </c>
      <c r="U22" s="1">
        <v>80</v>
      </c>
      <c r="V22" s="1">
        <v>83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64081</v>
      </c>
      <c r="C23" s="19" t="s">
        <v>128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1</v>
      </c>
      <c r="J23" s="28" t="str">
        <f t="shared" si="3"/>
        <v>Memiliki kemampuan dalam menganalisis integrasi nasional, wawasan nusantara perlu ada peningkatan pemahaman ancaman negara kesatuan republik indonesia</v>
      </c>
      <c r="K23" s="36">
        <f t="shared" si="4"/>
        <v>82.666666666666671</v>
      </c>
      <c r="L23" s="28" t="str">
        <f t="shared" si="5"/>
        <v>B</v>
      </c>
      <c r="M23" s="28">
        <f t="shared" si="6"/>
        <v>82.666666666666671</v>
      </c>
      <c r="N23" s="28" t="str">
        <f t="shared" si="7"/>
        <v>B</v>
      </c>
      <c r="O23" s="38">
        <v>2</v>
      </c>
      <c r="P23" s="28" t="str">
        <f t="shared" si="8"/>
        <v>Terampil dalam mempresentasikan integrasi nasioanl, ancaman negara kesatuan republik indonesia dan wawasan nusantara.</v>
      </c>
      <c r="Q23" s="40"/>
      <c r="R23" s="40" t="s">
        <v>8</v>
      </c>
      <c r="S23" s="18"/>
      <c r="T23" s="1">
        <v>88</v>
      </c>
      <c r="U23" s="1">
        <v>85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19186</v>
      </c>
      <c r="FK23" s="78">
        <v>19196</v>
      </c>
    </row>
    <row r="24" spans="1:167" x14ac:dyDescent="0.25">
      <c r="A24" s="19">
        <v>14</v>
      </c>
      <c r="B24" s="19">
        <v>64097</v>
      </c>
      <c r="C24" s="19" t="s">
        <v>129</v>
      </c>
      <c r="D24" s="18"/>
      <c r="E24" s="36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8">
        <v>1</v>
      </c>
      <c r="J24" s="28" t="str">
        <f t="shared" si="3"/>
        <v>Memiliki kemampuan dalam menganalisis integrasi nasional, wawasan nusantara perlu ada peningkatan pemahaman ancaman negara kesatuan republik indonesia</v>
      </c>
      <c r="K24" s="36">
        <f t="shared" si="4"/>
        <v>82.666666666666671</v>
      </c>
      <c r="L24" s="28" t="str">
        <f t="shared" si="5"/>
        <v>B</v>
      </c>
      <c r="M24" s="28">
        <f t="shared" si="6"/>
        <v>82.666666666666671</v>
      </c>
      <c r="N24" s="28" t="str">
        <f t="shared" si="7"/>
        <v>B</v>
      </c>
      <c r="O24" s="38">
        <v>2</v>
      </c>
      <c r="P24" s="28" t="str">
        <f t="shared" si="8"/>
        <v>Terampil dalam mempresentasikan integrasi nasioanl, ancaman negara kesatuan republik indonesia dan wawasan nusantara.</v>
      </c>
      <c r="Q24" s="40"/>
      <c r="R24" s="40" t="s">
        <v>8</v>
      </c>
      <c r="S24" s="18"/>
      <c r="T24" s="1">
        <v>80</v>
      </c>
      <c r="U24" s="1">
        <v>85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64113</v>
      </c>
      <c r="C25" s="19" t="s">
        <v>130</v>
      </c>
      <c r="D25" s="18"/>
      <c r="E25" s="36">
        <f t="shared" si="0"/>
        <v>80</v>
      </c>
      <c r="F25" s="28" t="str">
        <f t="shared" si="1"/>
        <v>B</v>
      </c>
      <c r="G25" s="28">
        <f>IF((COUNTA(T12:AC12)&gt;0),(ROUND((AVERAGE(T25:AD25)),0)),"")</f>
        <v>80</v>
      </c>
      <c r="H25" s="28" t="str">
        <f t="shared" si="2"/>
        <v>B</v>
      </c>
      <c r="I25" s="38">
        <v>2</v>
      </c>
      <c r="J25" s="28" t="str">
        <f t="shared" si="3"/>
        <v>Memiliki kemampuan dalam menganalisis wawasan nusantara, ancaman negara kesatuan republik indonesia, perlu peningkatan pemahaman integrasi nasional.</v>
      </c>
      <c r="K25" s="36">
        <f t="shared" si="4"/>
        <v>81.666666666666671</v>
      </c>
      <c r="L25" s="28" t="str">
        <f t="shared" si="5"/>
        <v>B</v>
      </c>
      <c r="M25" s="28">
        <f t="shared" si="6"/>
        <v>81.666666666666671</v>
      </c>
      <c r="N25" s="28" t="str">
        <f t="shared" si="7"/>
        <v>B</v>
      </c>
      <c r="O25" s="38">
        <v>2</v>
      </c>
      <c r="P25" s="28" t="str">
        <f t="shared" si="8"/>
        <v>Terampil dalam mempresentasikan integrasi nasioanl, ancaman negara kesatuan republik indonesia dan wawasan nusantara.</v>
      </c>
      <c r="Q25" s="40"/>
      <c r="R25" s="40" t="s">
        <v>9</v>
      </c>
      <c r="S25" s="18"/>
      <c r="T25" s="1">
        <v>75</v>
      </c>
      <c r="U25" s="1">
        <v>80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19187</v>
      </c>
      <c r="FK25" s="78">
        <v>19197</v>
      </c>
    </row>
    <row r="26" spans="1:167" x14ac:dyDescent="0.25">
      <c r="A26" s="19">
        <v>16</v>
      </c>
      <c r="B26" s="19">
        <v>64129</v>
      </c>
      <c r="C26" s="19" t="s">
        <v>131</v>
      </c>
      <c r="D26" s="18"/>
      <c r="E26" s="36">
        <f t="shared" si="0"/>
        <v>85</v>
      </c>
      <c r="F26" s="28" t="str">
        <f t="shared" si="1"/>
        <v>A</v>
      </c>
      <c r="G26" s="28">
        <f>IF((COUNTA(T12:AC12)&gt;0),(ROUND((AVERAGE(T26:AD26)),0)),"")</f>
        <v>85</v>
      </c>
      <c r="H26" s="28" t="str">
        <f t="shared" si="2"/>
        <v>A</v>
      </c>
      <c r="I26" s="38">
        <v>1</v>
      </c>
      <c r="J26" s="28" t="str">
        <f t="shared" si="3"/>
        <v>Memiliki kemampuan dalam menganalisis integrasi nasional, wawasan nusantara perlu ada peningkatan pemahaman ancaman negara kesatuan republik indonesia</v>
      </c>
      <c r="K26" s="36">
        <f t="shared" si="4"/>
        <v>80</v>
      </c>
      <c r="L26" s="28" t="str">
        <f t="shared" si="5"/>
        <v>B</v>
      </c>
      <c r="M26" s="28">
        <f t="shared" si="6"/>
        <v>80</v>
      </c>
      <c r="N26" s="28" t="str">
        <f t="shared" si="7"/>
        <v>B</v>
      </c>
      <c r="O26" s="38">
        <v>2</v>
      </c>
      <c r="P26" s="28" t="str">
        <f t="shared" si="8"/>
        <v>Terampil dalam mempresentasikan integrasi nasioanl, ancaman negara kesatuan republik indonesia dan wawasan nusantara.</v>
      </c>
      <c r="Q26" s="40"/>
      <c r="R26" s="40" t="s">
        <v>8</v>
      </c>
      <c r="S26" s="18"/>
      <c r="T26" s="1">
        <v>85</v>
      </c>
      <c r="U26" s="1">
        <v>88</v>
      </c>
      <c r="V26" s="1">
        <v>83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64145</v>
      </c>
      <c r="C27" s="19" t="s">
        <v>132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2</v>
      </c>
      <c r="J27" s="28" t="str">
        <f t="shared" si="3"/>
        <v>Memiliki kemampuan dalam menganalisis wawasan nusantara, ancaman negara kesatuan republik indonesia, perlu peningkatan pemahaman integrasi nasional.</v>
      </c>
      <c r="K27" s="36">
        <f t="shared" si="4"/>
        <v>81.666666666666671</v>
      </c>
      <c r="L27" s="28" t="str">
        <f t="shared" si="5"/>
        <v>B</v>
      </c>
      <c r="M27" s="28">
        <f t="shared" si="6"/>
        <v>81.666666666666671</v>
      </c>
      <c r="N27" s="28" t="str">
        <f t="shared" si="7"/>
        <v>B</v>
      </c>
      <c r="O27" s="38">
        <v>2</v>
      </c>
      <c r="P27" s="28" t="str">
        <f t="shared" si="8"/>
        <v>Terampil dalam mempresentasikan integrasi nasioanl, ancaman negara kesatuan republik indonesia dan wawasan nusantara.</v>
      </c>
      <c r="Q27" s="40"/>
      <c r="R27" s="40" t="s">
        <v>9</v>
      </c>
      <c r="S27" s="18"/>
      <c r="T27" s="1">
        <v>78</v>
      </c>
      <c r="U27" s="1">
        <v>80</v>
      </c>
      <c r="V27" s="1">
        <v>88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19188</v>
      </c>
      <c r="FK27" s="78">
        <v>19198</v>
      </c>
    </row>
    <row r="28" spans="1:167" x14ac:dyDescent="0.25">
      <c r="A28" s="19">
        <v>18</v>
      </c>
      <c r="B28" s="19">
        <v>64161</v>
      </c>
      <c r="C28" s="19" t="s">
        <v>133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dalam menganalisis wawasan nusantara, ancaman negara kesatuan republik indonesia, perlu peningkatan pemahaman integrasi nasional.</v>
      </c>
      <c r="K28" s="36">
        <f t="shared" si="4"/>
        <v>81.666666666666671</v>
      </c>
      <c r="L28" s="28" t="str">
        <f t="shared" si="5"/>
        <v>B</v>
      </c>
      <c r="M28" s="28">
        <f t="shared" si="6"/>
        <v>81.666666666666671</v>
      </c>
      <c r="N28" s="28" t="str">
        <f t="shared" si="7"/>
        <v>B</v>
      </c>
      <c r="O28" s="38">
        <v>2</v>
      </c>
      <c r="P28" s="28" t="str">
        <f t="shared" si="8"/>
        <v>Terampil dalam mempresentasikan integrasi nasioanl, ancaman negara kesatuan republik indonesia dan wawasan nusantara.</v>
      </c>
      <c r="Q28" s="40"/>
      <c r="R28" s="40" t="s">
        <v>9</v>
      </c>
      <c r="S28" s="18"/>
      <c r="T28" s="1">
        <v>75</v>
      </c>
      <c r="U28" s="1">
        <v>80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64177</v>
      </c>
      <c r="C29" s="19" t="s">
        <v>134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kemampuan dalam menganalisis wawasan nusantara, ancaman negara kesatuan republik indonesia, perlu peningkatan pemahaman integrasi nasional.</v>
      </c>
      <c r="K29" s="36">
        <f t="shared" si="4"/>
        <v>81.666666666666671</v>
      </c>
      <c r="L29" s="28" t="str">
        <f t="shared" si="5"/>
        <v>B</v>
      </c>
      <c r="M29" s="28">
        <f t="shared" si="6"/>
        <v>81.666666666666671</v>
      </c>
      <c r="N29" s="28" t="str">
        <f t="shared" si="7"/>
        <v>B</v>
      </c>
      <c r="O29" s="38">
        <v>2</v>
      </c>
      <c r="P29" s="28" t="str">
        <f t="shared" si="8"/>
        <v>Terampil dalam mempresentasikan integrasi nasioanl, ancaman negara kesatuan republik indonesia dan wawasan nusantara.</v>
      </c>
      <c r="Q29" s="40"/>
      <c r="R29" s="40" t="s">
        <v>9</v>
      </c>
      <c r="S29" s="18"/>
      <c r="T29" s="1">
        <v>78</v>
      </c>
      <c r="U29" s="1">
        <v>80</v>
      </c>
      <c r="V29" s="1">
        <v>82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19189</v>
      </c>
      <c r="FK29" s="78">
        <v>19199</v>
      </c>
    </row>
    <row r="30" spans="1:167" x14ac:dyDescent="0.25">
      <c r="A30" s="19">
        <v>20</v>
      </c>
      <c r="B30" s="19">
        <v>64193</v>
      </c>
      <c r="C30" s="19" t="s">
        <v>135</v>
      </c>
      <c r="D30" s="18"/>
      <c r="E30" s="36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8">
        <v>1</v>
      </c>
      <c r="J30" s="28" t="str">
        <f t="shared" si="3"/>
        <v>Memiliki kemampuan dalam menganalisis integrasi nasional, wawasan nusantara perlu ada peningkatan pemahaman ancaman negara kesatuan republik indonesia</v>
      </c>
      <c r="K30" s="36">
        <f t="shared" si="4"/>
        <v>81.666666666666671</v>
      </c>
      <c r="L30" s="28" t="str">
        <f t="shared" si="5"/>
        <v>B</v>
      </c>
      <c r="M30" s="28">
        <f t="shared" si="6"/>
        <v>81.666666666666671</v>
      </c>
      <c r="N30" s="28" t="str">
        <f t="shared" si="7"/>
        <v>B</v>
      </c>
      <c r="O30" s="38">
        <v>2</v>
      </c>
      <c r="P30" s="28" t="str">
        <f t="shared" si="8"/>
        <v>Terampil dalam mempresentasikan integrasi nasioanl, ancaman negara kesatuan republik indonesia dan wawasan nusantara.</v>
      </c>
      <c r="Q30" s="40"/>
      <c r="R30" s="40" t="s">
        <v>8</v>
      </c>
      <c r="S30" s="18"/>
      <c r="T30" s="1">
        <v>85</v>
      </c>
      <c r="U30" s="1">
        <v>83</v>
      </c>
      <c r="V30" s="1">
        <v>88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64209</v>
      </c>
      <c r="C31" s="19" t="s">
        <v>136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2</v>
      </c>
      <c r="J31" s="28" t="str">
        <f t="shared" si="3"/>
        <v>Memiliki kemampuan dalam menganalisis wawasan nusantara, ancaman negara kesatuan republik indonesia, perlu peningkatan pemahaman integrasi nasional.</v>
      </c>
      <c r="K31" s="36">
        <f t="shared" si="4"/>
        <v>81.666666666666671</v>
      </c>
      <c r="L31" s="28" t="str">
        <f t="shared" si="5"/>
        <v>B</v>
      </c>
      <c r="M31" s="28">
        <f t="shared" si="6"/>
        <v>81.666666666666671</v>
      </c>
      <c r="N31" s="28" t="str">
        <f t="shared" si="7"/>
        <v>B</v>
      </c>
      <c r="O31" s="38">
        <v>2</v>
      </c>
      <c r="P31" s="28" t="str">
        <f t="shared" si="8"/>
        <v>Terampil dalam mempresentasikan integrasi nasioanl, ancaman negara kesatuan republik indonesia dan wawasan nusantara.</v>
      </c>
      <c r="Q31" s="40"/>
      <c r="R31" s="40" t="s">
        <v>9</v>
      </c>
      <c r="S31" s="18"/>
      <c r="T31" s="1">
        <v>80</v>
      </c>
      <c r="U31" s="1">
        <v>80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19190</v>
      </c>
      <c r="FK31" s="78">
        <v>19200</v>
      </c>
    </row>
    <row r="32" spans="1:167" x14ac:dyDescent="0.25">
      <c r="A32" s="19">
        <v>22</v>
      </c>
      <c r="B32" s="19">
        <v>64225</v>
      </c>
      <c r="C32" s="19" t="s">
        <v>137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>Memiliki kemampuan dalam menganalisis wawasan nusantara, ancaman negara kesatuan republik indonesia, perlu peningkatan pemahaman integrasi nasional.</v>
      </c>
      <c r="K32" s="36">
        <f t="shared" si="4"/>
        <v>80</v>
      </c>
      <c r="L32" s="28" t="str">
        <f t="shared" si="5"/>
        <v>B</v>
      </c>
      <c r="M32" s="28">
        <f t="shared" si="6"/>
        <v>80</v>
      </c>
      <c r="N32" s="28" t="str">
        <f t="shared" si="7"/>
        <v>B</v>
      </c>
      <c r="O32" s="38">
        <v>2</v>
      </c>
      <c r="P32" s="28" t="str">
        <f t="shared" si="8"/>
        <v>Terampil dalam mempresentasikan integrasi nasioanl, ancaman negara kesatuan republik indonesia dan wawasan nusantara.</v>
      </c>
      <c r="Q32" s="40"/>
      <c r="R32" s="40" t="s">
        <v>9</v>
      </c>
      <c r="S32" s="18"/>
      <c r="T32" s="1">
        <v>80</v>
      </c>
      <c r="U32" s="1">
        <v>80</v>
      </c>
      <c r="V32" s="1">
        <v>79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64241</v>
      </c>
      <c r="C33" s="19" t="s">
        <v>138</v>
      </c>
      <c r="D33" s="18"/>
      <c r="E33" s="36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8">
        <v>2</v>
      </c>
      <c r="J33" s="28" t="str">
        <f t="shared" si="3"/>
        <v>Memiliki kemampuan dalam menganalisis wawasan nusantara, ancaman negara kesatuan republik indonesia, perlu peningkatan pemahaman integrasi nasional.</v>
      </c>
      <c r="K33" s="36">
        <f t="shared" si="4"/>
        <v>82</v>
      </c>
      <c r="L33" s="28" t="str">
        <f t="shared" si="5"/>
        <v>B</v>
      </c>
      <c r="M33" s="28">
        <f t="shared" si="6"/>
        <v>82</v>
      </c>
      <c r="N33" s="28" t="str">
        <f t="shared" si="7"/>
        <v>B</v>
      </c>
      <c r="O33" s="38">
        <v>2</v>
      </c>
      <c r="P33" s="28" t="str">
        <f t="shared" si="8"/>
        <v>Terampil dalam mempresentasikan integrasi nasioanl, ancaman negara kesatuan republik indonesia dan wawasan nusantara.</v>
      </c>
      <c r="Q33" s="40"/>
      <c r="R33" s="40" t="s">
        <v>9</v>
      </c>
      <c r="S33" s="18"/>
      <c r="T33" s="1">
        <v>75</v>
      </c>
      <c r="U33" s="1">
        <v>82</v>
      </c>
      <c r="V33" s="1">
        <v>82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64257</v>
      </c>
      <c r="C34" s="19" t="s">
        <v>139</v>
      </c>
      <c r="D34" s="18"/>
      <c r="E34" s="36">
        <f t="shared" si="0"/>
        <v>84</v>
      </c>
      <c r="F34" s="28" t="str">
        <f t="shared" si="1"/>
        <v>B</v>
      </c>
      <c r="G34" s="28">
        <f>IF((COUNTA(T12:AC12)&gt;0),(ROUND((AVERAGE(T34:AD34)),0)),"")</f>
        <v>84</v>
      </c>
      <c r="H34" s="28" t="str">
        <f t="shared" si="2"/>
        <v>B</v>
      </c>
      <c r="I34" s="38">
        <v>2</v>
      </c>
      <c r="J34" s="28" t="str">
        <f t="shared" si="3"/>
        <v>Memiliki kemampuan dalam menganalisis wawasan nusantara, ancaman negara kesatuan republik indonesia, perlu peningkatan pemahaman integrasi nasional.</v>
      </c>
      <c r="K34" s="36">
        <f t="shared" si="4"/>
        <v>85</v>
      </c>
      <c r="L34" s="28" t="str">
        <f t="shared" si="5"/>
        <v>A</v>
      </c>
      <c r="M34" s="28">
        <f t="shared" si="6"/>
        <v>85</v>
      </c>
      <c r="N34" s="28" t="str">
        <f t="shared" si="7"/>
        <v>A</v>
      </c>
      <c r="O34" s="38">
        <v>1</v>
      </c>
      <c r="P34" s="28" t="str">
        <f t="shared" si="8"/>
        <v>Sangat terampil dalam mempresentasikan integrasi nasioanl, ancaman negara kesatuan republik indonesia dan wawasan nusantara.</v>
      </c>
      <c r="Q34" s="40"/>
      <c r="R34" s="40" t="s">
        <v>9</v>
      </c>
      <c r="S34" s="18"/>
      <c r="T34" s="1">
        <v>85</v>
      </c>
      <c r="U34" s="1">
        <v>80</v>
      </c>
      <c r="V34" s="1">
        <v>86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64273</v>
      </c>
      <c r="C35" s="19" t="s">
        <v>140</v>
      </c>
      <c r="D35" s="18"/>
      <c r="E35" s="36">
        <f t="shared" si="0"/>
        <v>82</v>
      </c>
      <c r="F35" s="28" t="str">
        <f t="shared" si="1"/>
        <v>B</v>
      </c>
      <c r="G35" s="28">
        <f>IF((COUNTA(T12:AC12)&gt;0),(ROUND((AVERAGE(T35:AD35)),0)),"")</f>
        <v>82</v>
      </c>
      <c r="H35" s="28" t="str">
        <f t="shared" si="2"/>
        <v>B</v>
      </c>
      <c r="I35" s="38">
        <v>2</v>
      </c>
      <c r="J35" s="28" t="str">
        <f t="shared" si="3"/>
        <v>Memiliki kemampuan dalam menganalisis wawasan nusantara, ancaman negara kesatuan republik indonesia, perlu peningkatan pemahaman integrasi nasional.</v>
      </c>
      <c r="K35" s="36">
        <f t="shared" si="4"/>
        <v>82.666666666666671</v>
      </c>
      <c r="L35" s="28" t="str">
        <f t="shared" si="5"/>
        <v>B</v>
      </c>
      <c r="M35" s="28">
        <f t="shared" si="6"/>
        <v>82.666666666666671</v>
      </c>
      <c r="N35" s="28" t="str">
        <f t="shared" si="7"/>
        <v>B</v>
      </c>
      <c r="O35" s="38">
        <v>2</v>
      </c>
      <c r="P35" s="28" t="str">
        <f t="shared" si="8"/>
        <v>Terampil dalam mempresentasikan integrasi nasioanl, ancaman negara kesatuan republik indonesia dan wawasan nusantara.</v>
      </c>
      <c r="Q35" s="40"/>
      <c r="R35" s="40" t="s">
        <v>9</v>
      </c>
      <c r="S35" s="18"/>
      <c r="T35" s="1">
        <v>85</v>
      </c>
      <c r="U35" s="1">
        <v>85</v>
      </c>
      <c r="V35" s="1">
        <v>77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64289</v>
      </c>
      <c r="C36" s="19" t="s">
        <v>141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1</v>
      </c>
      <c r="J36" s="28" t="str">
        <f t="shared" si="3"/>
        <v>Memiliki kemampuan dalam menganalisis integrasi nasional, wawasan nusantara perlu ada peningkatan pemahaman ancaman negara kesatuan republik indonesia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>Sangat terampil dalam mempresentasikan integrasi nasioanl, ancaman negara kesatuan republik indonesia dan wawasan nusantara.</v>
      </c>
      <c r="Q36" s="40"/>
      <c r="R36" s="40" t="s">
        <v>8</v>
      </c>
      <c r="S36" s="18"/>
      <c r="T36" s="1">
        <v>85</v>
      </c>
      <c r="U36" s="1">
        <v>84</v>
      </c>
      <c r="V36" s="1">
        <v>86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64305</v>
      </c>
      <c r="C37" s="19" t="s">
        <v>142</v>
      </c>
      <c r="D37" s="18"/>
      <c r="E37" s="36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8">
        <v>2</v>
      </c>
      <c r="J37" s="28" t="str">
        <f t="shared" si="3"/>
        <v>Memiliki kemampuan dalam menganalisis wawasan nusantara, ancaman negara kesatuan republik indonesia, perlu peningkatan pemahaman integrasi nasional.</v>
      </c>
      <c r="K37" s="36">
        <f t="shared" si="4"/>
        <v>80</v>
      </c>
      <c r="L37" s="28" t="str">
        <f t="shared" si="5"/>
        <v>B</v>
      </c>
      <c r="M37" s="28">
        <f t="shared" si="6"/>
        <v>80</v>
      </c>
      <c r="N37" s="28" t="str">
        <f t="shared" si="7"/>
        <v>B</v>
      </c>
      <c r="O37" s="38">
        <v>2</v>
      </c>
      <c r="P37" s="28" t="str">
        <f t="shared" si="8"/>
        <v>Terampil dalam mempresentasikan integrasi nasioanl, ancaman negara kesatuan republik indonesia dan wawasan nusantara.</v>
      </c>
      <c r="Q37" s="40"/>
      <c r="R37" s="40" t="s">
        <v>9</v>
      </c>
      <c r="S37" s="18"/>
      <c r="T37" s="1">
        <v>78</v>
      </c>
      <c r="U37" s="1">
        <v>84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64321</v>
      </c>
      <c r="C38" s="19" t="s">
        <v>143</v>
      </c>
      <c r="D38" s="18"/>
      <c r="E38" s="36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8">
        <v>2</v>
      </c>
      <c r="J38" s="28" t="str">
        <f t="shared" si="3"/>
        <v>Memiliki kemampuan dalam menganalisis wawasan nusantara, ancaman negara kesatuan republik indonesia, perlu peningkatan pemahaman integrasi nasional.</v>
      </c>
      <c r="K38" s="36">
        <f t="shared" si="4"/>
        <v>80</v>
      </c>
      <c r="L38" s="28" t="str">
        <f t="shared" si="5"/>
        <v>B</v>
      </c>
      <c r="M38" s="28">
        <f t="shared" si="6"/>
        <v>80</v>
      </c>
      <c r="N38" s="28" t="str">
        <f t="shared" si="7"/>
        <v>B</v>
      </c>
      <c r="O38" s="38">
        <v>2</v>
      </c>
      <c r="P38" s="28" t="str">
        <f t="shared" si="8"/>
        <v>Terampil dalam mempresentasikan integrasi nasioanl, ancaman negara kesatuan republik indonesia dan wawasan nusantara.</v>
      </c>
      <c r="Q38" s="40"/>
      <c r="R38" s="40" t="s">
        <v>9</v>
      </c>
      <c r="S38" s="18"/>
      <c r="T38" s="1">
        <v>75</v>
      </c>
      <c r="U38" s="1">
        <v>80</v>
      </c>
      <c r="V38" s="1">
        <v>86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64337</v>
      </c>
      <c r="C39" s="19" t="s">
        <v>144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dalam menganalisis wawasan nusantara, ancaman negara kesatuan republik indonesia, perlu peningkatan pemahaman integrasi nasional.</v>
      </c>
      <c r="K39" s="36">
        <f t="shared" si="4"/>
        <v>81.666666666666671</v>
      </c>
      <c r="L39" s="28" t="str">
        <f t="shared" si="5"/>
        <v>B</v>
      </c>
      <c r="M39" s="28">
        <f t="shared" si="6"/>
        <v>81.666666666666671</v>
      </c>
      <c r="N39" s="28" t="str">
        <f t="shared" si="7"/>
        <v>B</v>
      </c>
      <c r="O39" s="38">
        <v>2</v>
      </c>
      <c r="P39" s="28" t="str">
        <f t="shared" si="8"/>
        <v>Terampil dalam mempresentasikan integrasi nasioanl, ancaman negara kesatuan republik indonesia dan wawasan nusantara.</v>
      </c>
      <c r="Q39" s="40"/>
      <c r="R39" s="40" t="s">
        <v>9</v>
      </c>
      <c r="S39" s="18"/>
      <c r="T39" s="1">
        <v>78</v>
      </c>
      <c r="U39" s="1">
        <v>80</v>
      </c>
      <c r="V39" s="1">
        <v>83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64353</v>
      </c>
      <c r="C40" s="19" t="s">
        <v>145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dalam menganalisis wawasan nusantara, ancaman negara kesatuan republik indonesia, perlu peningkatan pemahaman integrasi nasional.</v>
      </c>
      <c r="K40" s="36">
        <f t="shared" si="4"/>
        <v>81.666666666666671</v>
      </c>
      <c r="L40" s="28" t="str">
        <f t="shared" si="5"/>
        <v>B</v>
      </c>
      <c r="M40" s="28">
        <f t="shared" si="6"/>
        <v>81.666666666666671</v>
      </c>
      <c r="N40" s="28" t="str">
        <f t="shared" si="7"/>
        <v>B</v>
      </c>
      <c r="O40" s="38">
        <v>2</v>
      </c>
      <c r="P40" s="28" t="str">
        <f t="shared" si="8"/>
        <v>Terampil dalam mempresentasikan integrasi nasioanl, ancaman negara kesatuan republik indonesia dan wawasan nusantara.</v>
      </c>
      <c r="Q40" s="40"/>
      <c r="R40" s="40" t="s">
        <v>9</v>
      </c>
      <c r="S40" s="18"/>
      <c r="T40" s="1">
        <v>75</v>
      </c>
      <c r="U40" s="1">
        <v>80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64369</v>
      </c>
      <c r="C41" s="19" t="s">
        <v>146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>Memiliki kemampuan dalam menganalisis wawasan nusantara, ancaman negara kesatuan republik indonesia, perlu peningkatan pemahaman integrasi nasional.</v>
      </c>
      <c r="K41" s="36">
        <f t="shared" si="4"/>
        <v>81.666666666666671</v>
      </c>
      <c r="L41" s="28" t="str">
        <f t="shared" si="5"/>
        <v>B</v>
      </c>
      <c r="M41" s="28">
        <f t="shared" si="6"/>
        <v>81.666666666666671</v>
      </c>
      <c r="N41" s="28" t="str">
        <f t="shared" si="7"/>
        <v>B</v>
      </c>
      <c r="O41" s="38">
        <v>2</v>
      </c>
      <c r="P41" s="28" t="str">
        <f t="shared" si="8"/>
        <v>Terampil dalam mempresentasikan integrasi nasioanl, ancaman negara kesatuan republik indonesia dan wawasan nusantara.</v>
      </c>
      <c r="Q41" s="40"/>
      <c r="R41" s="40" t="s">
        <v>9</v>
      </c>
      <c r="S41" s="18"/>
      <c r="T41" s="1">
        <v>75</v>
      </c>
      <c r="U41" s="1">
        <v>80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64385</v>
      </c>
      <c r="C42" s="19" t="s">
        <v>147</v>
      </c>
      <c r="D42" s="18"/>
      <c r="E42" s="36">
        <f t="shared" si="0"/>
        <v>84</v>
      </c>
      <c r="F42" s="28" t="str">
        <f t="shared" si="1"/>
        <v>B</v>
      </c>
      <c r="G42" s="28">
        <f>IF((COUNTA(T12:AC12)&gt;0),(ROUND((AVERAGE(T42:AD42)),0)),"")</f>
        <v>84</v>
      </c>
      <c r="H42" s="28" t="str">
        <f t="shared" si="2"/>
        <v>B</v>
      </c>
      <c r="I42" s="38">
        <v>2</v>
      </c>
      <c r="J42" s="28" t="str">
        <f t="shared" si="3"/>
        <v>Memiliki kemampuan dalam menganalisis wawasan nusantara, ancaman negara kesatuan republik indonesia, perlu peningkatan pemahaman integrasi nasional.</v>
      </c>
      <c r="K42" s="36">
        <f t="shared" si="4"/>
        <v>81.666666666666671</v>
      </c>
      <c r="L42" s="28" t="str">
        <f t="shared" si="5"/>
        <v>B</v>
      </c>
      <c r="M42" s="28">
        <f t="shared" si="6"/>
        <v>81.666666666666671</v>
      </c>
      <c r="N42" s="28" t="str">
        <f t="shared" si="7"/>
        <v>B</v>
      </c>
      <c r="O42" s="38">
        <v>2</v>
      </c>
      <c r="P42" s="28" t="str">
        <f t="shared" si="8"/>
        <v>Terampil dalam mempresentasikan integrasi nasioanl, ancaman negara kesatuan republik indonesia dan wawasan nusantara.</v>
      </c>
      <c r="Q42" s="40"/>
      <c r="R42" s="40" t="s">
        <v>9</v>
      </c>
      <c r="S42" s="18"/>
      <c r="T42" s="1">
        <v>80</v>
      </c>
      <c r="U42" s="1">
        <v>82</v>
      </c>
      <c r="V42" s="1">
        <v>89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64401</v>
      </c>
      <c r="C43" s="19" t="s">
        <v>148</v>
      </c>
      <c r="D43" s="18"/>
      <c r="E43" s="36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8">
        <v>2</v>
      </c>
      <c r="J43" s="28" t="str">
        <f t="shared" si="3"/>
        <v>Memiliki kemampuan dalam menganalisis wawasan nusantara, ancaman negara kesatuan republik indonesia, perlu peningkatan pemahaman integrasi nasional.</v>
      </c>
      <c r="K43" s="36">
        <f t="shared" si="4"/>
        <v>80</v>
      </c>
      <c r="L43" s="28" t="str">
        <f t="shared" si="5"/>
        <v>B</v>
      </c>
      <c r="M43" s="28">
        <f t="shared" si="6"/>
        <v>80</v>
      </c>
      <c r="N43" s="28" t="str">
        <f t="shared" si="7"/>
        <v>B</v>
      </c>
      <c r="O43" s="38">
        <v>2</v>
      </c>
      <c r="P43" s="28" t="str">
        <f t="shared" si="8"/>
        <v>Terampil dalam mempresentasikan integrasi nasioanl, ancaman negara kesatuan republik indonesia dan wawasan nusantara.</v>
      </c>
      <c r="Q43" s="40"/>
      <c r="R43" s="40" t="s">
        <v>9</v>
      </c>
      <c r="S43" s="18"/>
      <c r="T43" s="1">
        <v>80</v>
      </c>
      <c r="U43" s="1">
        <v>80</v>
      </c>
      <c r="V43" s="1">
        <v>86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64417</v>
      </c>
      <c r="C44" s="19" t="s">
        <v>149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2</v>
      </c>
      <c r="J44" s="28" t="str">
        <f t="shared" si="3"/>
        <v>Memiliki kemampuan dalam menganalisis wawasan nusantara, ancaman negara kesatuan republik indonesia, perlu peningkatan pemahaman integrasi nasional.</v>
      </c>
      <c r="K44" s="36">
        <f t="shared" si="4"/>
        <v>80</v>
      </c>
      <c r="L44" s="28" t="str">
        <f t="shared" si="5"/>
        <v>B</v>
      </c>
      <c r="M44" s="28">
        <f t="shared" si="6"/>
        <v>80</v>
      </c>
      <c r="N44" s="28" t="str">
        <f t="shared" si="7"/>
        <v>B</v>
      </c>
      <c r="O44" s="38">
        <v>2</v>
      </c>
      <c r="P44" s="28" t="str">
        <f t="shared" si="8"/>
        <v>Terampil dalam mempresentasikan integrasi nasioanl, ancaman negara kesatuan republik indonesia dan wawasan nusantara.</v>
      </c>
      <c r="Q44" s="40"/>
      <c r="R44" s="40" t="s">
        <v>9</v>
      </c>
      <c r="S44" s="18"/>
      <c r="T44" s="1">
        <v>76</v>
      </c>
      <c r="U44" s="1">
        <v>80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64433</v>
      </c>
      <c r="C45" s="19" t="s">
        <v>150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kemampuan dalam menganalisis wawasan nusantara, ancaman negara kesatuan republik indonesia, perlu peningkatan pemahaman integrasi nasional.</v>
      </c>
      <c r="K45" s="36">
        <f t="shared" si="4"/>
        <v>81.666666666666671</v>
      </c>
      <c r="L45" s="28" t="str">
        <f t="shared" si="5"/>
        <v>B</v>
      </c>
      <c r="M45" s="28">
        <f t="shared" si="6"/>
        <v>81.666666666666671</v>
      </c>
      <c r="N45" s="28" t="str">
        <f t="shared" si="7"/>
        <v>B</v>
      </c>
      <c r="O45" s="38">
        <v>2</v>
      </c>
      <c r="P45" s="28" t="str">
        <f t="shared" si="8"/>
        <v>Terampil dalam mempresentasikan integrasi nasioanl, ancaman negara kesatuan republik indonesia dan wawasan nusantara.</v>
      </c>
      <c r="Q45" s="40"/>
      <c r="R45" s="40" t="s">
        <v>9</v>
      </c>
      <c r="S45" s="18"/>
      <c r="T45" s="1">
        <v>78</v>
      </c>
      <c r="U45" s="1">
        <v>80</v>
      </c>
      <c r="V45" s="1">
        <v>83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64449</v>
      </c>
      <c r="C46" s="19" t="s">
        <v>151</v>
      </c>
      <c r="D46" s="18"/>
      <c r="E46" s="36">
        <f t="shared" si="0"/>
        <v>85</v>
      </c>
      <c r="F46" s="28" t="str">
        <f t="shared" si="1"/>
        <v>A</v>
      </c>
      <c r="G46" s="28">
        <f>IF((COUNTA(T12:AC12)&gt;0),(ROUND((AVERAGE(T46:AD46)),0)),"")</f>
        <v>85</v>
      </c>
      <c r="H46" s="28" t="str">
        <f t="shared" si="2"/>
        <v>A</v>
      </c>
      <c r="I46" s="38">
        <v>1</v>
      </c>
      <c r="J46" s="28" t="str">
        <f t="shared" si="3"/>
        <v>Memiliki kemampuan dalam menganalisis integrasi nasional, wawasan nusantara perlu ada peningkatan pemahaman ancaman negara kesatuan republik indonesia</v>
      </c>
      <c r="K46" s="36">
        <f t="shared" si="4"/>
        <v>81.666666666666671</v>
      </c>
      <c r="L46" s="28" t="str">
        <f t="shared" si="5"/>
        <v>B</v>
      </c>
      <c r="M46" s="28">
        <f t="shared" si="6"/>
        <v>81.666666666666671</v>
      </c>
      <c r="N46" s="28" t="str">
        <f t="shared" si="7"/>
        <v>B</v>
      </c>
      <c r="O46" s="38">
        <v>2</v>
      </c>
      <c r="P46" s="28" t="str">
        <f t="shared" si="8"/>
        <v>Terampil dalam mempresentasikan integrasi nasioanl, ancaman negara kesatuan republik indonesia dan wawasan nusantara.</v>
      </c>
      <c r="Q46" s="40"/>
      <c r="R46" s="40" t="s">
        <v>8</v>
      </c>
      <c r="S46" s="18"/>
      <c r="T46" s="1">
        <v>82</v>
      </c>
      <c r="U46" s="1">
        <v>85</v>
      </c>
      <c r="V46" s="1">
        <v>88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0" customWidth="1"/>
    <col min="10" max="10" width="14.42578125" customWidth="1"/>
    <col min="11" max="14" width="7.7109375" customWidth="1"/>
    <col min="15" max="15" width="6.140625" customWidth="1"/>
    <col min="16" max="16" width="10.140625" customWidth="1"/>
    <col min="17" max="18" width="7.7109375" customWidth="1"/>
    <col min="20" max="23" width="7.140625" customWidth="1"/>
    <col min="24" max="30" width="7.140625" hidden="1" customWidth="1"/>
    <col min="31" max="31" width="7.140625" customWidth="1"/>
    <col min="32" max="34" width="8.7109375" customWidth="1"/>
    <col min="35" max="35" width="8.425781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456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64465</v>
      </c>
      <c r="C11" s="19" t="s">
        <v>153</v>
      </c>
      <c r="D11" s="18"/>
      <c r="E11" s="36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86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integrasi nasional, wawasan nusantara perlu ada peningkatan pemahaman ancaman negara kesatuan republik indonesia</v>
      </c>
      <c r="K11" s="36">
        <f t="shared" ref="K11:K50" si="4">IF((COUNTA(AF11:AO11)&gt;0),AVERAGE(AF11:AO11),"")</f>
        <v>86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mempresentasikan integrasi nasioanl, ancaman negara kesatuan republik indonesia dan wawasan nusantara.</v>
      </c>
      <c r="Q11" s="40"/>
      <c r="R11" s="40" t="s">
        <v>8</v>
      </c>
      <c r="S11" s="18"/>
      <c r="T11" s="1">
        <v>86</v>
      </c>
      <c r="U11" s="1">
        <v>85</v>
      </c>
      <c r="V11" s="1">
        <v>88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88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64481</v>
      </c>
      <c r="C12" s="19" t="s">
        <v>154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Memiliki kemampuan dalam menganalisis wawasan nusantara, ancaman negara kesatuan republik indonesia, perlu peningkatan pemahaman integrasi nasional.</v>
      </c>
      <c r="K12" s="36">
        <f t="shared" si="4"/>
        <v>84.333333333333329</v>
      </c>
      <c r="L12" s="28" t="str">
        <f t="shared" si="5"/>
        <v>A</v>
      </c>
      <c r="M12" s="28">
        <f t="shared" si="6"/>
        <v>84.333333333333329</v>
      </c>
      <c r="N12" s="28" t="str">
        <f t="shared" si="7"/>
        <v>A</v>
      </c>
      <c r="O12" s="38">
        <v>1</v>
      </c>
      <c r="P12" s="28" t="str">
        <f t="shared" si="8"/>
        <v>Sangat terampil dalam mempresentasikan integrasi nasioanl, ancaman negara kesatuan republik indonesia dan wawasan nusantara.</v>
      </c>
      <c r="Q12" s="40"/>
      <c r="R12" s="40" t="s">
        <v>9</v>
      </c>
      <c r="S12" s="18"/>
      <c r="T12" s="1">
        <v>76</v>
      </c>
      <c r="U12" s="1">
        <v>80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88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64497</v>
      </c>
      <c r="C13" s="19" t="s">
        <v>155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2</v>
      </c>
      <c r="J13" s="28" t="str">
        <f t="shared" si="3"/>
        <v>Memiliki kemampuan dalam menganalisis wawasan nusantara, ancaman negara kesatuan republik indonesia, perlu peningkatan pemahaman integrasi nasional.</v>
      </c>
      <c r="K13" s="36">
        <f t="shared" si="4"/>
        <v>81</v>
      </c>
      <c r="L13" s="28" t="str">
        <f t="shared" si="5"/>
        <v>B</v>
      </c>
      <c r="M13" s="28">
        <f t="shared" si="6"/>
        <v>81</v>
      </c>
      <c r="N13" s="28" t="str">
        <f t="shared" si="7"/>
        <v>B</v>
      </c>
      <c r="O13" s="38">
        <v>2</v>
      </c>
      <c r="P13" s="28" t="str">
        <f t="shared" si="8"/>
        <v>Terampil dalam mempresentasikan integrasi nasioanl, ancaman negara kesatuan republik indonesia dan wawasan nusantara.</v>
      </c>
      <c r="Q13" s="40"/>
      <c r="R13" s="40" t="s">
        <v>9</v>
      </c>
      <c r="S13" s="18"/>
      <c r="T13" s="1">
        <v>78</v>
      </c>
      <c r="U13" s="1">
        <v>83</v>
      </c>
      <c r="V13" s="1">
        <v>86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78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226</v>
      </c>
      <c r="FI13" s="77" t="s">
        <v>227</v>
      </c>
      <c r="FJ13" s="78">
        <v>19201</v>
      </c>
      <c r="FK13" s="78">
        <v>19211</v>
      </c>
    </row>
    <row r="14" spans="1:167" x14ac:dyDescent="0.25">
      <c r="A14" s="19">
        <v>4</v>
      </c>
      <c r="B14" s="19">
        <v>64513</v>
      </c>
      <c r="C14" s="19" t="s">
        <v>156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1</v>
      </c>
      <c r="J14" s="28" t="str">
        <f t="shared" si="3"/>
        <v>Memiliki kemampuan dalam menganalisis integrasi nasional, wawasan nusantara perlu ada peningkatan pemahaman ancaman negara kesatuan republik indonesia</v>
      </c>
      <c r="K14" s="36">
        <f t="shared" si="4"/>
        <v>81.666666666666671</v>
      </c>
      <c r="L14" s="28" t="str">
        <f t="shared" si="5"/>
        <v>B</v>
      </c>
      <c r="M14" s="28">
        <f t="shared" si="6"/>
        <v>81.666666666666671</v>
      </c>
      <c r="N14" s="28" t="str">
        <f t="shared" si="7"/>
        <v>B</v>
      </c>
      <c r="O14" s="38">
        <v>2</v>
      </c>
      <c r="P14" s="28" t="str">
        <f t="shared" si="8"/>
        <v>Terampil dalam mempresentasikan integrasi nasioanl, ancaman negara kesatuan republik indonesia dan wawasan nusantara.</v>
      </c>
      <c r="Q14" s="40"/>
      <c r="R14" s="40" t="s">
        <v>8</v>
      </c>
      <c r="S14" s="18"/>
      <c r="T14" s="1">
        <v>88</v>
      </c>
      <c r="U14" s="1">
        <v>90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64529</v>
      </c>
      <c r="C15" s="19" t="s">
        <v>157</v>
      </c>
      <c r="D15" s="18"/>
      <c r="E15" s="36">
        <f t="shared" si="0"/>
        <v>86</v>
      </c>
      <c r="F15" s="28" t="str">
        <f t="shared" si="1"/>
        <v>A</v>
      </c>
      <c r="G15" s="28">
        <f>IF((COUNTA(T12:AC12)&gt;0),(ROUND((AVERAGE(T15:AD15)),0)),"")</f>
        <v>86</v>
      </c>
      <c r="H15" s="28" t="str">
        <f t="shared" si="2"/>
        <v>A</v>
      </c>
      <c r="I15" s="38">
        <v>1</v>
      </c>
      <c r="J15" s="28" t="str">
        <f t="shared" si="3"/>
        <v>Memiliki kemampuan dalam menganalisis integrasi nasional, wawasan nusantara perlu ada peningkatan pemahaman ancaman negara kesatuan republik indonesia</v>
      </c>
      <c r="K15" s="36">
        <f t="shared" si="4"/>
        <v>86</v>
      </c>
      <c r="L15" s="28" t="str">
        <f t="shared" si="5"/>
        <v>A</v>
      </c>
      <c r="M15" s="28">
        <f t="shared" si="6"/>
        <v>86</v>
      </c>
      <c r="N15" s="28" t="str">
        <f t="shared" si="7"/>
        <v>A</v>
      </c>
      <c r="O15" s="38">
        <v>1</v>
      </c>
      <c r="P15" s="28" t="str">
        <f t="shared" si="8"/>
        <v>Sangat terampil dalam mempresentasikan integrasi nasioanl, ancaman negara kesatuan republik indonesia dan wawasan nusantara.</v>
      </c>
      <c r="Q15" s="40"/>
      <c r="R15" s="40" t="s">
        <v>8</v>
      </c>
      <c r="S15" s="18"/>
      <c r="T15" s="1">
        <v>88</v>
      </c>
      <c r="U15" s="1">
        <v>85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88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228</v>
      </c>
      <c r="FI15" s="77" t="s">
        <v>229</v>
      </c>
      <c r="FJ15" s="78">
        <v>19202</v>
      </c>
      <c r="FK15" s="78">
        <v>19212</v>
      </c>
    </row>
    <row r="16" spans="1:167" x14ac:dyDescent="0.25">
      <c r="A16" s="19">
        <v>6</v>
      </c>
      <c r="B16" s="19">
        <v>64545</v>
      </c>
      <c r="C16" s="19" t="s">
        <v>158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2</v>
      </c>
      <c r="J16" s="28" t="str">
        <f t="shared" si="3"/>
        <v>Memiliki kemampuan dalam menganalisis wawasan nusantara, ancaman negara kesatuan republik indonesia, perlu peningkatan pemahaman integrasi nasional.</v>
      </c>
      <c r="K16" s="36">
        <f t="shared" si="4"/>
        <v>83.333333333333329</v>
      </c>
      <c r="L16" s="28" t="str">
        <f t="shared" si="5"/>
        <v>B</v>
      </c>
      <c r="M16" s="28">
        <f t="shared" si="6"/>
        <v>83.333333333333329</v>
      </c>
      <c r="N16" s="28" t="str">
        <f t="shared" si="7"/>
        <v>B</v>
      </c>
      <c r="O16" s="38">
        <v>2</v>
      </c>
      <c r="P16" s="28" t="str">
        <f t="shared" si="8"/>
        <v>Terampil dalam mempresentasikan integrasi nasioanl, ancaman negara kesatuan republik indonesia dan wawasan nusantara.</v>
      </c>
      <c r="Q16" s="40"/>
      <c r="R16" s="40" t="s">
        <v>9</v>
      </c>
      <c r="S16" s="18"/>
      <c r="T16" s="1">
        <v>75</v>
      </c>
      <c r="U16" s="1">
        <v>82</v>
      </c>
      <c r="V16" s="1">
        <v>82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64561</v>
      </c>
      <c r="C17" s="19" t="s">
        <v>159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2</v>
      </c>
      <c r="J17" s="28" t="str">
        <f t="shared" si="3"/>
        <v>Memiliki kemampuan dalam menganalisis wawasan nusantara, ancaman negara kesatuan republik indonesia, perlu peningkatan pemahaman integrasi nasional.</v>
      </c>
      <c r="K17" s="36">
        <f t="shared" si="4"/>
        <v>83.333333333333329</v>
      </c>
      <c r="L17" s="28" t="str">
        <f t="shared" si="5"/>
        <v>B</v>
      </c>
      <c r="M17" s="28">
        <f t="shared" si="6"/>
        <v>83.333333333333329</v>
      </c>
      <c r="N17" s="28" t="str">
        <f t="shared" si="7"/>
        <v>B</v>
      </c>
      <c r="O17" s="38">
        <v>2</v>
      </c>
      <c r="P17" s="28" t="str">
        <f t="shared" si="8"/>
        <v>Terampil dalam mempresentasikan integrasi nasioanl, ancaman negara kesatuan republik indonesia dan wawasan nusantara.</v>
      </c>
      <c r="Q17" s="40"/>
      <c r="R17" s="40" t="s">
        <v>9</v>
      </c>
      <c r="S17" s="18"/>
      <c r="T17" s="1">
        <v>78</v>
      </c>
      <c r="U17" s="1">
        <v>78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230</v>
      </c>
      <c r="FI17" s="77" t="s">
        <v>231</v>
      </c>
      <c r="FJ17" s="78">
        <v>19203</v>
      </c>
      <c r="FK17" s="78">
        <v>19213</v>
      </c>
    </row>
    <row r="18" spans="1:167" x14ac:dyDescent="0.25">
      <c r="A18" s="19">
        <v>8</v>
      </c>
      <c r="B18" s="19">
        <v>64577</v>
      </c>
      <c r="C18" s="19" t="s">
        <v>160</v>
      </c>
      <c r="D18" s="18"/>
      <c r="E18" s="36">
        <f t="shared" si="0"/>
        <v>86</v>
      </c>
      <c r="F18" s="28" t="str">
        <f t="shared" si="1"/>
        <v>A</v>
      </c>
      <c r="G18" s="28">
        <f>IF((COUNTA(T12:AC12)&gt;0),(ROUND((AVERAGE(T18:AD18)),0)),"")</f>
        <v>86</v>
      </c>
      <c r="H18" s="28" t="str">
        <f t="shared" si="2"/>
        <v>A</v>
      </c>
      <c r="I18" s="38">
        <v>1</v>
      </c>
      <c r="J18" s="28" t="str">
        <f t="shared" si="3"/>
        <v>Memiliki kemampuan dalam menganalisis integrasi nasional, wawasan nusantara perlu ada peningkatan pemahaman ancaman negara kesatuan republik indonesia</v>
      </c>
      <c r="K18" s="36">
        <f t="shared" si="4"/>
        <v>85</v>
      </c>
      <c r="L18" s="28" t="str">
        <f t="shared" si="5"/>
        <v>A</v>
      </c>
      <c r="M18" s="28">
        <f t="shared" si="6"/>
        <v>85</v>
      </c>
      <c r="N18" s="28" t="str">
        <f t="shared" si="7"/>
        <v>A</v>
      </c>
      <c r="O18" s="38">
        <v>1</v>
      </c>
      <c r="P18" s="28" t="str">
        <f t="shared" si="8"/>
        <v>Sangat terampil dalam mempresentasikan integrasi nasioanl, ancaman negara kesatuan republik indonesia dan wawasan nusantara.</v>
      </c>
      <c r="Q18" s="40"/>
      <c r="R18" s="40" t="s">
        <v>8</v>
      </c>
      <c r="S18" s="18"/>
      <c r="T18" s="1">
        <v>85</v>
      </c>
      <c r="U18" s="1">
        <v>83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64593</v>
      </c>
      <c r="C19" s="19" t="s">
        <v>161</v>
      </c>
      <c r="D19" s="18"/>
      <c r="E19" s="36">
        <f t="shared" si="0"/>
        <v>86</v>
      </c>
      <c r="F19" s="28" t="str">
        <f t="shared" si="1"/>
        <v>A</v>
      </c>
      <c r="G19" s="28">
        <f>IF((COUNTA(T12:AC12)&gt;0),(ROUND((AVERAGE(T19:AD19)),0)),"")</f>
        <v>86</v>
      </c>
      <c r="H19" s="28" t="str">
        <f t="shared" si="2"/>
        <v>A</v>
      </c>
      <c r="I19" s="38">
        <v>1</v>
      </c>
      <c r="J19" s="28" t="str">
        <f t="shared" si="3"/>
        <v>Memiliki kemampuan dalam menganalisis integrasi nasional, wawasan nusantara perlu ada peningkatan pemahaman ancaman negara kesatuan republik indonesia</v>
      </c>
      <c r="K19" s="36">
        <f t="shared" si="4"/>
        <v>86</v>
      </c>
      <c r="L19" s="28" t="str">
        <f t="shared" si="5"/>
        <v>A</v>
      </c>
      <c r="M19" s="28">
        <f t="shared" si="6"/>
        <v>86</v>
      </c>
      <c r="N19" s="28" t="str">
        <f t="shared" si="7"/>
        <v>A</v>
      </c>
      <c r="O19" s="38">
        <v>1</v>
      </c>
      <c r="P19" s="28" t="str">
        <f t="shared" si="8"/>
        <v>Sangat terampil dalam mempresentasikan integrasi nasioanl, ancaman negara kesatuan republik indonesia dan wawasan nusantara.</v>
      </c>
      <c r="Q19" s="40"/>
      <c r="R19" s="40" t="s">
        <v>8</v>
      </c>
      <c r="S19" s="18"/>
      <c r="T19" s="1">
        <v>88</v>
      </c>
      <c r="U19" s="1">
        <v>85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88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19204</v>
      </c>
      <c r="FK19" s="78">
        <v>19214</v>
      </c>
    </row>
    <row r="20" spans="1:167" x14ac:dyDescent="0.25">
      <c r="A20" s="19">
        <v>10</v>
      </c>
      <c r="B20" s="19">
        <v>64609</v>
      </c>
      <c r="C20" s="19" t="s">
        <v>162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2</v>
      </c>
      <c r="J20" s="28" t="str">
        <f t="shared" si="3"/>
        <v>Memiliki kemampuan dalam menganalisis wawasan nusantara, ancaman negara kesatuan republik indonesia, perlu peningkatan pemahaman integrasi nasional.</v>
      </c>
      <c r="K20" s="36">
        <f t="shared" si="4"/>
        <v>81.666666666666671</v>
      </c>
      <c r="L20" s="28" t="str">
        <f t="shared" si="5"/>
        <v>B</v>
      </c>
      <c r="M20" s="28">
        <f t="shared" si="6"/>
        <v>81.666666666666671</v>
      </c>
      <c r="N20" s="28" t="str">
        <f t="shared" si="7"/>
        <v>B</v>
      </c>
      <c r="O20" s="38">
        <v>2</v>
      </c>
      <c r="P20" s="28" t="str">
        <f t="shared" si="8"/>
        <v>Terampil dalam mempresentasikan integrasi nasioanl, ancaman negara kesatuan republik indonesia dan wawasan nusantara.</v>
      </c>
      <c r="Q20" s="40"/>
      <c r="R20" s="40" t="s">
        <v>9</v>
      </c>
      <c r="S20" s="18"/>
      <c r="T20" s="1">
        <v>75</v>
      </c>
      <c r="U20" s="1">
        <v>78</v>
      </c>
      <c r="V20" s="1">
        <v>86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64625</v>
      </c>
      <c r="C21" s="19" t="s">
        <v>163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2</v>
      </c>
      <c r="J21" s="28" t="str">
        <f t="shared" si="3"/>
        <v>Memiliki kemampuan dalam menganalisis wawasan nusantara, ancaman negara kesatuan republik indonesia, perlu peningkatan pemahaman integrasi nasional.</v>
      </c>
      <c r="K21" s="36">
        <f t="shared" si="4"/>
        <v>81.666666666666671</v>
      </c>
      <c r="L21" s="28" t="str">
        <f t="shared" si="5"/>
        <v>B</v>
      </c>
      <c r="M21" s="28">
        <f t="shared" si="6"/>
        <v>81.666666666666671</v>
      </c>
      <c r="N21" s="28" t="str">
        <f t="shared" si="7"/>
        <v>B</v>
      </c>
      <c r="O21" s="38">
        <v>2</v>
      </c>
      <c r="P21" s="28" t="str">
        <f t="shared" si="8"/>
        <v>Terampil dalam mempresentasikan integrasi nasioanl, ancaman negara kesatuan republik indonesia dan wawasan nusantara.</v>
      </c>
      <c r="Q21" s="40"/>
      <c r="R21" s="40" t="s">
        <v>9</v>
      </c>
      <c r="S21" s="18"/>
      <c r="T21" s="1">
        <v>80</v>
      </c>
      <c r="U21" s="1">
        <v>79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19205</v>
      </c>
      <c r="FK21" s="78">
        <v>19215</v>
      </c>
    </row>
    <row r="22" spans="1:167" x14ac:dyDescent="0.25">
      <c r="A22" s="19">
        <v>12</v>
      </c>
      <c r="B22" s="19">
        <v>64641</v>
      </c>
      <c r="C22" s="19" t="s">
        <v>164</v>
      </c>
      <c r="D22" s="18"/>
      <c r="E22" s="36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8">
        <v>1</v>
      </c>
      <c r="J22" s="28" t="str">
        <f t="shared" si="3"/>
        <v>Memiliki kemampuan dalam menganalisis integrasi nasional, wawasan nusantara perlu ada peningkatan pemahaman ancaman negara kesatuan republik indonesia</v>
      </c>
      <c r="K22" s="36">
        <f t="shared" si="4"/>
        <v>86</v>
      </c>
      <c r="L22" s="28" t="str">
        <f t="shared" si="5"/>
        <v>A</v>
      </c>
      <c r="M22" s="28">
        <f t="shared" si="6"/>
        <v>86</v>
      </c>
      <c r="N22" s="28" t="str">
        <f t="shared" si="7"/>
        <v>A</v>
      </c>
      <c r="O22" s="38">
        <v>1</v>
      </c>
      <c r="P22" s="28" t="str">
        <f t="shared" si="8"/>
        <v>Sangat terampil dalam mempresentasikan integrasi nasioanl, ancaman negara kesatuan republik indonesia dan wawasan nusantara.</v>
      </c>
      <c r="Q22" s="40"/>
      <c r="R22" s="40" t="s">
        <v>8</v>
      </c>
      <c r="S22" s="18"/>
      <c r="T22" s="1">
        <v>80</v>
      </c>
      <c r="U22" s="1">
        <v>85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88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64657</v>
      </c>
      <c r="C23" s="19" t="s">
        <v>165</v>
      </c>
      <c r="D23" s="18"/>
      <c r="E23" s="36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8">
        <v>2</v>
      </c>
      <c r="J23" s="28" t="str">
        <f t="shared" si="3"/>
        <v>Memiliki kemampuan dalam menganalisis wawasan nusantara, ancaman negara kesatuan republik indonesia, perlu peningkatan pemahaman integrasi nasional.</v>
      </c>
      <c r="K23" s="36">
        <f t="shared" si="4"/>
        <v>82.666666666666671</v>
      </c>
      <c r="L23" s="28" t="str">
        <f t="shared" si="5"/>
        <v>B</v>
      </c>
      <c r="M23" s="28">
        <f t="shared" si="6"/>
        <v>82.666666666666671</v>
      </c>
      <c r="N23" s="28" t="str">
        <f t="shared" si="7"/>
        <v>B</v>
      </c>
      <c r="O23" s="38">
        <v>2</v>
      </c>
      <c r="P23" s="28" t="str">
        <f t="shared" si="8"/>
        <v>Terampil dalam mempresentasikan integrasi nasioanl, ancaman negara kesatuan republik indonesia dan wawasan nusantara.</v>
      </c>
      <c r="Q23" s="40"/>
      <c r="R23" s="40" t="s">
        <v>9</v>
      </c>
      <c r="S23" s="18"/>
      <c r="T23" s="1">
        <v>80</v>
      </c>
      <c r="U23" s="1">
        <v>85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78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19206</v>
      </c>
      <c r="FK23" s="78">
        <v>19216</v>
      </c>
    </row>
    <row r="24" spans="1:167" x14ac:dyDescent="0.25">
      <c r="A24" s="19">
        <v>14</v>
      </c>
      <c r="B24" s="19">
        <v>64673</v>
      </c>
      <c r="C24" s="19" t="s">
        <v>166</v>
      </c>
      <c r="D24" s="18"/>
      <c r="E24" s="36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8">
        <v>2</v>
      </c>
      <c r="J24" s="28" t="str">
        <f t="shared" si="3"/>
        <v>Memiliki kemampuan dalam menganalisis wawasan nusantara, ancaman negara kesatuan republik indonesia, perlu peningkatan pemahaman integrasi nasional.</v>
      </c>
      <c r="K24" s="36">
        <f t="shared" si="4"/>
        <v>83.333333333333329</v>
      </c>
      <c r="L24" s="28" t="str">
        <f t="shared" si="5"/>
        <v>B</v>
      </c>
      <c r="M24" s="28">
        <f t="shared" si="6"/>
        <v>83.333333333333329</v>
      </c>
      <c r="N24" s="28" t="str">
        <f t="shared" si="7"/>
        <v>B</v>
      </c>
      <c r="O24" s="38">
        <v>2</v>
      </c>
      <c r="P24" s="28" t="str">
        <f t="shared" si="8"/>
        <v>Terampil dalam mempresentasikan integrasi nasioanl, ancaman negara kesatuan republik indonesia dan wawasan nusantara.</v>
      </c>
      <c r="Q24" s="40"/>
      <c r="R24" s="40" t="s">
        <v>9</v>
      </c>
      <c r="S24" s="18"/>
      <c r="T24" s="1">
        <v>85</v>
      </c>
      <c r="U24" s="1">
        <v>86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64689</v>
      </c>
      <c r="C25" s="19" t="s">
        <v>167</v>
      </c>
      <c r="D25" s="18"/>
      <c r="E25" s="36">
        <f t="shared" si="0"/>
        <v>80</v>
      </c>
      <c r="F25" s="28" t="str">
        <f t="shared" si="1"/>
        <v>B</v>
      </c>
      <c r="G25" s="28">
        <f>IF((COUNTA(T12:AC12)&gt;0),(ROUND((AVERAGE(T25:AD25)),0)),"")</f>
        <v>80</v>
      </c>
      <c r="H25" s="28" t="str">
        <f t="shared" si="2"/>
        <v>B</v>
      </c>
      <c r="I25" s="38">
        <v>2</v>
      </c>
      <c r="J25" s="28" t="str">
        <f t="shared" si="3"/>
        <v>Memiliki kemampuan dalam menganalisis wawasan nusantara, ancaman negara kesatuan republik indonesia, perlu peningkatan pemahaman integrasi nasional.</v>
      </c>
      <c r="K25" s="36">
        <f t="shared" si="4"/>
        <v>81.666666666666671</v>
      </c>
      <c r="L25" s="28" t="str">
        <f t="shared" si="5"/>
        <v>B</v>
      </c>
      <c r="M25" s="28">
        <f t="shared" si="6"/>
        <v>81.666666666666671</v>
      </c>
      <c r="N25" s="28" t="str">
        <f t="shared" si="7"/>
        <v>B</v>
      </c>
      <c r="O25" s="38">
        <v>2</v>
      </c>
      <c r="P25" s="28" t="str">
        <f t="shared" si="8"/>
        <v>Terampil dalam mempresentasikan integrasi nasioanl, ancaman negara kesatuan republik indonesia dan wawasan nusantara.</v>
      </c>
      <c r="Q25" s="40"/>
      <c r="R25" s="40" t="s">
        <v>9</v>
      </c>
      <c r="S25" s="18"/>
      <c r="T25" s="1">
        <v>75</v>
      </c>
      <c r="U25" s="1">
        <v>80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19207</v>
      </c>
      <c r="FK25" s="78">
        <v>19217</v>
      </c>
    </row>
    <row r="26" spans="1:167" x14ac:dyDescent="0.25">
      <c r="A26" s="19">
        <v>16</v>
      </c>
      <c r="B26" s="19">
        <v>64705</v>
      </c>
      <c r="C26" s="19" t="s">
        <v>168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2</v>
      </c>
      <c r="J26" s="28" t="str">
        <f t="shared" si="3"/>
        <v>Memiliki kemampuan dalam menganalisis wawasan nusantara, ancaman negara kesatuan republik indonesia, perlu peningkatan pemahaman integrasi nasional.</v>
      </c>
      <c r="K26" s="36">
        <f t="shared" si="4"/>
        <v>81.666666666666671</v>
      </c>
      <c r="L26" s="28" t="str">
        <f t="shared" si="5"/>
        <v>B</v>
      </c>
      <c r="M26" s="28">
        <f t="shared" si="6"/>
        <v>81.666666666666671</v>
      </c>
      <c r="N26" s="28" t="str">
        <f t="shared" si="7"/>
        <v>B</v>
      </c>
      <c r="O26" s="38">
        <v>2</v>
      </c>
      <c r="P26" s="28" t="str">
        <f t="shared" si="8"/>
        <v>Terampil dalam mempresentasikan integrasi nasioanl, ancaman negara kesatuan republik indonesia dan wawasan nusantara.</v>
      </c>
      <c r="Q26" s="40"/>
      <c r="R26" s="40" t="s">
        <v>9</v>
      </c>
      <c r="S26" s="18"/>
      <c r="T26" s="1">
        <v>82</v>
      </c>
      <c r="U26" s="1">
        <v>86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64721</v>
      </c>
      <c r="C27" s="19" t="s">
        <v>169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2</v>
      </c>
      <c r="J27" s="28" t="str">
        <f t="shared" si="3"/>
        <v>Memiliki kemampuan dalam menganalisis wawasan nusantara, ancaman negara kesatuan republik indonesia, perlu peningkatan pemahaman integrasi nasional.</v>
      </c>
      <c r="K27" s="36">
        <f t="shared" si="4"/>
        <v>86</v>
      </c>
      <c r="L27" s="28" t="str">
        <f t="shared" si="5"/>
        <v>A</v>
      </c>
      <c r="M27" s="28">
        <f t="shared" si="6"/>
        <v>86</v>
      </c>
      <c r="N27" s="28" t="str">
        <f t="shared" si="7"/>
        <v>A</v>
      </c>
      <c r="O27" s="38">
        <v>1</v>
      </c>
      <c r="P27" s="28" t="str">
        <f t="shared" si="8"/>
        <v>Sangat terampil dalam mempresentasikan integrasi nasioanl, ancaman negara kesatuan republik indonesia dan wawasan nusantara.</v>
      </c>
      <c r="Q27" s="40"/>
      <c r="R27" s="40" t="s">
        <v>9</v>
      </c>
      <c r="S27" s="18"/>
      <c r="T27" s="1">
        <v>85</v>
      </c>
      <c r="U27" s="1">
        <v>75</v>
      </c>
      <c r="V27" s="1">
        <v>86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88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19208</v>
      </c>
      <c r="FK27" s="78">
        <v>19218</v>
      </c>
    </row>
    <row r="28" spans="1:167" x14ac:dyDescent="0.25">
      <c r="A28" s="19">
        <v>18</v>
      </c>
      <c r="B28" s="19">
        <v>64737</v>
      </c>
      <c r="C28" s="19" t="s">
        <v>170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dalam menganalisis wawasan nusantara, ancaman negara kesatuan republik indonesia, perlu peningkatan pemahaman integrasi nasional.</v>
      </c>
      <c r="K28" s="36">
        <f t="shared" si="4"/>
        <v>81</v>
      </c>
      <c r="L28" s="28" t="str">
        <f t="shared" si="5"/>
        <v>B</v>
      </c>
      <c r="M28" s="28">
        <f t="shared" si="6"/>
        <v>81</v>
      </c>
      <c r="N28" s="28" t="str">
        <f t="shared" si="7"/>
        <v>B</v>
      </c>
      <c r="O28" s="38">
        <v>2</v>
      </c>
      <c r="P28" s="28" t="str">
        <f t="shared" si="8"/>
        <v>Terampil dalam mempresentasikan integrasi nasioanl, ancaman negara kesatuan republik indonesia dan wawasan nusantara.</v>
      </c>
      <c r="Q28" s="40"/>
      <c r="R28" s="40" t="s">
        <v>9</v>
      </c>
      <c r="S28" s="18"/>
      <c r="T28" s="1">
        <v>75</v>
      </c>
      <c r="U28" s="1">
        <v>80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78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64753</v>
      </c>
      <c r="C29" s="19" t="s">
        <v>171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kemampuan dalam menganalisis wawasan nusantara, ancaman negara kesatuan republik indonesia, perlu peningkatan pemahaman integrasi nasional.</v>
      </c>
      <c r="K29" s="36">
        <f t="shared" si="4"/>
        <v>82.666666666666671</v>
      </c>
      <c r="L29" s="28" t="str">
        <f t="shared" si="5"/>
        <v>B</v>
      </c>
      <c r="M29" s="28">
        <f t="shared" si="6"/>
        <v>82.666666666666671</v>
      </c>
      <c r="N29" s="28" t="str">
        <f t="shared" si="7"/>
        <v>B</v>
      </c>
      <c r="O29" s="38">
        <v>2</v>
      </c>
      <c r="P29" s="28" t="str">
        <f t="shared" si="8"/>
        <v>Terampil dalam mempresentasikan integrasi nasioanl, ancaman negara kesatuan republik indonesia dan wawasan nusantara.</v>
      </c>
      <c r="Q29" s="40"/>
      <c r="R29" s="40" t="s">
        <v>9</v>
      </c>
      <c r="S29" s="18"/>
      <c r="T29" s="1">
        <v>78</v>
      </c>
      <c r="U29" s="1">
        <v>82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88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19209</v>
      </c>
      <c r="FK29" s="78">
        <v>19219</v>
      </c>
    </row>
    <row r="30" spans="1:167" x14ac:dyDescent="0.25">
      <c r="A30" s="19">
        <v>20</v>
      </c>
      <c r="B30" s="19">
        <v>64769</v>
      </c>
      <c r="C30" s="19" t="s">
        <v>172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dalam menganalisis wawasan nusantara, ancaman negara kesatuan republik indonesia, perlu peningkatan pemahaman integrasi nasional.</v>
      </c>
      <c r="K30" s="36">
        <f t="shared" si="4"/>
        <v>83.333333333333329</v>
      </c>
      <c r="L30" s="28" t="str">
        <f t="shared" si="5"/>
        <v>B</v>
      </c>
      <c r="M30" s="28">
        <f t="shared" si="6"/>
        <v>83.333333333333329</v>
      </c>
      <c r="N30" s="28" t="str">
        <f t="shared" si="7"/>
        <v>B</v>
      </c>
      <c r="O30" s="38">
        <v>2</v>
      </c>
      <c r="P30" s="28" t="str">
        <f t="shared" si="8"/>
        <v>Terampil dalam mempresentasikan integrasi nasioanl, ancaman negara kesatuan republik indonesia dan wawasan nusantara.</v>
      </c>
      <c r="Q30" s="40"/>
      <c r="R30" s="40" t="s">
        <v>9</v>
      </c>
      <c r="S30" s="18"/>
      <c r="T30" s="1">
        <v>73</v>
      </c>
      <c r="U30" s="1">
        <v>82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64785</v>
      </c>
      <c r="C31" s="19" t="s">
        <v>173</v>
      </c>
      <c r="D31" s="18"/>
      <c r="E31" s="36">
        <f t="shared" si="0"/>
        <v>86</v>
      </c>
      <c r="F31" s="28" t="str">
        <f t="shared" si="1"/>
        <v>A</v>
      </c>
      <c r="G31" s="28">
        <f>IF((COUNTA(T12:AC12)&gt;0),(ROUND((AVERAGE(T31:AD31)),0)),"")</f>
        <v>86</v>
      </c>
      <c r="H31" s="28" t="str">
        <f t="shared" si="2"/>
        <v>A</v>
      </c>
      <c r="I31" s="38">
        <v>1</v>
      </c>
      <c r="J31" s="28" t="str">
        <f t="shared" si="3"/>
        <v>Memiliki kemampuan dalam menganalisis integrasi nasional, wawasan nusantara perlu ada peningkatan pemahaman ancaman negara kesatuan republik indonesia</v>
      </c>
      <c r="K31" s="36">
        <f t="shared" si="4"/>
        <v>81.666666666666671</v>
      </c>
      <c r="L31" s="28" t="str">
        <f t="shared" si="5"/>
        <v>B</v>
      </c>
      <c r="M31" s="28">
        <f t="shared" si="6"/>
        <v>81.666666666666671</v>
      </c>
      <c r="N31" s="28" t="str">
        <f t="shared" si="7"/>
        <v>B</v>
      </c>
      <c r="O31" s="38">
        <v>2</v>
      </c>
      <c r="P31" s="28" t="str">
        <f t="shared" si="8"/>
        <v>Terampil dalam mempresentasikan integrasi nasioanl, ancaman negara kesatuan republik indonesia dan wawasan nusantara.</v>
      </c>
      <c r="Q31" s="40"/>
      <c r="R31" s="40" t="s">
        <v>8</v>
      </c>
      <c r="S31" s="18"/>
      <c r="T31" s="1">
        <v>85</v>
      </c>
      <c r="U31" s="1">
        <v>86</v>
      </c>
      <c r="V31" s="1">
        <v>86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19210</v>
      </c>
      <c r="FK31" s="78">
        <v>19220</v>
      </c>
    </row>
    <row r="32" spans="1:167" x14ac:dyDescent="0.25">
      <c r="A32" s="19">
        <v>22</v>
      </c>
      <c r="B32" s="19">
        <v>64801</v>
      </c>
      <c r="C32" s="19" t="s">
        <v>174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>Memiliki kemampuan dalam menganalisis wawasan nusantara, ancaman negara kesatuan republik indonesia, perlu peningkatan pemahaman integrasi nasional.</v>
      </c>
      <c r="K32" s="36">
        <f t="shared" si="4"/>
        <v>80</v>
      </c>
      <c r="L32" s="28" t="str">
        <f t="shared" si="5"/>
        <v>B</v>
      </c>
      <c r="M32" s="28">
        <f t="shared" si="6"/>
        <v>80</v>
      </c>
      <c r="N32" s="28" t="str">
        <f t="shared" si="7"/>
        <v>B</v>
      </c>
      <c r="O32" s="38">
        <v>2</v>
      </c>
      <c r="P32" s="28" t="str">
        <f t="shared" si="8"/>
        <v>Terampil dalam mempresentasikan integrasi nasioanl, ancaman negara kesatuan republik indonesia dan wawasan nusantara.</v>
      </c>
      <c r="Q32" s="40"/>
      <c r="R32" s="40" t="s">
        <v>9</v>
      </c>
      <c r="S32" s="18"/>
      <c r="T32" s="1">
        <v>70</v>
      </c>
      <c r="U32" s="1">
        <v>80</v>
      </c>
      <c r="V32" s="1">
        <v>89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64817</v>
      </c>
      <c r="C33" s="19" t="s">
        <v>175</v>
      </c>
      <c r="D33" s="18"/>
      <c r="E33" s="36">
        <f t="shared" si="0"/>
        <v>87</v>
      </c>
      <c r="F33" s="28" t="str">
        <f t="shared" si="1"/>
        <v>A</v>
      </c>
      <c r="G33" s="28">
        <f>IF((COUNTA(T12:AC12)&gt;0),(ROUND((AVERAGE(T33:AD33)),0)),"")</f>
        <v>87</v>
      </c>
      <c r="H33" s="28" t="str">
        <f t="shared" si="2"/>
        <v>A</v>
      </c>
      <c r="I33" s="38">
        <v>1</v>
      </c>
      <c r="J33" s="28" t="str">
        <f t="shared" si="3"/>
        <v>Memiliki kemampuan dalam menganalisis integrasi nasional, wawasan nusantara perlu ada peningkatan pemahaman ancaman negara kesatuan republik indonesia</v>
      </c>
      <c r="K33" s="36">
        <f t="shared" si="4"/>
        <v>83.333333333333329</v>
      </c>
      <c r="L33" s="28" t="str">
        <f t="shared" si="5"/>
        <v>B</v>
      </c>
      <c r="M33" s="28">
        <f t="shared" si="6"/>
        <v>83.333333333333329</v>
      </c>
      <c r="N33" s="28" t="str">
        <f t="shared" si="7"/>
        <v>B</v>
      </c>
      <c r="O33" s="38">
        <v>2</v>
      </c>
      <c r="P33" s="28" t="str">
        <f t="shared" si="8"/>
        <v>Terampil dalam mempresentasikan integrasi nasioanl, ancaman negara kesatuan republik indonesia dan wawasan nusantara.</v>
      </c>
      <c r="Q33" s="40"/>
      <c r="R33" s="40" t="s">
        <v>8</v>
      </c>
      <c r="S33" s="18"/>
      <c r="T33" s="1">
        <v>85</v>
      </c>
      <c r="U33" s="1">
        <v>85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64833</v>
      </c>
      <c r="C34" s="19" t="s">
        <v>176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2</v>
      </c>
      <c r="J34" s="28" t="str">
        <f t="shared" si="3"/>
        <v>Memiliki kemampuan dalam menganalisis wawasan nusantara, ancaman negara kesatuan republik indonesia, perlu peningkatan pemahaman integrasi nasional.</v>
      </c>
      <c r="K34" s="36">
        <f t="shared" si="4"/>
        <v>81</v>
      </c>
      <c r="L34" s="28" t="str">
        <f t="shared" si="5"/>
        <v>B</v>
      </c>
      <c r="M34" s="28">
        <f t="shared" si="6"/>
        <v>81</v>
      </c>
      <c r="N34" s="28" t="str">
        <f t="shared" si="7"/>
        <v>B</v>
      </c>
      <c r="O34" s="38">
        <v>2</v>
      </c>
      <c r="P34" s="28" t="str">
        <f t="shared" si="8"/>
        <v>Terampil dalam mempresentasikan integrasi nasioanl, ancaman negara kesatuan republik indonesia dan wawasan nusantara.</v>
      </c>
      <c r="Q34" s="40"/>
      <c r="R34" s="40" t="s">
        <v>9</v>
      </c>
      <c r="S34" s="18"/>
      <c r="T34" s="1">
        <v>80</v>
      </c>
      <c r="U34" s="1">
        <v>83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78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64849</v>
      </c>
      <c r="C35" s="19" t="s">
        <v>177</v>
      </c>
      <c r="D35" s="18"/>
      <c r="E35" s="36">
        <f t="shared" si="0"/>
        <v>83</v>
      </c>
      <c r="F35" s="28" t="str">
        <f t="shared" si="1"/>
        <v>B</v>
      </c>
      <c r="G35" s="28">
        <f>IF((COUNTA(T12:AC12)&gt;0),(ROUND((AVERAGE(T35:AD35)),0)),"")</f>
        <v>83</v>
      </c>
      <c r="H35" s="28" t="str">
        <f t="shared" si="2"/>
        <v>B</v>
      </c>
      <c r="I35" s="38">
        <v>2</v>
      </c>
      <c r="J35" s="28" t="str">
        <f t="shared" si="3"/>
        <v>Memiliki kemampuan dalam menganalisis wawasan nusantara, ancaman negara kesatuan republik indonesia, perlu peningkatan pemahaman integrasi nasional.</v>
      </c>
      <c r="K35" s="36">
        <f t="shared" si="4"/>
        <v>81.666666666666671</v>
      </c>
      <c r="L35" s="28" t="str">
        <f t="shared" si="5"/>
        <v>B</v>
      </c>
      <c r="M35" s="28">
        <f t="shared" si="6"/>
        <v>81.666666666666671</v>
      </c>
      <c r="N35" s="28" t="str">
        <f t="shared" si="7"/>
        <v>B</v>
      </c>
      <c r="O35" s="38">
        <v>2</v>
      </c>
      <c r="P35" s="28" t="str">
        <f t="shared" si="8"/>
        <v>Terampil dalam mempresentasikan integrasi nasioanl, ancaman negara kesatuan republik indonesia dan wawasan nusantara.</v>
      </c>
      <c r="Q35" s="40"/>
      <c r="R35" s="40" t="s">
        <v>9</v>
      </c>
      <c r="S35" s="18"/>
      <c r="T35" s="1">
        <v>85</v>
      </c>
      <c r="U35" s="1">
        <v>80</v>
      </c>
      <c r="V35" s="1">
        <v>83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64865</v>
      </c>
      <c r="C36" s="19" t="s">
        <v>178</v>
      </c>
      <c r="D36" s="18"/>
      <c r="E36" s="36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8">
        <v>2</v>
      </c>
      <c r="J36" s="28" t="str">
        <f t="shared" si="3"/>
        <v>Memiliki kemampuan dalam menganalisis wawasan nusantara, ancaman negara kesatuan republik indonesia, perlu peningkatan pemahaman integrasi nasional.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>Sangat terampil dalam mempresentasikan integrasi nasioanl, ancaman negara kesatuan republik indonesia dan wawasan nusantara.</v>
      </c>
      <c r="Q36" s="40"/>
      <c r="R36" s="40" t="s">
        <v>9</v>
      </c>
      <c r="S36" s="18"/>
      <c r="T36" s="1">
        <v>85</v>
      </c>
      <c r="U36" s="1">
        <v>87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64881</v>
      </c>
      <c r="C37" s="19" t="s">
        <v>179</v>
      </c>
      <c r="D37" s="18"/>
      <c r="E37" s="36">
        <f t="shared" si="0"/>
        <v>86</v>
      </c>
      <c r="F37" s="28" t="str">
        <f t="shared" si="1"/>
        <v>A</v>
      </c>
      <c r="G37" s="28">
        <f>IF((COUNTA(T12:AC12)&gt;0),(ROUND((AVERAGE(T37:AD37)),0)),"")</f>
        <v>86</v>
      </c>
      <c r="H37" s="28" t="str">
        <f t="shared" si="2"/>
        <v>A</v>
      </c>
      <c r="I37" s="38">
        <v>1</v>
      </c>
      <c r="J37" s="28" t="str">
        <f t="shared" si="3"/>
        <v>Memiliki kemampuan dalam menganalisis integrasi nasional, wawasan nusantara perlu ada peningkatan pemahaman ancaman negara kesatuan republik indonesia</v>
      </c>
      <c r="K37" s="36">
        <f t="shared" si="4"/>
        <v>83.333333333333329</v>
      </c>
      <c r="L37" s="28" t="str">
        <f t="shared" si="5"/>
        <v>B</v>
      </c>
      <c r="M37" s="28">
        <f t="shared" si="6"/>
        <v>83.333333333333329</v>
      </c>
      <c r="N37" s="28" t="str">
        <f t="shared" si="7"/>
        <v>B</v>
      </c>
      <c r="O37" s="38">
        <v>2</v>
      </c>
      <c r="P37" s="28" t="str">
        <f t="shared" si="8"/>
        <v>Terampil dalam mempresentasikan integrasi nasioanl, ancaman negara kesatuan republik indonesia dan wawasan nusantara.</v>
      </c>
      <c r="Q37" s="40"/>
      <c r="R37" s="40" t="s">
        <v>8</v>
      </c>
      <c r="S37" s="18"/>
      <c r="T37" s="1">
        <v>90</v>
      </c>
      <c r="U37" s="1">
        <v>85</v>
      </c>
      <c r="V37" s="1">
        <v>83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64897</v>
      </c>
      <c r="C38" s="19" t="s">
        <v>180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2</v>
      </c>
      <c r="J38" s="28" t="str">
        <f t="shared" si="3"/>
        <v>Memiliki kemampuan dalam menganalisis wawasan nusantara, ancaman negara kesatuan republik indonesia, perlu peningkatan pemahaman integrasi nasional.</v>
      </c>
      <c r="K38" s="36">
        <f t="shared" si="4"/>
        <v>86</v>
      </c>
      <c r="L38" s="28" t="str">
        <f t="shared" si="5"/>
        <v>A</v>
      </c>
      <c r="M38" s="28">
        <f t="shared" si="6"/>
        <v>86</v>
      </c>
      <c r="N38" s="28" t="str">
        <f t="shared" si="7"/>
        <v>A</v>
      </c>
      <c r="O38" s="38">
        <v>1</v>
      </c>
      <c r="P38" s="28" t="str">
        <f t="shared" si="8"/>
        <v>Sangat terampil dalam mempresentasikan integrasi nasioanl, ancaman negara kesatuan republik indonesia dan wawasan nusantara.</v>
      </c>
      <c r="Q38" s="40"/>
      <c r="R38" s="40" t="s">
        <v>9</v>
      </c>
      <c r="S38" s="18"/>
      <c r="T38" s="1">
        <v>82</v>
      </c>
      <c r="U38" s="1">
        <v>85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88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64913</v>
      </c>
      <c r="C39" s="19" t="s">
        <v>181</v>
      </c>
      <c r="D39" s="18"/>
      <c r="E39" s="36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8">
        <v>2</v>
      </c>
      <c r="J39" s="28" t="str">
        <f t="shared" si="3"/>
        <v>Memiliki kemampuan dalam menganalisis wawasan nusantara, ancaman negara kesatuan republik indonesia, perlu peningkatan pemahaman integrasi nasional.</v>
      </c>
      <c r="K39" s="36">
        <f t="shared" si="4"/>
        <v>81.666666666666671</v>
      </c>
      <c r="L39" s="28" t="str">
        <f t="shared" si="5"/>
        <v>B</v>
      </c>
      <c r="M39" s="28">
        <f t="shared" si="6"/>
        <v>81.666666666666671</v>
      </c>
      <c r="N39" s="28" t="str">
        <f t="shared" si="7"/>
        <v>B</v>
      </c>
      <c r="O39" s="38">
        <v>2</v>
      </c>
      <c r="P39" s="28" t="str">
        <f t="shared" si="8"/>
        <v>Terampil dalam mempresentasikan integrasi nasioanl, ancaman negara kesatuan republik indonesia dan wawasan nusantara.</v>
      </c>
      <c r="Q39" s="40"/>
      <c r="R39" s="40" t="s">
        <v>9</v>
      </c>
      <c r="S39" s="18"/>
      <c r="T39" s="1">
        <v>80</v>
      </c>
      <c r="U39" s="1">
        <v>82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64929</v>
      </c>
      <c r="C40" s="19" t="s">
        <v>182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dalam menganalisis wawasan nusantara, ancaman negara kesatuan republik indonesia, perlu peningkatan pemahaman integrasi nasional.</v>
      </c>
      <c r="K40" s="36">
        <f t="shared" si="4"/>
        <v>81.666666666666671</v>
      </c>
      <c r="L40" s="28" t="str">
        <f t="shared" si="5"/>
        <v>B</v>
      </c>
      <c r="M40" s="28">
        <f t="shared" si="6"/>
        <v>81.666666666666671</v>
      </c>
      <c r="N40" s="28" t="str">
        <f t="shared" si="7"/>
        <v>B</v>
      </c>
      <c r="O40" s="38">
        <v>2</v>
      </c>
      <c r="P40" s="28" t="str">
        <f t="shared" si="8"/>
        <v>Terampil dalam mempresentasikan integrasi nasioanl, ancaman negara kesatuan republik indonesia dan wawasan nusantara.</v>
      </c>
      <c r="Q40" s="40"/>
      <c r="R40" s="40" t="s">
        <v>9</v>
      </c>
      <c r="S40" s="18"/>
      <c r="T40" s="1">
        <v>78</v>
      </c>
      <c r="U40" s="1">
        <v>78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64945</v>
      </c>
      <c r="C41" s="19" t="s">
        <v>183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>Memiliki kemampuan dalam menganalisis wawasan nusantara, ancaman negara kesatuan republik indonesia, perlu peningkatan pemahaman integrasi nasional.</v>
      </c>
      <c r="K41" s="36">
        <f t="shared" si="4"/>
        <v>81</v>
      </c>
      <c r="L41" s="28" t="str">
        <f t="shared" si="5"/>
        <v>B</v>
      </c>
      <c r="M41" s="28">
        <f t="shared" si="6"/>
        <v>81</v>
      </c>
      <c r="N41" s="28" t="str">
        <f t="shared" si="7"/>
        <v>B</v>
      </c>
      <c r="O41" s="38">
        <v>2</v>
      </c>
      <c r="P41" s="28" t="str">
        <f t="shared" si="8"/>
        <v>Terampil dalam mempresentasikan integrasi nasioanl, ancaman negara kesatuan republik indonesia dan wawasan nusantara.</v>
      </c>
      <c r="Q41" s="40"/>
      <c r="R41" s="40" t="s">
        <v>9</v>
      </c>
      <c r="S41" s="18"/>
      <c r="T41" s="1">
        <v>75</v>
      </c>
      <c r="U41" s="1">
        <v>80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78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64961</v>
      </c>
      <c r="C42" s="19" t="s">
        <v>184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2</v>
      </c>
      <c r="J42" s="28" t="str">
        <f t="shared" si="3"/>
        <v>Memiliki kemampuan dalam menganalisis wawasan nusantara, ancaman negara kesatuan republik indonesia, perlu peningkatan pemahaman integrasi nasional.</v>
      </c>
      <c r="K42" s="36">
        <f t="shared" si="4"/>
        <v>81.666666666666671</v>
      </c>
      <c r="L42" s="28" t="str">
        <f t="shared" si="5"/>
        <v>B</v>
      </c>
      <c r="M42" s="28">
        <f t="shared" si="6"/>
        <v>81.666666666666671</v>
      </c>
      <c r="N42" s="28" t="str">
        <f t="shared" si="7"/>
        <v>B</v>
      </c>
      <c r="O42" s="38">
        <v>2</v>
      </c>
      <c r="P42" s="28" t="str">
        <f t="shared" si="8"/>
        <v>Terampil dalam mempresentasikan integrasi nasioanl, ancaman negara kesatuan republik indonesia dan wawasan nusantara.</v>
      </c>
      <c r="Q42" s="40"/>
      <c r="R42" s="40" t="s">
        <v>9</v>
      </c>
      <c r="S42" s="18"/>
      <c r="T42" s="1">
        <v>80</v>
      </c>
      <c r="U42" s="1">
        <v>78</v>
      </c>
      <c r="V42" s="1">
        <v>82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64977</v>
      </c>
      <c r="C43" s="19" t="s">
        <v>185</v>
      </c>
      <c r="D43" s="18"/>
      <c r="E43" s="36">
        <f t="shared" si="0"/>
        <v>88</v>
      </c>
      <c r="F43" s="28" t="str">
        <f t="shared" si="1"/>
        <v>A</v>
      </c>
      <c r="G43" s="28">
        <f>IF((COUNTA(T12:AC12)&gt;0),(ROUND((AVERAGE(T43:AD43)),0)),"")</f>
        <v>88</v>
      </c>
      <c r="H43" s="28" t="str">
        <f t="shared" si="2"/>
        <v>A</v>
      </c>
      <c r="I43" s="38">
        <v>1</v>
      </c>
      <c r="J43" s="28" t="str">
        <f t="shared" si="3"/>
        <v>Memiliki kemampuan dalam menganalisis integrasi nasional, wawasan nusantara perlu ada peningkatan pemahaman ancaman negara kesatuan republik indonesia</v>
      </c>
      <c r="K43" s="36">
        <f t="shared" si="4"/>
        <v>86</v>
      </c>
      <c r="L43" s="28" t="str">
        <f t="shared" si="5"/>
        <v>A</v>
      </c>
      <c r="M43" s="28">
        <f t="shared" si="6"/>
        <v>86</v>
      </c>
      <c r="N43" s="28" t="str">
        <f t="shared" si="7"/>
        <v>A</v>
      </c>
      <c r="O43" s="38">
        <v>1</v>
      </c>
      <c r="P43" s="28" t="str">
        <f t="shared" si="8"/>
        <v>Sangat terampil dalam mempresentasikan integrasi nasioanl, ancaman negara kesatuan republik indonesia dan wawasan nusantara.</v>
      </c>
      <c r="Q43" s="40"/>
      <c r="R43" s="40" t="s">
        <v>8</v>
      </c>
      <c r="S43" s="18"/>
      <c r="T43" s="1">
        <v>88</v>
      </c>
      <c r="U43" s="1">
        <v>89</v>
      </c>
      <c r="V43" s="1">
        <v>88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88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64993</v>
      </c>
      <c r="C44" s="19" t="s">
        <v>186</v>
      </c>
      <c r="D44" s="18"/>
      <c r="E44" s="36">
        <f t="shared" si="0"/>
        <v>82</v>
      </c>
      <c r="F44" s="28" t="str">
        <f t="shared" si="1"/>
        <v>B</v>
      </c>
      <c r="G44" s="28">
        <f>IF((COUNTA(T12:AC12)&gt;0),(ROUND((AVERAGE(T44:AD44)),0)),"")</f>
        <v>82</v>
      </c>
      <c r="H44" s="28" t="str">
        <f t="shared" si="2"/>
        <v>B</v>
      </c>
      <c r="I44" s="38">
        <v>2</v>
      </c>
      <c r="J44" s="28" t="str">
        <f t="shared" si="3"/>
        <v>Memiliki kemampuan dalam menganalisis wawasan nusantara, ancaman negara kesatuan republik indonesia, perlu peningkatan pemahaman integrasi nasional.</v>
      </c>
      <c r="K44" s="36">
        <f t="shared" si="4"/>
        <v>83.333333333333329</v>
      </c>
      <c r="L44" s="28" t="str">
        <f t="shared" si="5"/>
        <v>B</v>
      </c>
      <c r="M44" s="28">
        <f t="shared" si="6"/>
        <v>83.333333333333329</v>
      </c>
      <c r="N44" s="28" t="str">
        <f t="shared" si="7"/>
        <v>B</v>
      </c>
      <c r="O44" s="38">
        <v>2</v>
      </c>
      <c r="P44" s="28" t="str">
        <f t="shared" si="8"/>
        <v>Terampil dalam mempresentasikan integrasi nasioanl, ancaman negara kesatuan republik indonesia dan wawasan nusantara.</v>
      </c>
      <c r="Q44" s="40"/>
      <c r="R44" s="40" t="s">
        <v>9</v>
      </c>
      <c r="S44" s="18"/>
      <c r="T44" s="1">
        <v>83</v>
      </c>
      <c r="U44" s="1">
        <v>78</v>
      </c>
      <c r="V44" s="1">
        <v>86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65009</v>
      </c>
      <c r="C45" s="19" t="s">
        <v>187</v>
      </c>
      <c r="D45" s="18"/>
      <c r="E45" s="36">
        <f t="shared" si="0"/>
        <v>84</v>
      </c>
      <c r="F45" s="28" t="str">
        <f t="shared" si="1"/>
        <v>B</v>
      </c>
      <c r="G45" s="28">
        <f>IF((COUNTA(T12:AC12)&gt;0),(ROUND((AVERAGE(T45:AD45)),0)),"")</f>
        <v>84</v>
      </c>
      <c r="H45" s="28" t="str">
        <f t="shared" si="2"/>
        <v>B</v>
      </c>
      <c r="I45" s="38">
        <v>2</v>
      </c>
      <c r="J45" s="28" t="str">
        <f t="shared" si="3"/>
        <v>Memiliki kemampuan dalam menganalisis wawasan nusantara, ancaman negara kesatuan republik indonesia, perlu peningkatan pemahaman integrasi nasional.</v>
      </c>
      <c r="K45" s="36">
        <f t="shared" si="4"/>
        <v>83.333333333333329</v>
      </c>
      <c r="L45" s="28" t="str">
        <f t="shared" si="5"/>
        <v>B</v>
      </c>
      <c r="M45" s="28">
        <f t="shared" si="6"/>
        <v>83.333333333333329</v>
      </c>
      <c r="N45" s="28" t="str">
        <f t="shared" si="7"/>
        <v>B</v>
      </c>
      <c r="O45" s="38">
        <v>2</v>
      </c>
      <c r="P45" s="28" t="str">
        <f t="shared" si="8"/>
        <v>Terampil dalam mempresentasikan integrasi nasioanl, ancaman negara kesatuan republik indonesia dan wawasan nusantara.</v>
      </c>
      <c r="Q45" s="40"/>
      <c r="R45" s="40" t="s">
        <v>9</v>
      </c>
      <c r="S45" s="18"/>
      <c r="T45" s="1">
        <v>80</v>
      </c>
      <c r="U45" s="1">
        <v>83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65025</v>
      </c>
      <c r="C46" s="19" t="s">
        <v>188</v>
      </c>
      <c r="D46" s="18"/>
      <c r="E46" s="36">
        <f t="shared" si="0"/>
        <v>81</v>
      </c>
      <c r="F46" s="28" t="str">
        <f t="shared" si="1"/>
        <v>B</v>
      </c>
      <c r="G46" s="28">
        <f>IF((COUNTA(T12:AC12)&gt;0),(ROUND((AVERAGE(T46:AD46)),0)),"")</f>
        <v>81</v>
      </c>
      <c r="H46" s="28" t="str">
        <f t="shared" si="2"/>
        <v>B</v>
      </c>
      <c r="I46" s="38">
        <v>2</v>
      </c>
      <c r="J46" s="28" t="str">
        <f t="shared" si="3"/>
        <v>Memiliki kemampuan dalam menganalisis wawasan nusantara, ancaman negara kesatuan republik indonesia, perlu peningkatan pemahaman integrasi nasional.</v>
      </c>
      <c r="K46" s="36">
        <f t="shared" si="4"/>
        <v>82.666666666666671</v>
      </c>
      <c r="L46" s="28" t="str">
        <f t="shared" si="5"/>
        <v>B</v>
      </c>
      <c r="M46" s="28">
        <f t="shared" si="6"/>
        <v>82.666666666666671</v>
      </c>
      <c r="N46" s="28" t="str">
        <f t="shared" si="7"/>
        <v>B</v>
      </c>
      <c r="O46" s="38">
        <v>2</v>
      </c>
      <c r="P46" s="28" t="str">
        <f t="shared" si="8"/>
        <v>Terampil dalam mempresentasikan integrasi nasioanl, ancaman negara kesatuan republik indonesia dan wawasan nusantara.</v>
      </c>
      <c r="Q46" s="40"/>
      <c r="R46" s="40" t="s">
        <v>9</v>
      </c>
      <c r="S46" s="18"/>
      <c r="T46" s="1">
        <v>78</v>
      </c>
      <c r="U46" s="1">
        <v>82</v>
      </c>
      <c r="V46" s="1">
        <v>83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88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I47" sqref="I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24" width="4.7109375" customWidth="1"/>
    <col min="25" max="30" width="4.7109375" hidden="1" customWidth="1"/>
    <col min="31" max="34" width="4.7109375" customWidth="1"/>
    <col min="35" max="35" width="0.140625" customWidth="1"/>
    <col min="36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456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65041</v>
      </c>
      <c r="C11" s="19" t="s">
        <v>190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wawasan nusantara, ancaman negara kesatuan republik indonesia, perlu peningkatan pemahaman integrasi nasional.</v>
      </c>
      <c r="K11" s="36">
        <f t="shared" ref="K11:K50" si="4">IF((COUNTA(AF11:AO11)&gt;0),AVERAGE(AF11:AO11),"")</f>
        <v>81.666666666666671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81.666666666666671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mempresentasikan integrasi nasioanl, ancaman negara kesatuan republik indonesia dan wawasan nusantara.</v>
      </c>
      <c r="Q11" s="40"/>
      <c r="R11" s="40"/>
      <c r="S11" s="18"/>
      <c r="T11" s="1">
        <v>83</v>
      </c>
      <c r="U11" s="1">
        <v>80</v>
      </c>
      <c r="V11" s="1">
        <v>77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65057</v>
      </c>
      <c r="C12" s="19" t="s">
        <v>191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1</v>
      </c>
      <c r="J12" s="28" t="str">
        <f t="shared" si="3"/>
        <v>Memiliki kemampuan dalam menganalisis integrasi nasional, wawasan nusantara perlu ada peningkatan pemahaman ancaman negara kesatuan republik indonesia</v>
      </c>
      <c r="K12" s="36">
        <f t="shared" si="4"/>
        <v>83.333333333333329</v>
      </c>
      <c r="L12" s="28" t="str">
        <f t="shared" si="5"/>
        <v>B</v>
      </c>
      <c r="M12" s="28">
        <f t="shared" si="6"/>
        <v>83.333333333333329</v>
      </c>
      <c r="N12" s="28" t="str">
        <f t="shared" si="7"/>
        <v>B</v>
      </c>
      <c r="O12" s="38">
        <v>2</v>
      </c>
      <c r="P12" s="28" t="str">
        <f t="shared" si="8"/>
        <v>Terampil dalam mempresentasikan integrasi nasioanl, ancaman negara kesatuan republik indonesia dan wawasan nusantara.</v>
      </c>
      <c r="Q12" s="40"/>
      <c r="R12" s="40"/>
      <c r="S12" s="18"/>
      <c r="T12" s="1">
        <v>80</v>
      </c>
      <c r="U12" s="1">
        <v>85</v>
      </c>
      <c r="V12" s="1">
        <v>92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65072</v>
      </c>
      <c r="C13" s="19" t="s">
        <v>192</v>
      </c>
      <c r="D13" s="18"/>
      <c r="E13" s="36">
        <f t="shared" si="0"/>
        <v>86</v>
      </c>
      <c r="F13" s="28" t="str">
        <f t="shared" si="1"/>
        <v>A</v>
      </c>
      <c r="G13" s="28">
        <f>IF((COUNTA(T12:AC12)&gt;0),(ROUND((AVERAGE(T13:AD13)),0)),"")</f>
        <v>86</v>
      </c>
      <c r="H13" s="28" t="str">
        <f t="shared" si="2"/>
        <v>A</v>
      </c>
      <c r="I13" s="38">
        <v>1</v>
      </c>
      <c r="J13" s="28" t="str">
        <f t="shared" si="3"/>
        <v>Memiliki kemampuan dalam menganalisis integrasi nasional, wawasan nusantara perlu ada peningkatan pemahaman ancaman negara kesatuan republik indonesia</v>
      </c>
      <c r="K13" s="36">
        <f t="shared" si="4"/>
        <v>83.333333333333329</v>
      </c>
      <c r="L13" s="28" t="str">
        <f t="shared" si="5"/>
        <v>B</v>
      </c>
      <c r="M13" s="28">
        <f t="shared" si="6"/>
        <v>83.333333333333329</v>
      </c>
      <c r="N13" s="28" t="str">
        <f t="shared" si="7"/>
        <v>B</v>
      </c>
      <c r="O13" s="38">
        <v>2</v>
      </c>
      <c r="P13" s="28" t="str">
        <f t="shared" si="8"/>
        <v>Terampil dalam mempresentasikan integrasi nasioanl, ancaman negara kesatuan republik indonesia dan wawasan nusantara.</v>
      </c>
      <c r="Q13" s="40"/>
      <c r="R13" s="40"/>
      <c r="S13" s="18"/>
      <c r="T13" s="1">
        <v>88</v>
      </c>
      <c r="U13" s="1">
        <v>85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226</v>
      </c>
      <c r="FI13" s="77" t="s">
        <v>227</v>
      </c>
      <c r="FJ13" s="78">
        <v>19221</v>
      </c>
      <c r="FK13" s="78">
        <v>19231</v>
      </c>
    </row>
    <row r="14" spans="1:167" x14ac:dyDescent="0.25">
      <c r="A14" s="19">
        <v>4</v>
      </c>
      <c r="B14" s="19">
        <v>65089</v>
      </c>
      <c r="C14" s="19" t="s">
        <v>193</v>
      </c>
      <c r="D14" s="18"/>
      <c r="E14" s="36">
        <f t="shared" si="0"/>
        <v>82</v>
      </c>
      <c r="F14" s="28" t="str">
        <f t="shared" si="1"/>
        <v>B</v>
      </c>
      <c r="G14" s="28">
        <f>IF((COUNTA(T12:AC12)&gt;0),(ROUND((AVERAGE(T14:AD14)),0)),"")</f>
        <v>82</v>
      </c>
      <c r="H14" s="28" t="str">
        <f t="shared" si="2"/>
        <v>B</v>
      </c>
      <c r="I14" s="38">
        <v>2</v>
      </c>
      <c r="J14" s="28" t="str">
        <f t="shared" si="3"/>
        <v>Memiliki kemampuan dalam menganalisis wawasan nusantara, ancaman negara kesatuan republik indonesia, perlu peningkatan pemahaman integrasi nasional.</v>
      </c>
      <c r="K14" s="36">
        <f t="shared" si="4"/>
        <v>85.333333333333329</v>
      </c>
      <c r="L14" s="28" t="str">
        <f t="shared" si="5"/>
        <v>A</v>
      </c>
      <c r="M14" s="28">
        <f t="shared" si="6"/>
        <v>85.333333333333329</v>
      </c>
      <c r="N14" s="28" t="str">
        <f t="shared" si="7"/>
        <v>A</v>
      </c>
      <c r="O14" s="38">
        <v>1</v>
      </c>
      <c r="P14" s="28" t="str">
        <f t="shared" si="8"/>
        <v>Sangat terampil dalam mempresentasikan integrasi nasioanl, ancaman negara kesatuan republik indonesia dan wawasan nusantara.</v>
      </c>
      <c r="Q14" s="40"/>
      <c r="R14" s="40"/>
      <c r="S14" s="18"/>
      <c r="T14" s="1">
        <v>86</v>
      </c>
      <c r="U14" s="1">
        <v>80</v>
      </c>
      <c r="V14" s="1">
        <v>79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65105</v>
      </c>
      <c r="C15" s="19" t="s">
        <v>194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2</v>
      </c>
      <c r="J15" s="28" t="str">
        <f t="shared" si="3"/>
        <v>Memiliki kemampuan dalam menganalisis wawasan nusantara, ancaman negara kesatuan republik indonesia, perlu peningkatan pemahaman integrasi nasional.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>Sangat terampil dalam mempresentasikan integrasi nasioanl, ancaman negara kesatuan republik indonesia dan wawasan nusantara.</v>
      </c>
      <c r="Q15" s="40"/>
      <c r="R15" s="40"/>
      <c r="S15" s="18"/>
      <c r="T15" s="1">
        <v>76</v>
      </c>
      <c r="U15" s="1">
        <v>80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228</v>
      </c>
      <c r="FI15" s="77" t="s">
        <v>229</v>
      </c>
      <c r="FJ15" s="78">
        <v>19222</v>
      </c>
      <c r="FK15" s="78">
        <v>19232</v>
      </c>
    </row>
    <row r="16" spans="1:167" x14ac:dyDescent="0.25">
      <c r="A16" s="19">
        <v>6</v>
      </c>
      <c r="B16" s="19">
        <v>65121</v>
      </c>
      <c r="C16" s="19" t="s">
        <v>195</v>
      </c>
      <c r="D16" s="18"/>
      <c r="E16" s="36">
        <f t="shared" si="0"/>
        <v>81</v>
      </c>
      <c r="F16" s="28" t="str">
        <f t="shared" si="1"/>
        <v>B</v>
      </c>
      <c r="G16" s="28">
        <f>IF((COUNTA(T12:AC12)&gt;0),(ROUND((AVERAGE(T16:AD16)),0)),"")</f>
        <v>81</v>
      </c>
      <c r="H16" s="28" t="str">
        <f t="shared" si="2"/>
        <v>B</v>
      </c>
      <c r="I16" s="38">
        <v>2</v>
      </c>
      <c r="J16" s="28" t="str">
        <f t="shared" si="3"/>
        <v>Memiliki kemampuan dalam menganalisis wawasan nusantara, ancaman negara kesatuan republik indonesia, perlu peningkatan pemahaman integrasi nasional.</v>
      </c>
      <c r="K16" s="36">
        <f t="shared" si="4"/>
        <v>81.666666666666671</v>
      </c>
      <c r="L16" s="28" t="str">
        <f t="shared" si="5"/>
        <v>B</v>
      </c>
      <c r="M16" s="28">
        <f t="shared" si="6"/>
        <v>81.666666666666671</v>
      </c>
      <c r="N16" s="28" t="str">
        <f t="shared" si="7"/>
        <v>B</v>
      </c>
      <c r="O16" s="38">
        <v>2</v>
      </c>
      <c r="P16" s="28" t="str">
        <f t="shared" si="8"/>
        <v>Terampil dalam mempresentasikan integrasi nasioanl, ancaman negara kesatuan republik indonesia dan wawasan nusantara.</v>
      </c>
      <c r="Q16" s="40"/>
      <c r="R16" s="40"/>
      <c r="S16" s="18"/>
      <c r="T16" s="1">
        <v>75</v>
      </c>
      <c r="U16" s="1">
        <v>82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65137</v>
      </c>
      <c r="C17" s="19" t="s">
        <v>196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2</v>
      </c>
      <c r="J17" s="28" t="str">
        <f t="shared" si="3"/>
        <v>Memiliki kemampuan dalam menganalisis wawasan nusantara, ancaman negara kesatuan republik indonesia, perlu peningkatan pemahaman integrasi nasional.</v>
      </c>
      <c r="K17" s="36">
        <f t="shared" si="4"/>
        <v>82.666666666666671</v>
      </c>
      <c r="L17" s="28" t="str">
        <f t="shared" si="5"/>
        <v>B</v>
      </c>
      <c r="M17" s="28">
        <f t="shared" si="6"/>
        <v>82.666666666666671</v>
      </c>
      <c r="N17" s="28" t="str">
        <f t="shared" si="7"/>
        <v>B</v>
      </c>
      <c r="O17" s="38">
        <v>2</v>
      </c>
      <c r="P17" s="28" t="str">
        <f t="shared" si="8"/>
        <v>Terampil dalam mempresentasikan integrasi nasioanl, ancaman negara kesatuan republik indonesia dan wawasan nusantara.</v>
      </c>
      <c r="Q17" s="40"/>
      <c r="R17" s="40"/>
      <c r="S17" s="18"/>
      <c r="T17" s="1">
        <v>80</v>
      </c>
      <c r="U17" s="1">
        <v>78</v>
      </c>
      <c r="V17" s="1">
        <v>86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88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230</v>
      </c>
      <c r="FI17" s="77" t="s">
        <v>231</v>
      </c>
      <c r="FJ17" s="78">
        <v>19223</v>
      </c>
      <c r="FK17" s="78">
        <v>19233</v>
      </c>
    </row>
    <row r="18" spans="1:167" x14ac:dyDescent="0.25">
      <c r="A18" s="19">
        <v>8</v>
      </c>
      <c r="B18" s="19">
        <v>65152</v>
      </c>
      <c r="C18" s="19" t="s">
        <v>197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2</v>
      </c>
      <c r="J18" s="28" t="str">
        <f t="shared" si="3"/>
        <v>Memiliki kemampuan dalam menganalisis wawasan nusantara, ancaman negara kesatuan republik indonesia, perlu peningkatan pemahaman integrasi nasional.</v>
      </c>
      <c r="K18" s="36">
        <f t="shared" si="4"/>
        <v>81.666666666666671</v>
      </c>
      <c r="L18" s="28" t="str">
        <f t="shared" si="5"/>
        <v>B</v>
      </c>
      <c r="M18" s="28">
        <f t="shared" si="6"/>
        <v>81.666666666666671</v>
      </c>
      <c r="N18" s="28" t="str">
        <f t="shared" si="7"/>
        <v>B</v>
      </c>
      <c r="O18" s="38">
        <v>2</v>
      </c>
      <c r="P18" s="28" t="str">
        <f t="shared" si="8"/>
        <v>Terampil dalam mempresentasikan integrasi nasioanl, ancaman negara kesatuan republik indonesia dan wawasan nusantara.</v>
      </c>
      <c r="Q18" s="40"/>
      <c r="R18" s="40"/>
      <c r="S18" s="18"/>
      <c r="T18" s="1">
        <v>75</v>
      </c>
      <c r="U18" s="1">
        <v>85</v>
      </c>
      <c r="V18" s="1">
        <v>79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65169</v>
      </c>
      <c r="C19" s="19" t="s">
        <v>198</v>
      </c>
      <c r="D19" s="18"/>
      <c r="E19" s="36">
        <f t="shared" si="0"/>
        <v>80</v>
      </c>
      <c r="F19" s="28" t="str">
        <f t="shared" si="1"/>
        <v>B</v>
      </c>
      <c r="G19" s="28">
        <f>IF((COUNTA(T12:AC12)&gt;0),(ROUND((AVERAGE(T19:AD19)),0)),"")</f>
        <v>80</v>
      </c>
      <c r="H19" s="28" t="str">
        <f t="shared" si="2"/>
        <v>B</v>
      </c>
      <c r="I19" s="38">
        <v>2</v>
      </c>
      <c r="J19" s="28" t="str">
        <f t="shared" si="3"/>
        <v>Memiliki kemampuan dalam menganalisis wawasan nusantara, ancaman negara kesatuan republik indonesia, perlu peningkatan pemahaman integrasi nasional.</v>
      </c>
      <c r="K19" s="36">
        <f t="shared" si="4"/>
        <v>80</v>
      </c>
      <c r="L19" s="28" t="str">
        <f t="shared" si="5"/>
        <v>B</v>
      </c>
      <c r="M19" s="28">
        <f t="shared" si="6"/>
        <v>80</v>
      </c>
      <c r="N19" s="28" t="str">
        <f t="shared" si="7"/>
        <v>B</v>
      </c>
      <c r="O19" s="38">
        <v>2</v>
      </c>
      <c r="P19" s="28" t="str">
        <f t="shared" si="8"/>
        <v>Terampil dalam mempresentasikan integrasi nasioanl, ancaman negara kesatuan republik indonesia dan wawasan nusantara.</v>
      </c>
      <c r="Q19" s="40"/>
      <c r="R19" s="40"/>
      <c r="S19" s="18"/>
      <c r="T19" s="1">
        <v>78</v>
      </c>
      <c r="U19" s="1">
        <v>80</v>
      </c>
      <c r="V19" s="1">
        <v>82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19224</v>
      </c>
      <c r="FK19" s="78">
        <v>19234</v>
      </c>
    </row>
    <row r="20" spans="1:167" x14ac:dyDescent="0.25">
      <c r="A20" s="19">
        <v>10</v>
      </c>
      <c r="B20" s="19">
        <v>65184</v>
      </c>
      <c r="C20" s="19" t="s">
        <v>199</v>
      </c>
      <c r="D20" s="18"/>
      <c r="E20" s="36">
        <f t="shared" si="0"/>
        <v>88</v>
      </c>
      <c r="F20" s="28" t="str">
        <f t="shared" si="1"/>
        <v>A</v>
      </c>
      <c r="G20" s="28">
        <f>IF((COUNTA(T12:AC12)&gt;0),(ROUND((AVERAGE(T20:AD20)),0)),"")</f>
        <v>88</v>
      </c>
      <c r="H20" s="28" t="str">
        <f t="shared" si="2"/>
        <v>A</v>
      </c>
      <c r="I20" s="38">
        <v>1</v>
      </c>
      <c r="J20" s="28" t="str">
        <f t="shared" si="3"/>
        <v>Memiliki kemampuan dalam menganalisis integrasi nasional, wawasan nusantara perlu ada peningkatan pemahaman ancaman negara kesatuan republik indonesia</v>
      </c>
      <c r="K20" s="36">
        <f t="shared" si="4"/>
        <v>86.666666666666671</v>
      </c>
      <c r="L20" s="28" t="str">
        <f t="shared" si="5"/>
        <v>A</v>
      </c>
      <c r="M20" s="28">
        <f t="shared" si="6"/>
        <v>86.666666666666671</v>
      </c>
      <c r="N20" s="28" t="str">
        <f t="shared" si="7"/>
        <v>A</v>
      </c>
      <c r="O20" s="38">
        <v>1</v>
      </c>
      <c r="P20" s="28" t="str">
        <f t="shared" si="8"/>
        <v>Sangat terampil dalam mempresentasikan integrasi nasioanl, ancaman negara kesatuan republik indonesia dan wawasan nusantara.</v>
      </c>
      <c r="Q20" s="40"/>
      <c r="R20" s="40"/>
      <c r="S20" s="18"/>
      <c r="T20" s="1">
        <v>88</v>
      </c>
      <c r="U20" s="1">
        <v>90</v>
      </c>
      <c r="V20" s="1">
        <v>86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65201</v>
      </c>
      <c r="C21" s="19" t="s">
        <v>200</v>
      </c>
      <c r="D21" s="18"/>
      <c r="E21" s="36">
        <f t="shared" si="0"/>
        <v>86</v>
      </c>
      <c r="F21" s="28" t="str">
        <f t="shared" si="1"/>
        <v>A</v>
      </c>
      <c r="G21" s="28">
        <f>IF((COUNTA(T12:AC12)&gt;0),(ROUND((AVERAGE(T21:AD21)),0)),"")</f>
        <v>86</v>
      </c>
      <c r="H21" s="28" t="str">
        <f t="shared" si="2"/>
        <v>A</v>
      </c>
      <c r="I21" s="38">
        <v>1</v>
      </c>
      <c r="J21" s="28" t="str">
        <f t="shared" si="3"/>
        <v>Memiliki kemampuan dalam menganalisis integrasi nasional, wawasan nusantara perlu ada peningkatan pemahaman ancaman negara kesatuan republik indonesia</v>
      </c>
      <c r="K21" s="36">
        <f t="shared" si="4"/>
        <v>83.333333333333329</v>
      </c>
      <c r="L21" s="28" t="str">
        <f t="shared" si="5"/>
        <v>B</v>
      </c>
      <c r="M21" s="28">
        <f t="shared" si="6"/>
        <v>83.333333333333329</v>
      </c>
      <c r="N21" s="28" t="str">
        <f t="shared" si="7"/>
        <v>B</v>
      </c>
      <c r="O21" s="38">
        <v>2</v>
      </c>
      <c r="P21" s="28" t="str">
        <f t="shared" si="8"/>
        <v>Terampil dalam mempresentasikan integrasi nasioanl, ancaman negara kesatuan republik indonesia dan wawasan nusantara.</v>
      </c>
      <c r="Q21" s="40"/>
      <c r="R21" s="40"/>
      <c r="S21" s="18"/>
      <c r="T21" s="1">
        <v>85</v>
      </c>
      <c r="U21" s="1">
        <v>85</v>
      </c>
      <c r="V21" s="1">
        <v>88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19225</v>
      </c>
      <c r="FK21" s="78">
        <v>19235</v>
      </c>
    </row>
    <row r="22" spans="1:167" x14ac:dyDescent="0.25">
      <c r="A22" s="19">
        <v>12</v>
      </c>
      <c r="B22" s="19">
        <v>65217</v>
      </c>
      <c r="C22" s="19" t="s">
        <v>201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dalam menganalisis wawasan nusantara, ancaman negara kesatuan republik indonesia, perlu peningkatan pemahaman integrasi nasional.</v>
      </c>
      <c r="K22" s="36">
        <f t="shared" si="4"/>
        <v>81.666666666666671</v>
      </c>
      <c r="L22" s="28" t="str">
        <f t="shared" si="5"/>
        <v>B</v>
      </c>
      <c r="M22" s="28">
        <f t="shared" si="6"/>
        <v>81.666666666666671</v>
      </c>
      <c r="N22" s="28" t="str">
        <f t="shared" si="7"/>
        <v>B</v>
      </c>
      <c r="O22" s="38">
        <v>2</v>
      </c>
      <c r="P22" s="28" t="str">
        <f t="shared" si="8"/>
        <v>Terampil dalam mempresentasikan integrasi nasioanl, ancaman negara kesatuan republik indonesia dan wawasan nusantara.</v>
      </c>
      <c r="Q22" s="40"/>
      <c r="R22" s="40"/>
      <c r="S22" s="18"/>
      <c r="T22" s="1">
        <v>75</v>
      </c>
      <c r="U22" s="1">
        <v>80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65233</v>
      </c>
      <c r="C23" s="19" t="s">
        <v>202</v>
      </c>
      <c r="D23" s="18"/>
      <c r="E23" s="36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8">
        <v>2</v>
      </c>
      <c r="J23" s="28" t="str">
        <f t="shared" si="3"/>
        <v>Memiliki kemampuan dalam menganalisis wawasan nusantara, ancaman negara kesatuan republik indonesia, perlu peningkatan pemahaman integrasi nasional.</v>
      </c>
      <c r="K23" s="36">
        <f t="shared" si="4"/>
        <v>83.333333333333329</v>
      </c>
      <c r="L23" s="28" t="str">
        <f t="shared" si="5"/>
        <v>B</v>
      </c>
      <c r="M23" s="28">
        <f t="shared" si="6"/>
        <v>83.333333333333329</v>
      </c>
      <c r="N23" s="28" t="str">
        <f t="shared" si="7"/>
        <v>B</v>
      </c>
      <c r="O23" s="38">
        <v>2</v>
      </c>
      <c r="P23" s="28" t="str">
        <f t="shared" si="8"/>
        <v>Terampil dalam mempresentasikan integrasi nasioanl, ancaman negara kesatuan republik indonesia dan wawasan nusantara.</v>
      </c>
      <c r="Q23" s="40"/>
      <c r="R23" s="40"/>
      <c r="S23" s="18"/>
      <c r="T23" s="1">
        <v>85</v>
      </c>
      <c r="U23" s="1">
        <v>80</v>
      </c>
      <c r="V23" s="1">
        <v>76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19226</v>
      </c>
      <c r="FK23" s="78">
        <v>19236</v>
      </c>
    </row>
    <row r="24" spans="1:167" x14ac:dyDescent="0.25">
      <c r="A24" s="19">
        <v>14</v>
      </c>
      <c r="B24" s="19">
        <v>65248</v>
      </c>
      <c r="C24" s="19" t="s">
        <v>203</v>
      </c>
      <c r="D24" s="18"/>
      <c r="E24" s="36">
        <f t="shared" si="0"/>
        <v>88</v>
      </c>
      <c r="F24" s="28" t="str">
        <f t="shared" si="1"/>
        <v>A</v>
      </c>
      <c r="G24" s="28">
        <f>IF((COUNTA(T12:AC12)&gt;0),(ROUND((AVERAGE(T24:AD24)),0)),"")</f>
        <v>88</v>
      </c>
      <c r="H24" s="28" t="str">
        <f t="shared" si="2"/>
        <v>A</v>
      </c>
      <c r="I24" s="38">
        <v>1</v>
      </c>
      <c r="J24" s="28" t="str">
        <f t="shared" si="3"/>
        <v>Memiliki kemampuan dalam menganalisis integrasi nasional, wawasan nusantara perlu ada peningkatan pemahaman ancaman negara kesatuan republik indonesia</v>
      </c>
      <c r="K24" s="36">
        <f t="shared" si="4"/>
        <v>81.666666666666671</v>
      </c>
      <c r="L24" s="28" t="str">
        <f t="shared" si="5"/>
        <v>B</v>
      </c>
      <c r="M24" s="28">
        <f t="shared" si="6"/>
        <v>81.666666666666671</v>
      </c>
      <c r="N24" s="28" t="str">
        <f t="shared" si="7"/>
        <v>B</v>
      </c>
      <c r="O24" s="38">
        <v>2</v>
      </c>
      <c r="P24" s="28" t="str">
        <f t="shared" si="8"/>
        <v>Terampil dalam mempresentasikan integrasi nasioanl, ancaman negara kesatuan republik indonesia dan wawasan nusantara.</v>
      </c>
      <c r="Q24" s="40"/>
      <c r="R24" s="40"/>
      <c r="S24" s="18"/>
      <c r="T24" s="1">
        <v>90</v>
      </c>
      <c r="U24" s="1">
        <v>95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65264</v>
      </c>
      <c r="C25" s="19" t="s">
        <v>204</v>
      </c>
      <c r="D25" s="18"/>
      <c r="E25" s="36">
        <f t="shared" si="0"/>
        <v>87</v>
      </c>
      <c r="F25" s="28" t="str">
        <f t="shared" si="1"/>
        <v>A</v>
      </c>
      <c r="G25" s="28">
        <f>IF((COUNTA(T12:AC12)&gt;0),(ROUND((AVERAGE(T25:AD25)),0)),"")</f>
        <v>87</v>
      </c>
      <c r="H25" s="28" t="str">
        <f t="shared" si="2"/>
        <v>A</v>
      </c>
      <c r="I25" s="38">
        <v>1</v>
      </c>
      <c r="J25" s="28" t="str">
        <f t="shared" si="3"/>
        <v>Memiliki kemampuan dalam menganalisis integrasi nasional, wawasan nusantara perlu ada peningkatan pemahaman ancaman negara kesatuan republik indonesia</v>
      </c>
      <c r="K25" s="36">
        <f t="shared" si="4"/>
        <v>86</v>
      </c>
      <c r="L25" s="28" t="str">
        <f t="shared" si="5"/>
        <v>A</v>
      </c>
      <c r="M25" s="28">
        <f t="shared" si="6"/>
        <v>86</v>
      </c>
      <c r="N25" s="28" t="str">
        <f t="shared" si="7"/>
        <v>A</v>
      </c>
      <c r="O25" s="38">
        <v>1</v>
      </c>
      <c r="P25" s="28" t="str">
        <f t="shared" si="8"/>
        <v>Sangat terampil dalam mempresentasikan integrasi nasioanl, ancaman negara kesatuan republik indonesia dan wawasan nusantara.</v>
      </c>
      <c r="Q25" s="40"/>
      <c r="R25" s="40"/>
      <c r="S25" s="18"/>
      <c r="T25" s="1">
        <v>93</v>
      </c>
      <c r="U25" s="1">
        <v>80</v>
      </c>
      <c r="V25" s="1">
        <v>88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88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19227</v>
      </c>
      <c r="FK25" s="78">
        <v>19237</v>
      </c>
    </row>
    <row r="26" spans="1:167" x14ac:dyDescent="0.25">
      <c r="A26" s="19">
        <v>16</v>
      </c>
      <c r="B26" s="19">
        <v>65280</v>
      </c>
      <c r="C26" s="19" t="s">
        <v>205</v>
      </c>
      <c r="D26" s="18"/>
      <c r="E26" s="36">
        <f t="shared" si="0"/>
        <v>82</v>
      </c>
      <c r="F26" s="28" t="str">
        <f t="shared" si="1"/>
        <v>B</v>
      </c>
      <c r="G26" s="28">
        <f>IF((COUNTA(T12:AC12)&gt;0),(ROUND((AVERAGE(T26:AD26)),0)),"")</f>
        <v>82</v>
      </c>
      <c r="H26" s="28" t="str">
        <f t="shared" si="2"/>
        <v>B</v>
      </c>
      <c r="I26" s="38">
        <v>2</v>
      </c>
      <c r="J26" s="28" t="str">
        <f t="shared" si="3"/>
        <v>Memiliki kemampuan dalam menganalisis wawasan nusantara, ancaman negara kesatuan republik indonesia, perlu peningkatan pemahaman integrasi nasional.</v>
      </c>
      <c r="K26" s="36">
        <f t="shared" si="4"/>
        <v>82</v>
      </c>
      <c r="L26" s="28" t="str">
        <f t="shared" si="5"/>
        <v>B</v>
      </c>
      <c r="M26" s="28">
        <f t="shared" si="6"/>
        <v>82</v>
      </c>
      <c r="N26" s="28" t="str">
        <f t="shared" si="7"/>
        <v>B</v>
      </c>
      <c r="O26" s="38">
        <v>2</v>
      </c>
      <c r="P26" s="28" t="str">
        <f t="shared" si="8"/>
        <v>Terampil dalam mempresentasikan integrasi nasioanl, ancaman negara kesatuan republik indonesia dan wawasan nusantara.</v>
      </c>
      <c r="Q26" s="40"/>
      <c r="R26" s="40"/>
      <c r="S26" s="18"/>
      <c r="T26" s="1">
        <v>80</v>
      </c>
      <c r="U26" s="1">
        <v>85</v>
      </c>
      <c r="V26" s="1">
        <v>82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86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65297</v>
      </c>
      <c r="C27" s="19" t="s">
        <v>206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2</v>
      </c>
      <c r="J27" s="28" t="str">
        <f t="shared" si="3"/>
        <v>Memiliki kemampuan dalam menganalisis wawasan nusantara, ancaman negara kesatuan republik indonesia, perlu peningkatan pemahaman integrasi nasional.</v>
      </c>
      <c r="K27" s="36">
        <f t="shared" si="4"/>
        <v>81.666666666666671</v>
      </c>
      <c r="L27" s="28" t="str">
        <f t="shared" si="5"/>
        <v>B</v>
      </c>
      <c r="M27" s="28">
        <f t="shared" si="6"/>
        <v>81.666666666666671</v>
      </c>
      <c r="N27" s="28" t="str">
        <f t="shared" si="7"/>
        <v>B</v>
      </c>
      <c r="O27" s="38">
        <v>2</v>
      </c>
      <c r="P27" s="28" t="str">
        <f t="shared" si="8"/>
        <v>Terampil dalam mempresentasikan integrasi nasioanl, ancaman negara kesatuan republik indonesia dan wawasan nusantara.</v>
      </c>
      <c r="Q27" s="40"/>
      <c r="R27" s="40"/>
      <c r="S27" s="18"/>
      <c r="T27" s="1">
        <v>85</v>
      </c>
      <c r="U27" s="1">
        <v>80</v>
      </c>
      <c r="V27" s="1">
        <v>82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19228</v>
      </c>
      <c r="FK27" s="78">
        <v>19238</v>
      </c>
    </row>
    <row r="28" spans="1:167" x14ac:dyDescent="0.25">
      <c r="A28" s="19">
        <v>18</v>
      </c>
      <c r="B28" s="19">
        <v>65313</v>
      </c>
      <c r="C28" s="19" t="s">
        <v>207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dalam menganalisis wawasan nusantara, ancaman negara kesatuan republik indonesia, perlu peningkatan pemahaman integrasi nasional.</v>
      </c>
      <c r="K28" s="36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8">
        <v>2</v>
      </c>
      <c r="P28" s="28" t="str">
        <f t="shared" si="8"/>
        <v>Terampil dalam mempresentasikan integrasi nasioanl, ancaman negara kesatuan republik indonesia dan wawasan nusantara.</v>
      </c>
      <c r="Q28" s="40"/>
      <c r="R28" s="40"/>
      <c r="S28" s="18"/>
      <c r="T28" s="1">
        <v>78</v>
      </c>
      <c r="U28" s="1">
        <v>80</v>
      </c>
      <c r="V28" s="1">
        <v>83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65328</v>
      </c>
      <c r="C29" s="19" t="s">
        <v>208</v>
      </c>
      <c r="D29" s="18"/>
      <c r="E29" s="36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8">
        <v>2</v>
      </c>
      <c r="J29" s="28" t="str">
        <f t="shared" si="3"/>
        <v>Memiliki kemampuan dalam menganalisis wawasan nusantara, ancaman negara kesatuan republik indonesia, perlu peningkatan pemahaman integrasi nasional.</v>
      </c>
      <c r="K29" s="36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8">
        <v>1</v>
      </c>
      <c r="P29" s="28" t="str">
        <f t="shared" si="8"/>
        <v>Sangat terampil dalam mempresentasikan integrasi nasioanl, ancaman negara kesatuan republik indonesia dan wawasan nusantara.</v>
      </c>
      <c r="Q29" s="40"/>
      <c r="R29" s="40"/>
      <c r="S29" s="18"/>
      <c r="T29" s="1">
        <v>85</v>
      </c>
      <c r="U29" s="1">
        <v>80</v>
      </c>
      <c r="V29" s="1">
        <v>82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19229</v>
      </c>
      <c r="FK29" s="78">
        <v>19239</v>
      </c>
    </row>
    <row r="30" spans="1:167" x14ac:dyDescent="0.25">
      <c r="A30" s="19">
        <v>20</v>
      </c>
      <c r="B30" s="19">
        <v>65345</v>
      </c>
      <c r="C30" s="19" t="s">
        <v>209</v>
      </c>
      <c r="D30" s="18"/>
      <c r="E30" s="36">
        <f t="shared" si="0"/>
        <v>82</v>
      </c>
      <c r="F30" s="28" t="str">
        <f t="shared" si="1"/>
        <v>B</v>
      </c>
      <c r="G30" s="28">
        <f>IF((COUNTA(T12:AC12)&gt;0),(ROUND((AVERAGE(T30:AD30)),0)),"")</f>
        <v>82</v>
      </c>
      <c r="H30" s="28" t="str">
        <f t="shared" si="2"/>
        <v>B</v>
      </c>
      <c r="I30" s="38">
        <v>2</v>
      </c>
      <c r="J30" s="28" t="str">
        <f t="shared" si="3"/>
        <v>Memiliki kemampuan dalam menganalisis wawasan nusantara, ancaman negara kesatuan republik indonesia, perlu peningkatan pemahaman integrasi nasional.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1</v>
      </c>
      <c r="P30" s="28" t="str">
        <f t="shared" si="8"/>
        <v>Sangat terampil dalam mempresentasikan integrasi nasioanl, ancaman negara kesatuan republik indonesia dan wawasan nusantara.</v>
      </c>
      <c r="Q30" s="40"/>
      <c r="R30" s="40"/>
      <c r="S30" s="18"/>
      <c r="T30" s="1">
        <v>84</v>
      </c>
      <c r="U30" s="1">
        <v>80</v>
      </c>
      <c r="V30" s="1">
        <v>83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65361</v>
      </c>
      <c r="C31" s="19" t="s">
        <v>210</v>
      </c>
      <c r="D31" s="18"/>
      <c r="E31" s="36">
        <f t="shared" si="0"/>
        <v>83</v>
      </c>
      <c r="F31" s="28" t="str">
        <f t="shared" si="1"/>
        <v>B</v>
      </c>
      <c r="G31" s="28">
        <f>IF((COUNTA(T12:AC12)&gt;0),(ROUND((AVERAGE(T31:AD31)),0)),"")</f>
        <v>83</v>
      </c>
      <c r="H31" s="28" t="str">
        <f t="shared" si="2"/>
        <v>B</v>
      </c>
      <c r="I31" s="38">
        <v>2</v>
      </c>
      <c r="J31" s="28" t="str">
        <f t="shared" si="3"/>
        <v>Memiliki kemampuan dalam menganalisis wawasan nusantara, ancaman negara kesatuan republik indonesia, perlu peningkatan pemahaman integrasi nasional.</v>
      </c>
      <c r="K31" s="36">
        <f t="shared" si="4"/>
        <v>81.666666666666671</v>
      </c>
      <c r="L31" s="28" t="str">
        <f t="shared" si="5"/>
        <v>B</v>
      </c>
      <c r="M31" s="28">
        <f t="shared" si="6"/>
        <v>81.666666666666671</v>
      </c>
      <c r="N31" s="28" t="str">
        <f t="shared" si="7"/>
        <v>B</v>
      </c>
      <c r="O31" s="38">
        <v>2</v>
      </c>
      <c r="P31" s="28" t="str">
        <f t="shared" si="8"/>
        <v>Terampil dalam mempresentasikan integrasi nasioanl, ancaman negara kesatuan republik indonesia dan wawasan nusantara.</v>
      </c>
      <c r="Q31" s="40"/>
      <c r="R31" s="40"/>
      <c r="S31" s="18"/>
      <c r="T31" s="1">
        <v>85</v>
      </c>
      <c r="U31" s="1">
        <v>87</v>
      </c>
      <c r="V31" s="1">
        <v>76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19230</v>
      </c>
      <c r="FK31" s="78">
        <v>19240</v>
      </c>
    </row>
    <row r="32" spans="1:167" x14ac:dyDescent="0.25">
      <c r="A32" s="19">
        <v>22</v>
      </c>
      <c r="B32" s="19">
        <v>65376</v>
      </c>
      <c r="C32" s="19" t="s">
        <v>211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>Memiliki kemampuan dalam menganalisis wawasan nusantara, ancaman negara kesatuan republik indonesia, perlu peningkatan pemahaman integrasi nasional.</v>
      </c>
      <c r="K32" s="36">
        <f t="shared" si="4"/>
        <v>82</v>
      </c>
      <c r="L32" s="28" t="str">
        <f t="shared" si="5"/>
        <v>B</v>
      </c>
      <c r="M32" s="28">
        <f t="shared" si="6"/>
        <v>82</v>
      </c>
      <c r="N32" s="28" t="str">
        <f t="shared" si="7"/>
        <v>B</v>
      </c>
      <c r="O32" s="38">
        <v>2</v>
      </c>
      <c r="P32" s="28" t="str">
        <f t="shared" si="8"/>
        <v>Terampil dalam mempresentasikan integrasi nasioanl, ancaman negara kesatuan republik indonesia dan wawasan nusantara.</v>
      </c>
      <c r="Q32" s="40"/>
      <c r="R32" s="40"/>
      <c r="S32" s="18"/>
      <c r="T32" s="1">
        <v>75</v>
      </c>
      <c r="U32" s="1">
        <v>80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86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65393</v>
      </c>
      <c r="C33" s="19" t="s">
        <v>212</v>
      </c>
      <c r="D33" s="18"/>
      <c r="E33" s="36">
        <f t="shared" si="0"/>
        <v>82</v>
      </c>
      <c r="F33" s="28" t="str">
        <f t="shared" si="1"/>
        <v>B</v>
      </c>
      <c r="G33" s="28">
        <f>IF((COUNTA(T12:AC12)&gt;0),(ROUND((AVERAGE(T33:AD33)),0)),"")</f>
        <v>82</v>
      </c>
      <c r="H33" s="28" t="str">
        <f t="shared" si="2"/>
        <v>B</v>
      </c>
      <c r="I33" s="38">
        <v>2</v>
      </c>
      <c r="J33" s="28" t="str">
        <f t="shared" si="3"/>
        <v>Memiliki kemampuan dalam menganalisis wawasan nusantara, ancaman negara kesatuan republik indonesia, perlu peningkatan pemahaman integrasi nasional.</v>
      </c>
      <c r="K33" s="36">
        <f t="shared" si="4"/>
        <v>83.333333333333329</v>
      </c>
      <c r="L33" s="28" t="str">
        <f t="shared" si="5"/>
        <v>B</v>
      </c>
      <c r="M33" s="28">
        <f t="shared" si="6"/>
        <v>83.333333333333329</v>
      </c>
      <c r="N33" s="28" t="str">
        <f t="shared" si="7"/>
        <v>B</v>
      </c>
      <c r="O33" s="38">
        <v>2</v>
      </c>
      <c r="P33" s="28" t="str">
        <f t="shared" si="8"/>
        <v>Terampil dalam mempresentasikan integrasi nasioanl, ancaman negara kesatuan republik indonesia dan wawasan nusantara.</v>
      </c>
      <c r="Q33" s="40"/>
      <c r="R33" s="40"/>
      <c r="S33" s="18"/>
      <c r="T33" s="1">
        <v>78</v>
      </c>
      <c r="U33" s="1">
        <v>80</v>
      </c>
      <c r="V33" s="1">
        <v>88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65409</v>
      </c>
      <c r="C34" s="19" t="s">
        <v>213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2</v>
      </c>
      <c r="J34" s="28" t="str">
        <f t="shared" si="3"/>
        <v>Memiliki kemampuan dalam menganalisis wawasan nusantara, ancaman negara kesatuan republik indonesia, perlu peningkatan pemahaman integrasi nasional.</v>
      </c>
      <c r="K34" s="36">
        <f t="shared" si="4"/>
        <v>81.666666666666671</v>
      </c>
      <c r="L34" s="28" t="str">
        <f t="shared" si="5"/>
        <v>B</v>
      </c>
      <c r="M34" s="28">
        <f t="shared" si="6"/>
        <v>81.666666666666671</v>
      </c>
      <c r="N34" s="28" t="str">
        <f t="shared" si="7"/>
        <v>B</v>
      </c>
      <c r="O34" s="38">
        <v>2</v>
      </c>
      <c r="P34" s="28" t="str">
        <f t="shared" si="8"/>
        <v>Terampil dalam mempresentasikan integrasi nasioanl, ancaman negara kesatuan republik indonesia dan wawasan nusantara.</v>
      </c>
      <c r="Q34" s="40"/>
      <c r="R34" s="40"/>
      <c r="S34" s="18"/>
      <c r="T34" s="1">
        <v>78</v>
      </c>
      <c r="U34" s="1">
        <v>78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65424</v>
      </c>
      <c r="C35" s="19" t="s">
        <v>214</v>
      </c>
      <c r="D35" s="18"/>
      <c r="E35" s="36">
        <f t="shared" si="0"/>
        <v>82</v>
      </c>
      <c r="F35" s="28" t="str">
        <f t="shared" si="1"/>
        <v>B</v>
      </c>
      <c r="G35" s="28">
        <f>IF((COUNTA(T12:AC12)&gt;0),(ROUND((AVERAGE(T35:AD35)),0)),"")</f>
        <v>82</v>
      </c>
      <c r="H35" s="28" t="str">
        <f t="shared" si="2"/>
        <v>B</v>
      </c>
      <c r="I35" s="38">
        <v>2</v>
      </c>
      <c r="J35" s="28" t="str">
        <f t="shared" si="3"/>
        <v>Memiliki kemampuan dalam menganalisis wawasan nusantara, ancaman negara kesatuan republik indonesia, perlu peningkatan pemahaman integrasi nasional.</v>
      </c>
      <c r="K35" s="36">
        <f t="shared" si="4"/>
        <v>81.666666666666671</v>
      </c>
      <c r="L35" s="28" t="str">
        <f t="shared" si="5"/>
        <v>B</v>
      </c>
      <c r="M35" s="28">
        <f t="shared" si="6"/>
        <v>81.666666666666671</v>
      </c>
      <c r="N35" s="28" t="str">
        <f t="shared" si="7"/>
        <v>B</v>
      </c>
      <c r="O35" s="38">
        <v>2</v>
      </c>
      <c r="P35" s="28" t="str">
        <f t="shared" si="8"/>
        <v>Terampil dalam mempresentasikan integrasi nasioanl, ancaman negara kesatuan republik indonesia dan wawasan nusantara.</v>
      </c>
      <c r="Q35" s="40"/>
      <c r="R35" s="40"/>
      <c r="S35" s="18"/>
      <c r="T35" s="1">
        <v>78</v>
      </c>
      <c r="U35" s="1">
        <v>83</v>
      </c>
      <c r="V35" s="1">
        <v>86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65440</v>
      </c>
      <c r="C36" s="19" t="s">
        <v>215</v>
      </c>
      <c r="D36" s="18"/>
      <c r="E36" s="36">
        <f t="shared" si="0"/>
        <v>88</v>
      </c>
      <c r="F36" s="28" t="str">
        <f t="shared" si="1"/>
        <v>A</v>
      </c>
      <c r="G36" s="28">
        <f>IF((COUNTA(T12:AC12)&gt;0),(ROUND((AVERAGE(T36:AD36)),0)),"")</f>
        <v>88</v>
      </c>
      <c r="H36" s="28" t="str">
        <f t="shared" si="2"/>
        <v>A</v>
      </c>
      <c r="I36" s="38">
        <v>1</v>
      </c>
      <c r="J36" s="28" t="str">
        <f t="shared" si="3"/>
        <v>Memiliki kemampuan dalam menganalisis integrasi nasional, wawasan nusantara perlu ada peningkatan pemahaman ancaman negara kesatuan republik indonesia</v>
      </c>
      <c r="K36" s="36">
        <f t="shared" si="4"/>
        <v>83.333333333333329</v>
      </c>
      <c r="L36" s="28" t="str">
        <f t="shared" si="5"/>
        <v>B</v>
      </c>
      <c r="M36" s="28">
        <f t="shared" si="6"/>
        <v>83.333333333333329</v>
      </c>
      <c r="N36" s="28" t="str">
        <f t="shared" si="7"/>
        <v>B</v>
      </c>
      <c r="O36" s="38">
        <v>2</v>
      </c>
      <c r="P36" s="28" t="str">
        <f t="shared" si="8"/>
        <v>Terampil dalam mempresentasikan integrasi nasioanl, ancaman negara kesatuan republik indonesia dan wawasan nusantara.</v>
      </c>
      <c r="Q36" s="40"/>
      <c r="R36" s="40"/>
      <c r="S36" s="18"/>
      <c r="T36" s="1">
        <v>90</v>
      </c>
      <c r="U36" s="1">
        <v>90</v>
      </c>
      <c r="V36" s="1">
        <v>83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65457</v>
      </c>
      <c r="C37" s="19" t="s">
        <v>216</v>
      </c>
      <c r="D37" s="18"/>
      <c r="E37" s="36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8">
        <v>2</v>
      </c>
      <c r="J37" s="28" t="str">
        <f t="shared" si="3"/>
        <v>Memiliki kemampuan dalam menganalisis wawasan nusantara, ancaman negara kesatuan republik indonesia, perlu peningkatan pemahaman integrasi nasional.</v>
      </c>
      <c r="K37" s="36">
        <f t="shared" si="4"/>
        <v>83.333333333333329</v>
      </c>
      <c r="L37" s="28" t="str">
        <f t="shared" si="5"/>
        <v>B</v>
      </c>
      <c r="M37" s="28">
        <f t="shared" si="6"/>
        <v>83.333333333333329</v>
      </c>
      <c r="N37" s="28" t="str">
        <f t="shared" si="7"/>
        <v>B</v>
      </c>
      <c r="O37" s="38">
        <v>2</v>
      </c>
      <c r="P37" s="28" t="str">
        <f t="shared" si="8"/>
        <v>Terampil dalam mempresentasikan integrasi nasioanl, ancaman negara kesatuan republik indonesia dan wawasan nusantara.</v>
      </c>
      <c r="Q37" s="40"/>
      <c r="R37" s="40"/>
      <c r="S37" s="18"/>
      <c r="T37" s="1">
        <v>80</v>
      </c>
      <c r="U37" s="1">
        <v>80</v>
      </c>
      <c r="V37" s="1">
        <v>86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65473</v>
      </c>
      <c r="C38" s="19" t="s">
        <v>217</v>
      </c>
      <c r="D38" s="18"/>
      <c r="E38" s="36">
        <f t="shared" si="0"/>
        <v>87</v>
      </c>
      <c r="F38" s="28" t="str">
        <f t="shared" si="1"/>
        <v>A</v>
      </c>
      <c r="G38" s="28">
        <f>IF((COUNTA(T12:AC12)&gt;0),(ROUND((AVERAGE(T38:AD38)),0)),"")</f>
        <v>87</v>
      </c>
      <c r="H38" s="28" t="str">
        <f t="shared" si="2"/>
        <v>A</v>
      </c>
      <c r="I38" s="38">
        <v>1</v>
      </c>
      <c r="J38" s="28" t="str">
        <f t="shared" si="3"/>
        <v>Memiliki kemampuan dalam menganalisis integrasi nasional, wawasan nusantara perlu ada peningkatan pemahaman ancaman negara kesatuan republik indonesia</v>
      </c>
      <c r="K38" s="36">
        <f t="shared" si="4"/>
        <v>83.333333333333329</v>
      </c>
      <c r="L38" s="28" t="str">
        <f t="shared" si="5"/>
        <v>B</v>
      </c>
      <c r="M38" s="28">
        <f t="shared" si="6"/>
        <v>83.333333333333329</v>
      </c>
      <c r="N38" s="28" t="str">
        <f t="shared" si="7"/>
        <v>B</v>
      </c>
      <c r="O38" s="38">
        <v>2</v>
      </c>
      <c r="P38" s="28" t="str">
        <f t="shared" si="8"/>
        <v>Terampil dalam mempresentasikan integrasi nasioanl, ancaman negara kesatuan republik indonesia dan wawasan nusantara.</v>
      </c>
      <c r="Q38" s="40"/>
      <c r="R38" s="40"/>
      <c r="S38" s="18"/>
      <c r="T38" s="1">
        <v>83</v>
      </c>
      <c r="U38" s="1">
        <v>90</v>
      </c>
      <c r="V38" s="1">
        <v>88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65488</v>
      </c>
      <c r="C39" s="19" t="s">
        <v>218</v>
      </c>
      <c r="D39" s="18"/>
      <c r="E39" s="36">
        <f t="shared" si="0"/>
        <v>88</v>
      </c>
      <c r="F39" s="28" t="str">
        <f t="shared" si="1"/>
        <v>A</v>
      </c>
      <c r="G39" s="28">
        <f>IF((COUNTA(T12:AC12)&gt;0),(ROUND((AVERAGE(T39:AD39)),0)),"")</f>
        <v>88</v>
      </c>
      <c r="H39" s="28" t="str">
        <f t="shared" si="2"/>
        <v>A</v>
      </c>
      <c r="I39" s="38">
        <v>1</v>
      </c>
      <c r="J39" s="28" t="str">
        <f t="shared" si="3"/>
        <v>Memiliki kemampuan dalam menganalisis integrasi nasional, wawasan nusantara perlu ada peningkatan pemahaman ancaman negara kesatuan republik indonesia</v>
      </c>
      <c r="K39" s="36">
        <f t="shared" si="4"/>
        <v>85.333333333333329</v>
      </c>
      <c r="L39" s="28" t="str">
        <f t="shared" si="5"/>
        <v>A</v>
      </c>
      <c r="M39" s="28">
        <f t="shared" si="6"/>
        <v>85.333333333333329</v>
      </c>
      <c r="N39" s="28" t="str">
        <f t="shared" si="7"/>
        <v>A</v>
      </c>
      <c r="O39" s="38">
        <v>1</v>
      </c>
      <c r="P39" s="28" t="str">
        <f t="shared" si="8"/>
        <v>Sangat terampil dalam mempresentasikan integrasi nasioanl, ancaman negara kesatuan republik indonesia dan wawasan nusantara.</v>
      </c>
      <c r="Q39" s="40"/>
      <c r="R39" s="40"/>
      <c r="S39" s="18"/>
      <c r="T39" s="1">
        <v>85</v>
      </c>
      <c r="U39" s="1">
        <v>85</v>
      </c>
      <c r="V39" s="1">
        <v>94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86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65505</v>
      </c>
      <c r="C40" s="19" t="s">
        <v>219</v>
      </c>
      <c r="D40" s="18"/>
      <c r="E40" s="36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8">
        <v>2</v>
      </c>
      <c r="J40" s="28" t="str">
        <f t="shared" si="3"/>
        <v>Memiliki kemampuan dalam menganalisis wawasan nusantara, ancaman negara kesatuan republik indonesia, perlu peningkatan pemahaman integrasi nasional.</v>
      </c>
      <c r="K40" s="36">
        <f t="shared" si="4"/>
        <v>85.666666666666671</v>
      </c>
      <c r="L40" s="28" t="str">
        <f t="shared" si="5"/>
        <v>A</v>
      </c>
      <c r="M40" s="28">
        <f t="shared" si="6"/>
        <v>85.666666666666671</v>
      </c>
      <c r="N40" s="28" t="str">
        <f t="shared" si="7"/>
        <v>A</v>
      </c>
      <c r="O40" s="38">
        <v>1</v>
      </c>
      <c r="P40" s="28" t="str">
        <f t="shared" si="8"/>
        <v>Sangat terampil dalam mempresentasikan integrasi nasioanl, ancaman negara kesatuan republik indonesia dan wawasan nusantara.</v>
      </c>
      <c r="Q40" s="40"/>
      <c r="R40" s="40"/>
      <c r="S40" s="18"/>
      <c r="T40" s="1">
        <v>84</v>
      </c>
      <c r="U40" s="1">
        <v>85</v>
      </c>
      <c r="V40" s="1">
        <v>78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87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65521</v>
      </c>
      <c r="C41" s="19" t="s">
        <v>220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2</v>
      </c>
      <c r="J41" s="28" t="str">
        <f t="shared" si="3"/>
        <v>Memiliki kemampuan dalam menganalisis wawasan nusantara, ancaman negara kesatuan republik indonesia, perlu peningkatan pemahaman integrasi nasional.</v>
      </c>
      <c r="K41" s="36">
        <f t="shared" si="4"/>
        <v>83.333333333333329</v>
      </c>
      <c r="L41" s="28" t="str">
        <f t="shared" si="5"/>
        <v>B</v>
      </c>
      <c r="M41" s="28">
        <f t="shared" si="6"/>
        <v>83.333333333333329</v>
      </c>
      <c r="N41" s="28" t="str">
        <f t="shared" si="7"/>
        <v>B</v>
      </c>
      <c r="O41" s="38">
        <v>2</v>
      </c>
      <c r="P41" s="28" t="str">
        <f t="shared" si="8"/>
        <v>Terampil dalam mempresentasikan integrasi nasioanl, ancaman negara kesatuan republik indonesia dan wawasan nusantara.</v>
      </c>
      <c r="Q41" s="40"/>
      <c r="R41" s="40"/>
      <c r="S41" s="18"/>
      <c r="T41" s="1">
        <v>84</v>
      </c>
      <c r="U41" s="1">
        <v>78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65537</v>
      </c>
      <c r="C42" s="19" t="s">
        <v>221</v>
      </c>
      <c r="D42" s="18"/>
      <c r="E42" s="36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8">
        <v>2</v>
      </c>
      <c r="J42" s="28" t="str">
        <f t="shared" si="3"/>
        <v>Memiliki kemampuan dalam menganalisis wawasan nusantara, ancaman negara kesatuan republik indonesia, perlu peningkatan pemahaman integrasi nasional.</v>
      </c>
      <c r="K42" s="36">
        <f t="shared" si="4"/>
        <v>82</v>
      </c>
      <c r="L42" s="28" t="str">
        <f t="shared" si="5"/>
        <v>B</v>
      </c>
      <c r="M42" s="28">
        <f t="shared" si="6"/>
        <v>82</v>
      </c>
      <c r="N42" s="28" t="str">
        <f t="shared" si="7"/>
        <v>B</v>
      </c>
      <c r="O42" s="38">
        <v>2</v>
      </c>
      <c r="P42" s="28" t="str">
        <f t="shared" si="8"/>
        <v>Terampil dalam mempresentasikan integrasi nasioanl, ancaman negara kesatuan republik indonesia dan wawasan nusantara.</v>
      </c>
      <c r="Q42" s="40"/>
      <c r="R42" s="40"/>
      <c r="S42" s="18"/>
      <c r="T42" s="1">
        <v>85</v>
      </c>
      <c r="U42" s="1">
        <v>80</v>
      </c>
      <c r="V42" s="1">
        <v>82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86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65553</v>
      </c>
      <c r="C43" s="19" t="s">
        <v>222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2</v>
      </c>
      <c r="J43" s="28" t="str">
        <f t="shared" si="3"/>
        <v>Memiliki kemampuan dalam menganalisis wawasan nusantara, ancaman negara kesatuan republik indonesia, perlu peningkatan pemahaman integrasi nasional.</v>
      </c>
      <c r="K43" s="36">
        <f t="shared" si="4"/>
        <v>83.333333333333329</v>
      </c>
      <c r="L43" s="28" t="str">
        <f t="shared" si="5"/>
        <v>B</v>
      </c>
      <c r="M43" s="28">
        <f t="shared" si="6"/>
        <v>83.333333333333329</v>
      </c>
      <c r="N43" s="28" t="str">
        <f t="shared" si="7"/>
        <v>B</v>
      </c>
      <c r="O43" s="38">
        <v>2</v>
      </c>
      <c r="P43" s="28" t="str">
        <f t="shared" si="8"/>
        <v>Terampil dalam mempresentasikan integrasi nasioanl, ancaman negara kesatuan republik indonesia dan wawasan nusantara.</v>
      </c>
      <c r="Q43" s="40"/>
      <c r="R43" s="40"/>
      <c r="S43" s="18"/>
      <c r="T43" s="1">
        <v>85</v>
      </c>
      <c r="U43" s="1">
        <v>83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65568</v>
      </c>
      <c r="C44" s="19" t="s">
        <v>223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1</v>
      </c>
      <c r="J44" s="28" t="str">
        <f t="shared" si="3"/>
        <v>Memiliki kemampuan dalam menganalisis integrasi nasional, wawasan nusantara perlu ada peningkatan pemahaman ancaman negara kesatuan republik indonesia</v>
      </c>
      <c r="K44" s="36">
        <f t="shared" si="4"/>
        <v>83.333333333333329</v>
      </c>
      <c r="L44" s="28" t="str">
        <f t="shared" si="5"/>
        <v>B</v>
      </c>
      <c r="M44" s="28">
        <f t="shared" si="6"/>
        <v>83.333333333333329</v>
      </c>
      <c r="N44" s="28" t="str">
        <f t="shared" si="7"/>
        <v>B</v>
      </c>
      <c r="O44" s="38">
        <v>2</v>
      </c>
      <c r="P44" s="28" t="str">
        <f t="shared" si="8"/>
        <v>Terampil dalam mempresentasikan integrasi nasioanl, ancaman negara kesatuan republik indonesia dan wawasan nusantara.</v>
      </c>
      <c r="Q44" s="40"/>
      <c r="R44" s="40"/>
      <c r="S44" s="18"/>
      <c r="T44" s="1">
        <v>83</v>
      </c>
      <c r="U44" s="1">
        <v>85</v>
      </c>
      <c r="V44" s="1">
        <v>88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65584</v>
      </c>
      <c r="C45" s="19" t="s">
        <v>224</v>
      </c>
      <c r="D45" s="18"/>
      <c r="E45" s="36">
        <f t="shared" si="0"/>
        <v>84</v>
      </c>
      <c r="F45" s="28" t="str">
        <f t="shared" si="1"/>
        <v>B</v>
      </c>
      <c r="G45" s="28">
        <f>IF((COUNTA(T12:AC12)&gt;0),(ROUND((AVERAGE(T45:AD45)),0)),"")</f>
        <v>84</v>
      </c>
      <c r="H45" s="28" t="str">
        <f t="shared" si="2"/>
        <v>B</v>
      </c>
      <c r="I45" s="38">
        <v>2</v>
      </c>
      <c r="J45" s="28" t="str">
        <f t="shared" si="3"/>
        <v>Memiliki kemampuan dalam menganalisis wawasan nusantara, ancaman negara kesatuan republik indonesia, perlu peningkatan pemahaman integrasi nasional.</v>
      </c>
      <c r="K45" s="36">
        <f t="shared" si="4"/>
        <v>80</v>
      </c>
      <c r="L45" s="28" t="str">
        <f t="shared" si="5"/>
        <v>B</v>
      </c>
      <c r="M45" s="28">
        <f t="shared" si="6"/>
        <v>80</v>
      </c>
      <c r="N45" s="28" t="str">
        <f t="shared" si="7"/>
        <v>B</v>
      </c>
      <c r="O45" s="38">
        <v>2</v>
      </c>
      <c r="P45" s="28" t="str">
        <f t="shared" si="8"/>
        <v>Terampil dalam mempresentasikan integrasi nasioanl, ancaman negara kesatuan republik indonesia dan wawasan nusantara.</v>
      </c>
      <c r="Q45" s="40"/>
      <c r="R45" s="40"/>
      <c r="S45" s="18"/>
      <c r="T45" s="1">
        <v>85</v>
      </c>
      <c r="U45" s="1">
        <v>86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65601</v>
      </c>
      <c r="C46" s="19" t="s">
        <v>225</v>
      </c>
      <c r="D46" s="18"/>
      <c r="E46" s="36">
        <f t="shared" si="0"/>
        <v>82</v>
      </c>
      <c r="F46" s="28" t="str">
        <f t="shared" si="1"/>
        <v>B</v>
      </c>
      <c r="G46" s="28">
        <f>IF((COUNTA(T12:AC12)&gt;0),(ROUND((AVERAGE(T46:AD46)),0)),"")</f>
        <v>82</v>
      </c>
      <c r="H46" s="28" t="str">
        <f t="shared" si="2"/>
        <v>B</v>
      </c>
      <c r="I46" s="38">
        <v>2</v>
      </c>
      <c r="J46" s="28" t="str">
        <f t="shared" si="3"/>
        <v>Memiliki kemampuan dalam menganalisis wawasan nusantara, ancaman negara kesatuan republik indonesia, perlu peningkatan pemahaman integrasi nasional.</v>
      </c>
      <c r="K46" s="36">
        <f t="shared" si="4"/>
        <v>82</v>
      </c>
      <c r="L46" s="28" t="str">
        <f t="shared" si="5"/>
        <v>B</v>
      </c>
      <c r="M46" s="28">
        <f t="shared" si="6"/>
        <v>82</v>
      </c>
      <c r="N46" s="28" t="str">
        <f t="shared" si="7"/>
        <v>B</v>
      </c>
      <c r="O46" s="38">
        <v>2</v>
      </c>
      <c r="P46" s="28" t="str">
        <f t="shared" si="8"/>
        <v>Terampil dalam mempresentasikan integrasi nasioanl, ancaman negara kesatuan republik indonesia dan wawasan nusantara.</v>
      </c>
      <c r="Q46" s="40"/>
      <c r="R46" s="40"/>
      <c r="S46" s="18"/>
      <c r="T46" s="1">
        <v>80</v>
      </c>
      <c r="U46" s="1">
        <v>85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86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SMA N 9 SMG</cp:lastModifiedBy>
  <dcterms:created xsi:type="dcterms:W3CDTF">2015-09-01T09:01:01Z</dcterms:created>
  <dcterms:modified xsi:type="dcterms:W3CDTF">2018-06-02T21:49:06Z</dcterms:modified>
</cp:coreProperties>
</file>