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 activeTab="4"/>
  </bookViews>
  <sheets>
    <sheet name="XI-MIPA 1" sheetId="1" r:id="rId1"/>
    <sheet name="XI-MIPA 2" sheetId="2" r:id="rId2"/>
    <sheet name="XI-MIPA 3" sheetId="3" r:id="rId3"/>
    <sheet name="XI-MIPA 4" sheetId="4" r:id="rId4"/>
    <sheet name="XI-MIPA 5" sheetId="5" r:id="rId5"/>
  </sheets>
  <calcPr calcId="144525"/>
</workbook>
</file>

<file path=xl/calcChain.xml><?xml version="1.0" encoding="utf-8"?>
<calcChain xmlns="http://schemas.openxmlformats.org/spreadsheetml/2006/main">
  <c r="K55" i="5" l="1"/>
  <c r="P50" i="5"/>
  <c r="M50" i="5"/>
  <c r="N50" i="5" s="1"/>
  <c r="K50" i="5"/>
  <c r="L50" i="5" s="1"/>
  <c r="J50" i="5"/>
  <c r="G50" i="5"/>
  <c r="H50" i="5" s="1"/>
  <c r="E50" i="5"/>
  <c r="F50" i="5" s="1"/>
  <c r="P49" i="5"/>
  <c r="M49" i="5"/>
  <c r="N49" i="5" s="1"/>
  <c r="K49" i="5"/>
  <c r="L49" i="5" s="1"/>
  <c r="J49" i="5"/>
  <c r="G49" i="5"/>
  <c r="H49" i="5" s="1"/>
  <c r="E49" i="5"/>
  <c r="F49" i="5" s="1"/>
  <c r="P48" i="5"/>
  <c r="N48" i="5"/>
  <c r="M48" i="5"/>
  <c r="L48" i="5"/>
  <c r="K48" i="5"/>
  <c r="J48" i="5"/>
  <c r="G48" i="5"/>
  <c r="H48" i="5" s="1"/>
  <c r="E48" i="5"/>
  <c r="F48" i="5" s="1"/>
  <c r="P47" i="5"/>
  <c r="N47" i="5"/>
  <c r="M47" i="5"/>
  <c r="L47" i="5"/>
  <c r="K47" i="5"/>
  <c r="J47" i="5"/>
  <c r="G47" i="5"/>
  <c r="H47" i="5" s="1"/>
  <c r="E47" i="5"/>
  <c r="F47" i="5" s="1"/>
  <c r="P46" i="5"/>
  <c r="M46" i="5"/>
  <c r="N46" i="5" s="1"/>
  <c r="K46" i="5"/>
  <c r="L46" i="5" s="1"/>
  <c r="J46" i="5"/>
  <c r="G46" i="5"/>
  <c r="H46" i="5" s="1"/>
  <c r="E46" i="5"/>
  <c r="F46" i="5" s="1"/>
  <c r="P45" i="5"/>
  <c r="M45" i="5"/>
  <c r="N45" i="5" s="1"/>
  <c r="K45" i="5"/>
  <c r="L45" i="5" s="1"/>
  <c r="J45" i="5"/>
  <c r="G45" i="5"/>
  <c r="H45" i="5" s="1"/>
  <c r="E45" i="5"/>
  <c r="F45" i="5" s="1"/>
  <c r="P44" i="5"/>
  <c r="M44" i="5"/>
  <c r="N44" i="5" s="1"/>
  <c r="K44" i="5"/>
  <c r="L44" i="5" s="1"/>
  <c r="J44" i="5"/>
  <c r="G44" i="5"/>
  <c r="H44" i="5" s="1"/>
  <c r="E44" i="5"/>
  <c r="F44" i="5" s="1"/>
  <c r="P43" i="5"/>
  <c r="M43" i="5"/>
  <c r="N43" i="5" s="1"/>
  <c r="K43" i="5"/>
  <c r="L43" i="5" s="1"/>
  <c r="J43" i="5"/>
  <c r="G43" i="5"/>
  <c r="H43" i="5" s="1"/>
  <c r="E43" i="5"/>
  <c r="F43" i="5" s="1"/>
  <c r="P42" i="5"/>
  <c r="M42" i="5"/>
  <c r="N42" i="5" s="1"/>
  <c r="K42" i="5"/>
  <c r="L42" i="5" s="1"/>
  <c r="J42" i="5"/>
  <c r="G42" i="5"/>
  <c r="H42" i="5" s="1"/>
  <c r="E42" i="5"/>
  <c r="F42" i="5" s="1"/>
  <c r="P41" i="5"/>
  <c r="M41" i="5"/>
  <c r="N41" i="5" s="1"/>
  <c r="K41" i="5"/>
  <c r="L41" i="5" s="1"/>
  <c r="J41" i="5"/>
  <c r="G41" i="5"/>
  <c r="H41" i="5" s="1"/>
  <c r="E41" i="5"/>
  <c r="F41" i="5" s="1"/>
  <c r="P40" i="5"/>
  <c r="M40" i="5"/>
  <c r="N40" i="5" s="1"/>
  <c r="K40" i="5"/>
  <c r="L40" i="5" s="1"/>
  <c r="J40" i="5"/>
  <c r="G40" i="5"/>
  <c r="H40" i="5" s="1"/>
  <c r="E40" i="5"/>
  <c r="F40" i="5" s="1"/>
  <c r="P39" i="5"/>
  <c r="M39" i="5"/>
  <c r="N39" i="5" s="1"/>
  <c r="K39" i="5"/>
  <c r="L39" i="5" s="1"/>
  <c r="J39" i="5"/>
  <c r="G39" i="5"/>
  <c r="H39" i="5" s="1"/>
  <c r="E39" i="5"/>
  <c r="F39" i="5" s="1"/>
  <c r="P38" i="5"/>
  <c r="M38" i="5"/>
  <c r="N38" i="5" s="1"/>
  <c r="K38" i="5"/>
  <c r="L38" i="5" s="1"/>
  <c r="J38" i="5"/>
  <c r="G38" i="5"/>
  <c r="H38" i="5" s="1"/>
  <c r="E38" i="5"/>
  <c r="F38" i="5" s="1"/>
  <c r="P37" i="5"/>
  <c r="M37" i="5"/>
  <c r="N37" i="5" s="1"/>
  <c r="K37" i="5"/>
  <c r="L37" i="5" s="1"/>
  <c r="J37" i="5"/>
  <c r="G37" i="5"/>
  <c r="H37" i="5" s="1"/>
  <c r="E37" i="5"/>
  <c r="F37" i="5" s="1"/>
  <c r="P36" i="5"/>
  <c r="M36" i="5"/>
  <c r="N36" i="5" s="1"/>
  <c r="K36" i="5"/>
  <c r="L36" i="5" s="1"/>
  <c r="J36" i="5"/>
  <c r="G36" i="5"/>
  <c r="H36" i="5" s="1"/>
  <c r="E36" i="5"/>
  <c r="F36" i="5" s="1"/>
  <c r="P35" i="5"/>
  <c r="M35" i="5"/>
  <c r="N35" i="5" s="1"/>
  <c r="K35" i="5"/>
  <c r="L35" i="5" s="1"/>
  <c r="J35" i="5"/>
  <c r="G35" i="5"/>
  <c r="H35" i="5" s="1"/>
  <c r="E35" i="5"/>
  <c r="F35" i="5" s="1"/>
  <c r="P34" i="5"/>
  <c r="M34" i="5"/>
  <c r="N34" i="5" s="1"/>
  <c r="K34" i="5"/>
  <c r="L34" i="5" s="1"/>
  <c r="J34" i="5"/>
  <c r="G34" i="5"/>
  <c r="H34" i="5" s="1"/>
  <c r="E34" i="5"/>
  <c r="F34" i="5" s="1"/>
  <c r="P33" i="5"/>
  <c r="M33" i="5"/>
  <c r="N33" i="5" s="1"/>
  <c r="K33" i="5"/>
  <c r="L33" i="5" s="1"/>
  <c r="J33" i="5"/>
  <c r="G33" i="5"/>
  <c r="H33" i="5" s="1"/>
  <c r="E33" i="5"/>
  <c r="F33" i="5" s="1"/>
  <c r="P32" i="5"/>
  <c r="M32" i="5"/>
  <c r="N32" i="5" s="1"/>
  <c r="K32" i="5"/>
  <c r="L32" i="5" s="1"/>
  <c r="J32" i="5"/>
  <c r="G32" i="5"/>
  <c r="H32" i="5" s="1"/>
  <c r="E32" i="5"/>
  <c r="F32" i="5" s="1"/>
  <c r="P31" i="5"/>
  <c r="M31" i="5"/>
  <c r="N31" i="5" s="1"/>
  <c r="K31" i="5"/>
  <c r="L31" i="5" s="1"/>
  <c r="J31" i="5"/>
  <c r="G31" i="5"/>
  <c r="H31" i="5" s="1"/>
  <c r="E31" i="5"/>
  <c r="F31" i="5" s="1"/>
  <c r="P30" i="5"/>
  <c r="M30" i="5"/>
  <c r="N30" i="5" s="1"/>
  <c r="K30" i="5"/>
  <c r="L30" i="5" s="1"/>
  <c r="J30" i="5"/>
  <c r="G30" i="5"/>
  <c r="H30" i="5" s="1"/>
  <c r="E30" i="5"/>
  <c r="F30" i="5" s="1"/>
  <c r="P29" i="5"/>
  <c r="M29" i="5"/>
  <c r="N29" i="5" s="1"/>
  <c r="K29" i="5"/>
  <c r="L29" i="5" s="1"/>
  <c r="J29" i="5"/>
  <c r="G29" i="5"/>
  <c r="H29" i="5" s="1"/>
  <c r="E29" i="5"/>
  <c r="F29" i="5" s="1"/>
  <c r="P28" i="5"/>
  <c r="M28" i="5"/>
  <c r="N28" i="5" s="1"/>
  <c r="K28" i="5"/>
  <c r="L28" i="5" s="1"/>
  <c r="J28" i="5"/>
  <c r="G28" i="5"/>
  <c r="H28" i="5" s="1"/>
  <c r="E28" i="5"/>
  <c r="F28" i="5" s="1"/>
  <c r="P27" i="5"/>
  <c r="M27" i="5"/>
  <c r="N27" i="5" s="1"/>
  <c r="K27" i="5"/>
  <c r="L27" i="5" s="1"/>
  <c r="J27" i="5"/>
  <c r="G27" i="5"/>
  <c r="H27" i="5" s="1"/>
  <c r="E27" i="5"/>
  <c r="F27" i="5" s="1"/>
  <c r="P26" i="5"/>
  <c r="M26" i="5"/>
  <c r="N26" i="5" s="1"/>
  <c r="K26" i="5"/>
  <c r="L26" i="5" s="1"/>
  <c r="J26" i="5"/>
  <c r="G26" i="5"/>
  <c r="H26" i="5" s="1"/>
  <c r="E26" i="5"/>
  <c r="F26" i="5" s="1"/>
  <c r="P25" i="5"/>
  <c r="M25" i="5"/>
  <c r="N25" i="5" s="1"/>
  <c r="K25" i="5"/>
  <c r="L25" i="5" s="1"/>
  <c r="J25" i="5"/>
  <c r="G25" i="5"/>
  <c r="H25" i="5" s="1"/>
  <c r="E25" i="5"/>
  <c r="F25" i="5" s="1"/>
  <c r="P24" i="5"/>
  <c r="M24" i="5"/>
  <c r="N24" i="5" s="1"/>
  <c r="K24" i="5"/>
  <c r="L24" i="5" s="1"/>
  <c r="J24" i="5"/>
  <c r="G24" i="5"/>
  <c r="H24" i="5" s="1"/>
  <c r="E24" i="5"/>
  <c r="F24" i="5" s="1"/>
  <c r="P23" i="5"/>
  <c r="M23" i="5"/>
  <c r="N23" i="5" s="1"/>
  <c r="K23" i="5"/>
  <c r="L23" i="5" s="1"/>
  <c r="J23" i="5"/>
  <c r="G23" i="5"/>
  <c r="H23" i="5" s="1"/>
  <c r="E23" i="5"/>
  <c r="F23" i="5" s="1"/>
  <c r="P22" i="5"/>
  <c r="M22" i="5"/>
  <c r="N22" i="5" s="1"/>
  <c r="K22" i="5"/>
  <c r="L22" i="5" s="1"/>
  <c r="J22" i="5"/>
  <c r="G22" i="5"/>
  <c r="H22" i="5" s="1"/>
  <c r="E22" i="5"/>
  <c r="F22" i="5" s="1"/>
  <c r="P21" i="5"/>
  <c r="M21" i="5"/>
  <c r="N21" i="5" s="1"/>
  <c r="K21" i="5"/>
  <c r="L21" i="5" s="1"/>
  <c r="J21" i="5"/>
  <c r="G21" i="5"/>
  <c r="H21" i="5" s="1"/>
  <c r="E21" i="5"/>
  <c r="F21" i="5" s="1"/>
  <c r="P20" i="5"/>
  <c r="M20" i="5"/>
  <c r="N20" i="5" s="1"/>
  <c r="K20" i="5"/>
  <c r="L20" i="5" s="1"/>
  <c r="J20" i="5"/>
  <c r="G20" i="5"/>
  <c r="H20" i="5" s="1"/>
  <c r="E20" i="5"/>
  <c r="F20" i="5" s="1"/>
  <c r="P19" i="5"/>
  <c r="M19" i="5"/>
  <c r="N19" i="5" s="1"/>
  <c r="K19" i="5"/>
  <c r="L19" i="5" s="1"/>
  <c r="J19" i="5"/>
  <c r="G19" i="5"/>
  <c r="H19" i="5" s="1"/>
  <c r="E19" i="5"/>
  <c r="F19" i="5" s="1"/>
  <c r="P18" i="5"/>
  <c r="M18" i="5"/>
  <c r="N18" i="5" s="1"/>
  <c r="K18" i="5"/>
  <c r="L18" i="5" s="1"/>
  <c r="J18" i="5"/>
  <c r="G18" i="5"/>
  <c r="H18" i="5" s="1"/>
  <c r="E18" i="5"/>
  <c r="F18" i="5" s="1"/>
  <c r="P17" i="5"/>
  <c r="M17" i="5"/>
  <c r="N17" i="5" s="1"/>
  <c r="K17" i="5"/>
  <c r="L17" i="5" s="1"/>
  <c r="J17" i="5"/>
  <c r="G17" i="5"/>
  <c r="H17" i="5" s="1"/>
  <c r="E17" i="5"/>
  <c r="F17" i="5" s="1"/>
  <c r="P16" i="5"/>
  <c r="M16" i="5"/>
  <c r="N16" i="5" s="1"/>
  <c r="K16" i="5"/>
  <c r="L16" i="5" s="1"/>
  <c r="J16" i="5"/>
  <c r="G16" i="5"/>
  <c r="H16" i="5" s="1"/>
  <c r="E16" i="5"/>
  <c r="F16" i="5" s="1"/>
  <c r="P15" i="5"/>
  <c r="M15" i="5"/>
  <c r="N15" i="5" s="1"/>
  <c r="K15" i="5"/>
  <c r="L15" i="5" s="1"/>
  <c r="J15" i="5"/>
  <c r="G15" i="5"/>
  <c r="H15" i="5" s="1"/>
  <c r="E15" i="5"/>
  <c r="F15" i="5" s="1"/>
  <c r="P14" i="5"/>
  <c r="M14" i="5"/>
  <c r="N14" i="5" s="1"/>
  <c r="K14" i="5"/>
  <c r="L14" i="5" s="1"/>
  <c r="J14" i="5"/>
  <c r="G14" i="5"/>
  <c r="H14" i="5" s="1"/>
  <c r="E14" i="5"/>
  <c r="F14" i="5" s="1"/>
  <c r="P13" i="5"/>
  <c r="M13" i="5"/>
  <c r="N13" i="5" s="1"/>
  <c r="K13" i="5"/>
  <c r="L13" i="5" s="1"/>
  <c r="J13" i="5"/>
  <c r="G13" i="5"/>
  <c r="H13" i="5" s="1"/>
  <c r="E13" i="5"/>
  <c r="F13" i="5" s="1"/>
  <c r="P12" i="5"/>
  <c r="M12" i="5"/>
  <c r="N12" i="5" s="1"/>
  <c r="K12" i="5"/>
  <c r="L12" i="5" s="1"/>
  <c r="J12" i="5"/>
  <c r="G12" i="5"/>
  <c r="H12" i="5" s="1"/>
  <c r="E12" i="5"/>
  <c r="F12" i="5" s="1"/>
  <c r="P11" i="5"/>
  <c r="M11" i="5"/>
  <c r="N11" i="5" s="1"/>
  <c r="K11" i="5"/>
  <c r="L11" i="5" s="1"/>
  <c r="J11" i="5"/>
  <c r="G11" i="5"/>
  <c r="E11" i="5"/>
  <c r="F11" i="5" s="1"/>
  <c r="K55" i="4"/>
  <c r="P50" i="4"/>
  <c r="N50" i="4"/>
  <c r="M50" i="4"/>
  <c r="L50" i="4"/>
  <c r="K50" i="4"/>
  <c r="J50" i="4"/>
  <c r="G50" i="4"/>
  <c r="H50" i="4" s="1"/>
  <c r="E50" i="4"/>
  <c r="F50" i="4" s="1"/>
  <c r="P49" i="4"/>
  <c r="N49" i="4"/>
  <c r="M49" i="4"/>
  <c r="L49" i="4"/>
  <c r="K49" i="4"/>
  <c r="J49" i="4"/>
  <c r="G49" i="4"/>
  <c r="H49" i="4" s="1"/>
  <c r="E49" i="4"/>
  <c r="F49" i="4" s="1"/>
  <c r="P48" i="4"/>
  <c r="N48" i="4"/>
  <c r="M48" i="4"/>
  <c r="L48" i="4"/>
  <c r="K48" i="4"/>
  <c r="J48" i="4"/>
  <c r="G48" i="4"/>
  <c r="H48" i="4" s="1"/>
  <c r="E48" i="4"/>
  <c r="F48" i="4" s="1"/>
  <c r="P47" i="4"/>
  <c r="M47" i="4"/>
  <c r="N47" i="4" s="1"/>
  <c r="K47" i="4"/>
  <c r="L47" i="4" s="1"/>
  <c r="J47" i="4"/>
  <c r="G47" i="4"/>
  <c r="H47" i="4" s="1"/>
  <c r="E47" i="4"/>
  <c r="F47" i="4" s="1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H12" i="3"/>
  <c r="G12" i="3"/>
  <c r="F12" i="3"/>
  <c r="E12" i="3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K50" i="2"/>
  <c r="L50" i="2" s="1"/>
  <c r="J50" i="2"/>
  <c r="G50" i="2"/>
  <c r="H50" i="2" s="1"/>
  <c r="F50" i="2"/>
  <c r="E50" i="2"/>
  <c r="P49" i="2"/>
  <c r="M49" i="2"/>
  <c r="N49" i="2" s="1"/>
  <c r="K49" i="2"/>
  <c r="L49" i="2" s="1"/>
  <c r="J49" i="2"/>
  <c r="G49" i="2"/>
  <c r="H49" i="2" s="1"/>
  <c r="F49" i="2"/>
  <c r="E49" i="2"/>
  <c r="P48" i="2"/>
  <c r="M48" i="2"/>
  <c r="N48" i="2" s="1"/>
  <c r="K48" i="2"/>
  <c r="L48" i="2" s="1"/>
  <c r="J48" i="2"/>
  <c r="G48" i="2"/>
  <c r="H48" i="2" s="1"/>
  <c r="F48" i="2"/>
  <c r="E48" i="2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G50" i="1"/>
  <c r="H50" i="1" s="1"/>
  <c r="F50" i="1"/>
  <c r="E50" i="1"/>
  <c r="P49" i="1"/>
  <c r="M49" i="1"/>
  <c r="N49" i="1" s="1"/>
  <c r="K49" i="1"/>
  <c r="L49" i="1" s="1"/>
  <c r="J49" i="1"/>
  <c r="G49" i="1"/>
  <c r="H49" i="1" s="1"/>
  <c r="F49" i="1"/>
  <c r="E49" i="1"/>
  <c r="P48" i="1"/>
  <c r="M48" i="1"/>
  <c r="N48" i="1" s="1"/>
  <c r="K48" i="1"/>
  <c r="L48" i="1" s="1"/>
  <c r="J48" i="1"/>
  <c r="G48" i="1"/>
  <c r="H48" i="1" s="1"/>
  <c r="F48" i="1"/>
  <c r="E48" i="1"/>
  <c r="P47" i="1"/>
  <c r="M47" i="1"/>
  <c r="N47" i="1" s="1"/>
  <c r="K47" i="1"/>
  <c r="L47" i="1" s="1"/>
  <c r="J47" i="1"/>
  <c r="G47" i="1"/>
  <c r="H47" i="1" s="1"/>
  <c r="F47" i="1"/>
  <c r="E47" i="1"/>
  <c r="P46" i="1"/>
  <c r="M46" i="1"/>
  <c r="N46" i="1" s="1"/>
  <c r="K46" i="1"/>
  <c r="L46" i="1" s="1"/>
  <c r="J46" i="1"/>
  <c r="G46" i="1"/>
  <c r="H46" i="1" s="1"/>
  <c r="F46" i="1"/>
  <c r="E46" i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3" l="1"/>
  <c r="H11" i="3"/>
  <c r="K53" i="2"/>
  <c r="K54" i="2"/>
  <c r="H12" i="2"/>
  <c r="H11" i="2"/>
  <c r="K54" i="1"/>
  <c r="K52" i="1"/>
  <c r="H11" i="1"/>
  <c r="K53" i="1"/>
  <c r="K54" i="3"/>
  <c r="K52" i="2"/>
  <c r="K52" i="3"/>
  <c r="K53" i="4"/>
  <c r="K54" i="4"/>
  <c r="K52" i="4"/>
  <c r="H11" i="4"/>
  <c r="K53" i="5"/>
  <c r="H11" i="5"/>
  <c r="K54" i="5"/>
  <c r="K52" i="5"/>
</calcChain>
</file>

<file path=xl/sharedStrings.xml><?xml version="1.0" encoding="utf-8"?>
<sst xmlns="http://schemas.openxmlformats.org/spreadsheetml/2006/main" count="1111" uniqueCount="271">
  <si>
    <t>DAFTAR NILAI SISWA SMAN 9 SEMARANG SEMESTER GENAP TAHUN PELAJARAN 2017/2018</t>
  </si>
  <si>
    <t>Guru :</t>
  </si>
  <si>
    <t>Dra. Chrisningsih Lestari</t>
  </si>
  <si>
    <t>Kelas XI-MIPA 1</t>
  </si>
  <si>
    <t>Mapel :</t>
  </si>
  <si>
    <t>Bahasa Inggris [ Kelompok A (Wajib) ]</t>
  </si>
  <si>
    <t>didownload 01/06/2018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</si>
  <si>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</si>
  <si>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</si>
  <si>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</si>
  <si>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</si>
  <si>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</si>
  <si>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</si>
  <si>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</si>
  <si>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</si>
  <si>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</si>
  <si>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</si>
  <si>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</si>
  <si>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</si>
  <si>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</si>
  <si>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</si>
  <si>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</si>
  <si>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</si>
  <si>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</si>
  <si>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</si>
  <si>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</si>
  <si>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</si>
  <si>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</si>
  <si>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</si>
  <si>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</si>
  <si>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</si>
  <si>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</si>
  <si>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</si>
  <si>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</si>
  <si>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</si>
  <si>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</si>
  <si>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</si>
  <si>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</si>
  <si>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</si>
  <si>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</si>
  <si>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</si>
  <si>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</si>
  <si>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</si>
  <si>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</si>
  <si>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</si>
  <si>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</si>
  <si>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</si>
  <si>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</si>
  <si>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</si>
  <si>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</si>
  <si>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</si>
  <si>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</si>
  <si>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</si>
  <si>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</si>
  <si>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</si>
  <si>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</si>
  <si>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</si>
  <si>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</si>
  <si>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</si>
  <si>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</si>
  <si>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</si>
  <si>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</si>
  <si>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</si>
  <si>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</si>
  <si>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</si>
  <si>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</si>
  <si>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</si>
  <si>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</si>
  <si>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ARUM GURITNO LEMBAYUNG APITRA</t>
  </si>
  <si>
    <t>AULIA PUTRI FITRIANA</t>
  </si>
  <si>
    <t>BERDIKA MADU CAHYADARU</t>
  </si>
  <si>
    <t>BINTANG ALLJERRO SETYANEGARA</t>
  </si>
  <si>
    <t>BOBBY RIZQI FEBRIANTO</t>
  </si>
  <si>
    <t>CANINE ARDIYANNISA</t>
  </si>
  <si>
    <t>DAFA KURNIA PUTRA</t>
  </si>
  <si>
    <t>DEBBY ALIN ANUGERAH DEWI</t>
  </si>
  <si>
    <t>DELFINA FEBRISTA MUSTIKASARI</t>
  </si>
  <si>
    <t>DHIA PUTRI WULANSARI</t>
  </si>
  <si>
    <t>FEDIANY CITRA SETYANI</t>
  </si>
  <si>
    <t>FITRA FAIZA NOOR FATIMAH</t>
  </si>
  <si>
    <t>Predikat &amp; Deskripsi Keterampilan</t>
  </si>
  <si>
    <t>INAYAH NURAINI</t>
  </si>
  <si>
    <t>IZZULHAQ ZVEZDA NASHR</t>
  </si>
  <si>
    <t>MARCELINA FAUZIYYAH</t>
  </si>
  <si>
    <t>MOHAMMAD RIFQI SATRIAMAS</t>
  </si>
  <si>
    <t>MUHAMMAD KHARIRRUSHOFA</t>
  </si>
  <si>
    <t>NADIA KHAIRUNNISA</t>
  </si>
  <si>
    <t>NADILA YU`TI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</si>
  <si>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</si>
  <si>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</si>
  <si>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</si>
  <si>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</si>
  <si>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</si>
  <si>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</si>
  <si>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</si>
  <si>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</si>
  <si>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</si>
  <si>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</si>
  <si>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</si>
  <si>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</si>
  <si>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</si>
  <si>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</si>
  <si>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</si>
  <si>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</si>
  <si>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</si>
  <si>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</si>
  <si>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</si>
  <si>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</si>
  <si>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</si>
  <si>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</si>
  <si>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</si>
  <si>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</si>
  <si>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19620715 199103 2 003</t>
  </si>
  <si>
    <t>Nip</t>
  </si>
  <si>
    <t>Kelas XI-MIPA 2</t>
  </si>
  <si>
    <t>ALFONSUS RENALDI RUSDIANTO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</si>
  <si>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</si>
  <si>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</si>
  <si>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</si>
  <si>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</si>
  <si>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</si>
  <si>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</si>
  <si>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</si>
  <si>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</si>
  <si>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</si>
  <si>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</si>
  <si>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</si>
  <si>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</si>
  <si>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</si>
  <si>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</si>
  <si>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</si>
  <si>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</si>
  <si>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</si>
  <si>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</si>
  <si>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</si>
  <si>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</si>
  <si>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</si>
  <si>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</si>
  <si>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</si>
  <si>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</si>
  <si>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</si>
  <si>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</si>
  <si>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</si>
  <si>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</si>
  <si>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</si>
  <si>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</si>
  <si>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</si>
  <si>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RYMARSHA AUDRIANNE F</t>
  </si>
  <si>
    <t>SEPFIANDA EKA WIDHIRA</t>
  </si>
  <si>
    <t>SHANANDA ALVITA ARRIVIA</t>
  </si>
  <si>
    <t>WINA ELVATIKA SARI</t>
  </si>
  <si>
    <t>YOANNES DION PRADVENANTA</t>
  </si>
  <si>
    <t>Kelas XI-MIPA 3</t>
  </si>
  <si>
    <t>AGUNG PRASETYO</t>
  </si>
  <si>
    <t>AKBAR RAMADHAN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</si>
  <si>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</si>
  <si>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</si>
  <si>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</si>
  <si>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</si>
  <si>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</si>
  <si>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</si>
  <si>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</si>
  <si>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</si>
  <si>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</si>
  <si>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</si>
  <si>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EDO NOORMAN ALFARIZI</t>
  </si>
  <si>
    <t>ELIZA LATIFIA FIRMANI</t>
  </si>
  <si>
    <t>ENI NURYANTI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</si>
  <si>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</si>
  <si>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</si>
  <si>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</si>
  <si>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</si>
  <si>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</si>
  <si>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</si>
  <si>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IVAN RIZKY HERMAWAN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</si>
  <si>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</si>
  <si>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</si>
  <si>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</si>
  <si>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</si>
  <si>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</si>
  <si>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</si>
  <si>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</si>
  <si>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</si>
  <si>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</si>
  <si>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</si>
  <si>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</si>
  <si>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</si>
  <si>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RR. PADANTYA SANCHIA RANI</t>
  </si>
  <si>
    <t>USIE WIRASETYA RAFIKA PUTRI</t>
  </si>
  <si>
    <t>YUSNIA MIFTAKHUL HUDA</t>
  </si>
  <si>
    <t>Kelas XI-MIPA 4</t>
  </si>
  <si>
    <t>ADINDA PUTRI WAHYU RAMADHANI</t>
  </si>
  <si>
    <t>ANISSA PUTRI YUNITA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</si>
  <si>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</si>
  <si>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</si>
  <si>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</si>
  <si>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</si>
  <si>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</si>
  <si>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</si>
  <si>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</si>
  <si>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AR`RAFIQ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</si>
  <si>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</si>
  <si>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</si>
  <si>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</si>
  <si>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</si>
  <si>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</si>
  <si>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HAMIDAH SALSABILLA</t>
  </si>
  <si>
    <t>IRFAN MAULANA</t>
  </si>
  <si>
    <t>KANYA ADISTI BINGARMANITRA</t>
  </si>
  <si>
    <t>LATIFA HIMATUL ALIYAH</t>
  </si>
  <si>
    <t>MAHARANI SHERLY AUDRINATA</t>
  </si>
  <si>
    <t>MOHAMMAD FARHAN HAFIZD</t>
  </si>
  <si>
    <t>MOHAMMAD HILAL BACHERI GANIRA</t>
  </si>
  <si>
    <t>MUHAMAD BAYU CAHYONO</t>
  </si>
  <si>
    <t>NABILA AMALIA IZAAZ AANISA</t>
  </si>
  <si>
    <t>NAUFAL AFIF HIDAYAT</t>
  </si>
  <si>
    <t>NAURA ALFA QARINA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</si>
  <si>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</si>
  <si>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</si>
  <si>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</si>
  <si>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</si>
  <si>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</si>
  <si>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</si>
  <si>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</si>
  <si>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</si>
  <si>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</si>
  <si>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</si>
  <si>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</si>
  <si>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Kelas XI-MIPA 5</t>
  </si>
  <si>
    <t>ACHMAD DWI AFANDI</t>
  </si>
  <si>
    <t>ADHIMAS IQBAL NUGROHO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</si>
  <si>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</si>
  <si>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</si>
  <si>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</si>
  <si>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</si>
  <si>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</si>
  <si>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</si>
  <si>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</si>
  <si>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</si>
  <si>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</si>
  <si>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</si>
  <si>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</si>
  <si>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</si>
  <si>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</si>
  <si>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</si>
  <si>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</si>
  <si>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</si>
  <si>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</si>
  <si>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</si>
  <si>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</si>
  <si>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</si>
  <si>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</si>
  <si>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</si>
  <si>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</si>
  <si>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</si>
  <si>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</si>
  <si>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</si>
  <si>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</si>
  <si>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</si>
  <si>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</si>
  <si>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</si>
  <si>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</si>
  <si>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</si>
  <si>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</si>
  <si>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</si>
  <si>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Memiliki kemampuan memahami dan menganalisis fungsi sosial, struktur teks dan kebahasaan, pada materi letter, cause and effect, explanation, song</t>
  </si>
  <si>
    <t>Sangat terampil berkomunikasi interaksional dengan orang lain dan mempresentasikan materi letter, cause and effect, explanation, song.</t>
  </si>
  <si>
    <t>Memiliki kemampuan memahami fungsi sosial, struktur teks dan kebahasaan, namun perlu peningkatan dalam menganalisis pada materi letter, cause and effect, explanation, song.</t>
  </si>
  <si>
    <t>Terampil dalam berkomunikasi interaksional dengan orang lain namun perlu peningkatan dalam mempresentasikan materi letter, cause and effect, explanation, song</t>
  </si>
  <si>
    <t>Tidak memiliki kemampuan memahami dan menganalisis  fungsi sosial, struktur teks dan kebahasaan, pada materi letter, cause and effect, explanation, song.</t>
  </si>
  <si>
    <t>Perlu peningkatan kemampuan memahami dan menganalisis  fungsi sosial, struktur teks dan kebahasaan, pada materi letter, cause and effect, explanation, song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</si>
</sst>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820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zoomScale="89" zoomScaleNormal="100" zoomScaleSheetLayoutView="89" workbookViewId="0">
      <pane xSplit="3" ySplit="10" topLeftCell="D11" activePane="bottomRight" state="frozen"/>
      <selection pane="topRight"/>
      <selection pane="bottomLeft"/>
      <selection pane="bottomRight" activeCell="FH13" sqref="FH13:FI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5" width="7.7109375" customWidth="1"/>
    <col min="6" max="23" width="4.7109375" customWidth="1"/>
    <col min="24" max="24" width="0.140625" hidden="1" customWidth="1"/>
    <col min="25" max="29" width="4.7109375" hidden="1" customWidth="1"/>
    <col min="30" max="34" width="4.7109375" customWidth="1"/>
    <col min="35" max="35" width="0.140625" hidden="1" customWidth="1"/>
    <col min="36" max="41" width="4.710937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476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476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123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52630</v>
      </c>
      <c r="C11" s="19" t="s">
        <v>55</v>
      </c>
      <c r="D11" s="18"/>
      <c r="E11" s="36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88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dan menganalisis fungsi sosial, struktur teks dan kebahasaan, pada materi letter, cause and effect, explanation, song</v>
      </c>
      <c r="K11" s="36">
        <f t="shared" ref="K11:K50" si="4">IF((COUNTA(AF11:AO11)&gt;0),AVERAGE(AF11:AO11),"")</f>
        <v>86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86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berkomunikasi interaksional dengan orang lain dan mempresentasikan materi letter, cause and effect, explanation, song.</v>
      </c>
      <c r="Q11" s="40" t="s">
        <v>9</v>
      </c>
      <c r="R11" s="40" t="s">
        <v>8</v>
      </c>
      <c r="S11" s="18"/>
      <c r="T11" s="1">
        <v>90</v>
      </c>
      <c r="U11" s="1">
        <v>90</v>
      </c>
      <c r="V11" s="1">
        <v>85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88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52645</v>
      </c>
      <c r="C12" s="19" t="s">
        <v>58</v>
      </c>
      <c r="D12" s="18"/>
      <c r="E12" s="36">
        <f t="shared" si="0"/>
        <v>86</v>
      </c>
      <c r="F12" s="28" t="str">
        <f t="shared" si="1"/>
        <v>A</v>
      </c>
      <c r="G12" s="28">
        <f>IF((COUNTA(T12:AC12)&gt;0),(ROUND((AVERAGE(T12:AD12)),0)),"")</f>
        <v>86</v>
      </c>
      <c r="H12" s="28" t="str">
        <f t="shared" si="2"/>
        <v>A</v>
      </c>
      <c r="I12" s="38">
        <v>1</v>
      </c>
      <c r="J12" s="28" t="str">
        <f t="shared" si="3"/>
        <v>Memiliki kemampuan memahami dan menganalisis fungsi sosial, struktur teks dan kebahasaan, pada materi letter, cause and effect, explanation, song</v>
      </c>
      <c r="K12" s="36">
        <f t="shared" si="4"/>
        <v>85</v>
      </c>
      <c r="L12" s="28" t="str">
        <f t="shared" si="5"/>
        <v>A</v>
      </c>
      <c r="M12" s="28">
        <f t="shared" si="6"/>
        <v>85</v>
      </c>
      <c r="N12" s="28" t="str">
        <f t="shared" si="7"/>
        <v>A</v>
      </c>
      <c r="O12" s="38">
        <v>1</v>
      </c>
      <c r="P12" s="28" t="str">
        <f t="shared" si="8"/>
        <v>Sangat terampil berkomunikasi interaksional dengan orang lain dan mempresentasikan materi letter, cause and effect, explanation, song.</v>
      </c>
      <c r="Q12" s="40" t="s">
        <v>9</v>
      </c>
      <c r="R12" s="40" t="s">
        <v>8</v>
      </c>
      <c r="S12" s="18"/>
      <c r="T12" s="1">
        <v>85</v>
      </c>
      <c r="U12" s="1">
        <v>88</v>
      </c>
      <c r="V12" s="1">
        <v>85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87</v>
      </c>
      <c r="AH12" s="1">
        <v>83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52660</v>
      </c>
      <c r="C13" s="19" t="s">
        <v>67</v>
      </c>
      <c r="D13" s="18"/>
      <c r="E13" s="36">
        <f t="shared" si="0"/>
        <v>89</v>
      </c>
      <c r="F13" s="28" t="str">
        <f t="shared" si="1"/>
        <v>A</v>
      </c>
      <c r="G13" s="28">
        <f>IF((COUNTA(T12:AC12)&gt;0),(ROUND((AVERAGE(T13:AD13)),0)),"")</f>
        <v>89</v>
      </c>
      <c r="H13" s="28" t="str">
        <f t="shared" si="2"/>
        <v>A</v>
      </c>
      <c r="I13" s="38">
        <v>1</v>
      </c>
      <c r="J13" s="28" t="str">
        <f t="shared" si="3"/>
        <v>Memiliki kemampuan memahami dan menganalisis fungsi sosial, struktur teks dan kebahasaan, pada materi letter, cause and effect, explanation, song</v>
      </c>
      <c r="K13" s="36">
        <f t="shared" si="4"/>
        <v>84.333333333333329</v>
      </c>
      <c r="L13" s="28" t="str">
        <f t="shared" si="5"/>
        <v>A</v>
      </c>
      <c r="M13" s="28">
        <f t="shared" si="6"/>
        <v>84.333333333333329</v>
      </c>
      <c r="N13" s="28" t="str">
        <f t="shared" si="7"/>
        <v>A</v>
      </c>
      <c r="O13" s="38">
        <v>1</v>
      </c>
      <c r="P13" s="28" t="str">
        <f t="shared" si="8"/>
        <v>Sangat terampil berkomunikasi interaksional dengan orang lain dan mempresentasikan materi letter, cause and effect, explanation, song.</v>
      </c>
      <c r="Q13" s="40" t="s">
        <v>9</v>
      </c>
      <c r="R13" s="40" t="s">
        <v>8</v>
      </c>
      <c r="S13" s="18"/>
      <c r="T13" s="1">
        <v>85</v>
      </c>
      <c r="U13" s="1">
        <v>95</v>
      </c>
      <c r="V13" s="1">
        <v>88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>
        <v>88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265</v>
      </c>
      <c r="FI13" s="77" t="s">
        <v>266</v>
      </c>
      <c r="FJ13" s="78">
        <v>14441</v>
      </c>
      <c r="FK13" s="78">
        <v>14451</v>
      </c>
    </row>
    <row r="14" spans="1:167" x14ac:dyDescent="0.25">
      <c r="A14" s="19">
        <v>4</v>
      </c>
      <c r="B14" s="19">
        <v>52675</v>
      </c>
      <c r="C14" s="19" t="s">
        <v>68</v>
      </c>
      <c r="D14" s="18"/>
      <c r="E14" s="36">
        <f t="shared" si="0"/>
        <v>85</v>
      </c>
      <c r="F14" s="28" t="str">
        <f t="shared" si="1"/>
        <v>A</v>
      </c>
      <c r="G14" s="28">
        <f>IF((COUNTA(T12:AC12)&gt;0),(ROUND((AVERAGE(T14:AD14)),0)),"")</f>
        <v>85</v>
      </c>
      <c r="H14" s="28" t="str">
        <f t="shared" si="2"/>
        <v>A</v>
      </c>
      <c r="I14" s="38">
        <v>1</v>
      </c>
      <c r="J14" s="28" t="str">
        <f t="shared" si="3"/>
        <v>Memiliki kemampuan memahami dan menganalisis fungsi sosial, struktur teks dan kebahasaan, pada materi letter, cause and effect, explanation, song</v>
      </c>
      <c r="K14" s="36">
        <f t="shared" si="4"/>
        <v>87.666666666666671</v>
      </c>
      <c r="L14" s="28" t="str">
        <f t="shared" si="5"/>
        <v>A</v>
      </c>
      <c r="M14" s="28">
        <f t="shared" si="6"/>
        <v>87.666666666666671</v>
      </c>
      <c r="N14" s="28" t="str">
        <f t="shared" si="7"/>
        <v>A</v>
      </c>
      <c r="O14" s="38">
        <v>1</v>
      </c>
      <c r="P14" s="28" t="str">
        <f t="shared" si="8"/>
        <v>Sangat terampil berkomunikasi interaksional dengan orang lain dan mempresentasikan materi letter, cause and effect, explanation, song.</v>
      </c>
      <c r="Q14" s="40" t="s">
        <v>9</v>
      </c>
      <c r="R14" s="40" t="s">
        <v>8</v>
      </c>
      <c r="S14" s="18"/>
      <c r="T14" s="1">
        <v>88</v>
      </c>
      <c r="U14" s="1">
        <v>82</v>
      </c>
      <c r="V14" s="1">
        <v>85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87</v>
      </c>
      <c r="AH14" s="1">
        <v>91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52690</v>
      </c>
      <c r="C15" s="19" t="s">
        <v>69</v>
      </c>
      <c r="D15" s="18"/>
      <c r="E15" s="36">
        <f t="shared" si="0"/>
        <v>86</v>
      </c>
      <c r="F15" s="28" t="str">
        <f t="shared" si="1"/>
        <v>A</v>
      </c>
      <c r="G15" s="28">
        <f>IF((COUNTA(T12:AC12)&gt;0),(ROUND((AVERAGE(T15:AD15)),0)),"")</f>
        <v>86</v>
      </c>
      <c r="H15" s="28" t="str">
        <f t="shared" si="2"/>
        <v>A</v>
      </c>
      <c r="I15" s="38">
        <v>1</v>
      </c>
      <c r="J15" s="28" t="str">
        <f t="shared" si="3"/>
        <v>Memiliki kemampuan memahami dan menganalisis fungsi sosial, struktur teks dan kebahasaan, pada materi letter, cause and effect, explanation, song</v>
      </c>
      <c r="K15" s="36">
        <f t="shared" si="4"/>
        <v>84</v>
      </c>
      <c r="L15" s="28" t="str">
        <f t="shared" si="5"/>
        <v>B</v>
      </c>
      <c r="M15" s="28">
        <f t="shared" si="6"/>
        <v>84</v>
      </c>
      <c r="N15" s="28" t="str">
        <f t="shared" si="7"/>
        <v>B</v>
      </c>
      <c r="O15" s="38">
        <v>2</v>
      </c>
      <c r="P15" s="28" t="str">
        <f t="shared" si="8"/>
        <v>Terampil dalam berkomunikasi interaksional dengan orang lain namun perlu peningkatan dalam mempresentasikan materi letter, cause and effect, explanation, song</v>
      </c>
      <c r="Q15" s="40" t="s">
        <v>9</v>
      </c>
      <c r="R15" s="40" t="s">
        <v>8</v>
      </c>
      <c r="S15" s="18"/>
      <c r="T15" s="1">
        <v>81</v>
      </c>
      <c r="U15" s="1">
        <v>88</v>
      </c>
      <c r="V15" s="1">
        <v>90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87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267</v>
      </c>
      <c r="FI15" s="77" t="s">
        <v>268</v>
      </c>
      <c r="FJ15" s="78">
        <v>14442</v>
      </c>
      <c r="FK15" s="78">
        <v>14452</v>
      </c>
    </row>
    <row r="16" spans="1:167" x14ac:dyDescent="0.25">
      <c r="A16" s="19">
        <v>6</v>
      </c>
      <c r="B16" s="19">
        <v>52705</v>
      </c>
      <c r="C16" s="19" t="s">
        <v>70</v>
      </c>
      <c r="D16" s="18"/>
      <c r="E16" s="36">
        <f t="shared" si="0"/>
        <v>86</v>
      </c>
      <c r="F16" s="28" t="str">
        <f t="shared" si="1"/>
        <v>A</v>
      </c>
      <c r="G16" s="28">
        <f>IF((COUNTA(T12:AC12)&gt;0),(ROUND((AVERAGE(T16:AD16)),0)),"")</f>
        <v>86</v>
      </c>
      <c r="H16" s="28" t="str">
        <f t="shared" si="2"/>
        <v>A</v>
      </c>
      <c r="I16" s="38">
        <v>1</v>
      </c>
      <c r="J16" s="28" t="str">
        <f t="shared" si="3"/>
        <v>Memiliki kemampuan memahami dan menganalisis fungsi sosial, struktur teks dan kebahasaan, pada materi letter, cause and effect, explanation, song</v>
      </c>
      <c r="K16" s="36">
        <f t="shared" si="4"/>
        <v>81.333333333333329</v>
      </c>
      <c r="L16" s="28" t="str">
        <f t="shared" si="5"/>
        <v>B</v>
      </c>
      <c r="M16" s="28">
        <f t="shared" si="6"/>
        <v>81.333333333333329</v>
      </c>
      <c r="N16" s="28" t="str">
        <f t="shared" si="7"/>
        <v>B</v>
      </c>
      <c r="O16" s="38">
        <v>2</v>
      </c>
      <c r="P16" s="28" t="str">
        <f t="shared" si="8"/>
        <v>Terampil dalam berkomunikasi interaksional dengan orang lain namun perlu peningkatan dalam mempresentasikan materi letter, cause and effect, explanation, song</v>
      </c>
      <c r="Q16" s="40" t="s">
        <v>9</v>
      </c>
      <c r="R16" s="40" t="s">
        <v>8</v>
      </c>
      <c r="S16" s="18"/>
      <c r="T16" s="1">
        <v>81</v>
      </c>
      <c r="U16" s="1">
        <v>88</v>
      </c>
      <c r="V16" s="1">
        <v>90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82</v>
      </c>
      <c r="AG16" s="1">
        <v>86</v>
      </c>
      <c r="AH16" s="1">
        <v>76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52720</v>
      </c>
      <c r="C17" s="19" t="s">
        <v>71</v>
      </c>
      <c r="D17" s="18"/>
      <c r="E17" s="36">
        <f t="shared" si="0"/>
        <v>85</v>
      </c>
      <c r="F17" s="28" t="str">
        <f t="shared" si="1"/>
        <v>A</v>
      </c>
      <c r="G17" s="28">
        <f>IF((COUNTA(T12:AC12)&gt;0),(ROUND((AVERAGE(T17:AD17)),0)),"")</f>
        <v>85</v>
      </c>
      <c r="H17" s="28" t="str">
        <f t="shared" si="2"/>
        <v>A</v>
      </c>
      <c r="I17" s="38">
        <v>1</v>
      </c>
      <c r="J17" s="28" t="str">
        <f t="shared" si="3"/>
        <v>Memiliki kemampuan memahami dan menganalisis fungsi sosial, struktur teks dan kebahasaan, pada materi letter, cause and effect, explanation, song</v>
      </c>
      <c r="K17" s="36">
        <f t="shared" si="4"/>
        <v>78.666666666666671</v>
      </c>
      <c r="L17" s="28" t="str">
        <f t="shared" si="5"/>
        <v>B</v>
      </c>
      <c r="M17" s="28">
        <f t="shared" si="6"/>
        <v>78.666666666666671</v>
      </c>
      <c r="N17" s="28" t="str">
        <f t="shared" si="7"/>
        <v>B</v>
      </c>
      <c r="O17" s="38">
        <v>2</v>
      </c>
      <c r="P17" s="28" t="str">
        <f t="shared" si="8"/>
        <v>Terampil dalam berkomunikasi interaksional dengan orang lain namun perlu peningkatan dalam mempresentasikan materi letter, cause and effect, explanation, song</v>
      </c>
      <c r="Q17" s="40" t="s">
        <v>9</v>
      </c>
      <c r="R17" s="40" t="s">
        <v>8</v>
      </c>
      <c r="S17" s="18"/>
      <c r="T17" s="1">
        <v>88</v>
      </c>
      <c r="U17" s="1">
        <v>82</v>
      </c>
      <c r="V17" s="1">
        <v>85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65</v>
      </c>
      <c r="AG17" s="1">
        <v>87</v>
      </c>
      <c r="AH17" s="1">
        <v>84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269</v>
      </c>
      <c r="FI17" s="77"/>
      <c r="FJ17" s="78">
        <v>14443</v>
      </c>
      <c r="FK17" s="78">
        <v>14453</v>
      </c>
    </row>
    <row r="18" spans="1:167" x14ac:dyDescent="0.25">
      <c r="A18" s="19">
        <v>8</v>
      </c>
      <c r="B18" s="19">
        <v>52735</v>
      </c>
      <c r="C18" s="19" t="s">
        <v>72</v>
      </c>
      <c r="D18" s="18"/>
      <c r="E18" s="36">
        <f t="shared" si="0"/>
        <v>80</v>
      </c>
      <c r="F18" s="28" t="str">
        <f t="shared" si="1"/>
        <v>B</v>
      </c>
      <c r="G18" s="28">
        <f>IF((COUNTA(T12:AC12)&gt;0),(ROUND((AVERAGE(T18:AD18)),0)),"")</f>
        <v>80</v>
      </c>
      <c r="H18" s="28" t="str">
        <f t="shared" si="2"/>
        <v>B</v>
      </c>
      <c r="I18" s="38">
        <v>2</v>
      </c>
      <c r="J18" s="28" t="str">
        <f t="shared" si="3"/>
        <v>Memiliki kemampuan memahami fungsi sosial, struktur teks dan kebahasaan, namun perlu peningkatan dalam menganalisis pada materi letter, cause and effect, explanation, song.</v>
      </c>
      <c r="K18" s="36">
        <f t="shared" si="4"/>
        <v>84.666666666666671</v>
      </c>
      <c r="L18" s="28" t="str">
        <f t="shared" si="5"/>
        <v>A</v>
      </c>
      <c r="M18" s="28">
        <f t="shared" si="6"/>
        <v>84.666666666666671</v>
      </c>
      <c r="N18" s="28" t="str">
        <f t="shared" si="7"/>
        <v>A</v>
      </c>
      <c r="O18" s="38">
        <v>1</v>
      </c>
      <c r="P18" s="28" t="str">
        <f t="shared" si="8"/>
        <v>Sangat terampil berkomunikasi interaksional dengan orang lain dan mempresentasikan materi letter, cause and effect, explanation, song.</v>
      </c>
      <c r="Q18" s="40" t="s">
        <v>9</v>
      </c>
      <c r="R18" s="40" t="s">
        <v>9</v>
      </c>
      <c r="S18" s="18"/>
      <c r="T18" s="1">
        <v>86</v>
      </c>
      <c r="U18" s="1">
        <v>67</v>
      </c>
      <c r="V18" s="1">
        <v>88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82</v>
      </c>
      <c r="AG18" s="1">
        <v>87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69091</v>
      </c>
      <c r="C19" s="19" t="s">
        <v>73</v>
      </c>
      <c r="D19" s="18"/>
      <c r="E19" s="36">
        <f t="shared" si="0"/>
        <v>88</v>
      </c>
      <c r="F19" s="28" t="str">
        <f t="shared" si="1"/>
        <v>A</v>
      </c>
      <c r="G19" s="28">
        <f>IF((COUNTA(T12:AC12)&gt;0),(ROUND((AVERAGE(T19:AD19)),0)),"")</f>
        <v>88</v>
      </c>
      <c r="H19" s="28" t="str">
        <f t="shared" si="2"/>
        <v>A</v>
      </c>
      <c r="I19" s="38">
        <v>1</v>
      </c>
      <c r="J19" s="28" t="str">
        <f t="shared" si="3"/>
        <v>Memiliki kemampuan memahami dan menganalisis fungsi sosial, struktur teks dan kebahasaan, pada materi letter, cause and effect, explanation, song</v>
      </c>
      <c r="K19" s="36">
        <f t="shared" si="4"/>
        <v>80.666666666666671</v>
      </c>
      <c r="L19" s="28" t="str">
        <f t="shared" si="5"/>
        <v>B</v>
      </c>
      <c r="M19" s="28">
        <f t="shared" si="6"/>
        <v>80.666666666666671</v>
      </c>
      <c r="N19" s="28" t="str">
        <f t="shared" si="7"/>
        <v>B</v>
      </c>
      <c r="O19" s="38">
        <v>2</v>
      </c>
      <c r="P19" s="28" t="str">
        <f t="shared" si="8"/>
        <v>Terampil dalam berkomunikasi interaksional dengan orang lain namun perlu peningkatan dalam mempresentasikan materi letter, cause and effect, explanation, song</v>
      </c>
      <c r="Q19" s="40" t="s">
        <v>9</v>
      </c>
      <c r="R19" s="40" t="s">
        <v>8</v>
      </c>
      <c r="S19" s="18"/>
      <c r="T19" s="1">
        <v>90</v>
      </c>
      <c r="U19" s="1">
        <v>90</v>
      </c>
      <c r="V19" s="1">
        <v>85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88</v>
      </c>
      <c r="AH19" s="1">
        <v>70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 t="s">
        <v>270</v>
      </c>
      <c r="FI19" s="77"/>
      <c r="FJ19" s="78">
        <v>14444</v>
      </c>
      <c r="FK19" s="78">
        <v>14454</v>
      </c>
    </row>
    <row r="20" spans="1:167" x14ac:dyDescent="0.25">
      <c r="A20" s="19">
        <v>10</v>
      </c>
      <c r="B20" s="19">
        <v>52750</v>
      </c>
      <c r="C20" s="19" t="s">
        <v>74</v>
      </c>
      <c r="D20" s="18"/>
      <c r="E20" s="36">
        <f t="shared" si="0"/>
        <v>82</v>
      </c>
      <c r="F20" s="28" t="str">
        <f t="shared" si="1"/>
        <v>B</v>
      </c>
      <c r="G20" s="28">
        <f>IF((COUNTA(T12:AC12)&gt;0),(ROUND((AVERAGE(T20:AD20)),0)),"")</f>
        <v>82</v>
      </c>
      <c r="H20" s="28" t="str">
        <f t="shared" si="2"/>
        <v>B</v>
      </c>
      <c r="I20" s="38">
        <v>2</v>
      </c>
      <c r="J20" s="28" t="str">
        <f t="shared" si="3"/>
        <v>Memiliki kemampuan memahami fungsi sosial, struktur teks dan kebahasaan, namun perlu peningkatan dalam menganalisis pada materi letter, cause and effect, explanation, song.</v>
      </c>
      <c r="K20" s="36">
        <f t="shared" si="4"/>
        <v>81.666666666666671</v>
      </c>
      <c r="L20" s="28" t="str">
        <f t="shared" si="5"/>
        <v>B</v>
      </c>
      <c r="M20" s="28">
        <f t="shared" si="6"/>
        <v>81.666666666666671</v>
      </c>
      <c r="N20" s="28" t="str">
        <f t="shared" si="7"/>
        <v>B</v>
      </c>
      <c r="O20" s="38">
        <v>2</v>
      </c>
      <c r="P20" s="28" t="str">
        <f t="shared" si="8"/>
        <v>Terampil dalam berkomunikasi interaksional dengan orang lain namun perlu peningkatan dalam mempresentasikan materi letter, cause and effect, explanation, song</v>
      </c>
      <c r="Q20" s="40" t="s">
        <v>9</v>
      </c>
      <c r="R20" s="40" t="s">
        <v>9</v>
      </c>
      <c r="S20" s="18"/>
      <c r="T20" s="1">
        <v>87</v>
      </c>
      <c r="U20" s="1">
        <v>80</v>
      </c>
      <c r="V20" s="1">
        <v>80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70</v>
      </c>
      <c r="AG20" s="1">
        <v>87</v>
      </c>
      <c r="AH20" s="1">
        <v>88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52765</v>
      </c>
      <c r="C21" s="19" t="s">
        <v>75</v>
      </c>
      <c r="D21" s="18"/>
      <c r="E21" s="36">
        <f t="shared" si="0"/>
        <v>86</v>
      </c>
      <c r="F21" s="28" t="str">
        <f t="shared" si="1"/>
        <v>A</v>
      </c>
      <c r="G21" s="28">
        <f>IF((COUNTA(T12:AC12)&gt;0),(ROUND((AVERAGE(T21:AD21)),0)),"")</f>
        <v>86</v>
      </c>
      <c r="H21" s="28" t="str">
        <f t="shared" si="2"/>
        <v>A</v>
      </c>
      <c r="I21" s="38">
        <v>1</v>
      </c>
      <c r="J21" s="28" t="str">
        <f t="shared" si="3"/>
        <v>Memiliki kemampuan memahami dan menganalisis fungsi sosial, struktur teks dan kebahasaan, pada materi letter, cause and effect, explanation, song</v>
      </c>
      <c r="K21" s="36">
        <f t="shared" si="4"/>
        <v>89</v>
      </c>
      <c r="L21" s="28" t="str">
        <f t="shared" si="5"/>
        <v>A</v>
      </c>
      <c r="M21" s="28">
        <f t="shared" si="6"/>
        <v>89</v>
      </c>
      <c r="N21" s="28" t="str">
        <f t="shared" si="7"/>
        <v>A</v>
      </c>
      <c r="O21" s="38">
        <v>1</v>
      </c>
      <c r="P21" s="28" t="str">
        <f t="shared" si="8"/>
        <v>Sangat terampil berkomunikasi interaksional dengan orang lain dan mempresentasikan materi letter, cause and effect, explanation, song.</v>
      </c>
      <c r="Q21" s="40" t="s">
        <v>9</v>
      </c>
      <c r="R21" s="40" t="s">
        <v>8</v>
      </c>
      <c r="S21" s="18"/>
      <c r="T21" s="1">
        <v>81</v>
      </c>
      <c r="U21" s="1">
        <v>88</v>
      </c>
      <c r="V21" s="1">
        <v>90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87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14445</v>
      </c>
      <c r="FK21" s="78">
        <v>14455</v>
      </c>
    </row>
    <row r="22" spans="1:167" x14ac:dyDescent="0.25">
      <c r="A22" s="19">
        <v>12</v>
      </c>
      <c r="B22" s="19">
        <v>52780</v>
      </c>
      <c r="C22" s="19" t="s">
        <v>76</v>
      </c>
      <c r="D22" s="18"/>
      <c r="E22" s="36">
        <f t="shared" si="0"/>
        <v>88</v>
      </c>
      <c r="F22" s="28" t="str">
        <f t="shared" si="1"/>
        <v>A</v>
      </c>
      <c r="G22" s="28">
        <f>IF((COUNTA(T12:AC12)&gt;0),(ROUND((AVERAGE(T22:AD22)),0)),"")</f>
        <v>88</v>
      </c>
      <c r="H22" s="28" t="str">
        <f t="shared" si="2"/>
        <v>A</v>
      </c>
      <c r="I22" s="38">
        <v>1</v>
      </c>
      <c r="J22" s="28" t="str">
        <f t="shared" si="3"/>
        <v>Memiliki kemampuan memahami dan menganalisis fungsi sosial, struktur teks dan kebahasaan, pada materi letter, cause and effect, explanation, song</v>
      </c>
      <c r="K22" s="36">
        <f t="shared" si="4"/>
        <v>82.666666666666671</v>
      </c>
      <c r="L22" s="28" t="str">
        <f t="shared" si="5"/>
        <v>B</v>
      </c>
      <c r="M22" s="28">
        <f t="shared" si="6"/>
        <v>82.666666666666671</v>
      </c>
      <c r="N22" s="28" t="str">
        <f t="shared" si="7"/>
        <v>B</v>
      </c>
      <c r="O22" s="38">
        <v>2</v>
      </c>
      <c r="P22" s="28" t="str">
        <f t="shared" si="8"/>
        <v>Terampil dalam berkomunikasi interaksional dengan orang lain namun perlu peningkatan dalam mempresentasikan materi letter, cause and effect, explanation, song</v>
      </c>
      <c r="Q22" s="40" t="s">
        <v>9</v>
      </c>
      <c r="R22" s="40" t="s">
        <v>8</v>
      </c>
      <c r="S22" s="18"/>
      <c r="T22" s="1">
        <v>85</v>
      </c>
      <c r="U22" s="1">
        <v>95</v>
      </c>
      <c r="V22" s="1">
        <v>85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86</v>
      </c>
      <c r="AH22" s="1">
        <v>82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52795</v>
      </c>
      <c r="C23" s="19" t="s">
        <v>77</v>
      </c>
      <c r="D23" s="18"/>
      <c r="E23" s="36">
        <f t="shared" si="0"/>
        <v>87</v>
      </c>
      <c r="F23" s="28" t="str">
        <f t="shared" si="1"/>
        <v>A</v>
      </c>
      <c r="G23" s="28">
        <f>IF((COUNTA(T12:AC12)&gt;0),(ROUND((AVERAGE(T23:AD23)),0)),"")</f>
        <v>87</v>
      </c>
      <c r="H23" s="28" t="str">
        <f t="shared" si="2"/>
        <v>A</v>
      </c>
      <c r="I23" s="38">
        <v>1</v>
      </c>
      <c r="J23" s="28" t="str">
        <f t="shared" si="3"/>
        <v>Memiliki kemampuan memahami dan menganalisis fungsi sosial, struktur teks dan kebahasaan, pada materi letter, cause and effect, explanation, song</v>
      </c>
      <c r="K23" s="36">
        <f t="shared" si="4"/>
        <v>80.666666666666671</v>
      </c>
      <c r="L23" s="28" t="str">
        <f t="shared" si="5"/>
        <v>B</v>
      </c>
      <c r="M23" s="28">
        <f t="shared" si="6"/>
        <v>80.666666666666671</v>
      </c>
      <c r="N23" s="28" t="str">
        <f t="shared" si="7"/>
        <v>B</v>
      </c>
      <c r="O23" s="38">
        <v>2</v>
      </c>
      <c r="P23" s="28" t="str">
        <f t="shared" si="8"/>
        <v>Terampil dalam berkomunikasi interaksional dengan orang lain namun perlu peningkatan dalam mempresentasikan materi letter, cause and effect, explanation, song</v>
      </c>
      <c r="Q23" s="40" t="s">
        <v>9</v>
      </c>
      <c r="R23" s="40" t="s">
        <v>8</v>
      </c>
      <c r="S23" s="18"/>
      <c r="T23" s="1">
        <v>84</v>
      </c>
      <c r="U23" s="1">
        <v>88</v>
      </c>
      <c r="V23" s="1">
        <v>90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86</v>
      </c>
      <c r="AH23" s="1">
        <v>76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14446</v>
      </c>
      <c r="FK23" s="78">
        <v>14456</v>
      </c>
    </row>
    <row r="24" spans="1:167" x14ac:dyDescent="0.25">
      <c r="A24" s="19">
        <v>14</v>
      </c>
      <c r="B24" s="19">
        <v>52825</v>
      </c>
      <c r="C24" s="19" t="s">
        <v>78</v>
      </c>
      <c r="D24" s="18"/>
      <c r="E24" s="36">
        <f t="shared" si="0"/>
        <v>80</v>
      </c>
      <c r="F24" s="28" t="str">
        <f t="shared" si="1"/>
        <v>B</v>
      </c>
      <c r="G24" s="28">
        <f>IF((COUNTA(T12:AC12)&gt;0),(ROUND((AVERAGE(T24:AD24)),0)),"")</f>
        <v>80</v>
      </c>
      <c r="H24" s="28" t="str">
        <f t="shared" si="2"/>
        <v>B</v>
      </c>
      <c r="I24" s="38">
        <v>2</v>
      </c>
      <c r="J24" s="28" t="str">
        <f t="shared" si="3"/>
        <v>Memiliki kemampuan memahami fungsi sosial, struktur teks dan kebahasaan, namun perlu peningkatan dalam menganalisis pada materi letter, cause and effect, explanation, song.</v>
      </c>
      <c r="K24" s="36">
        <f t="shared" si="4"/>
        <v>83.666666666666671</v>
      </c>
      <c r="L24" s="28" t="str">
        <f t="shared" si="5"/>
        <v>B</v>
      </c>
      <c r="M24" s="28">
        <f t="shared" si="6"/>
        <v>83.666666666666671</v>
      </c>
      <c r="N24" s="28" t="str">
        <f t="shared" si="7"/>
        <v>B</v>
      </c>
      <c r="O24" s="38">
        <v>2</v>
      </c>
      <c r="P24" s="28" t="str">
        <f t="shared" si="8"/>
        <v>Terampil dalam berkomunikasi interaksional dengan orang lain namun perlu peningkatan dalam mempresentasikan materi letter, cause and effect, explanation, song</v>
      </c>
      <c r="Q24" s="40" t="s">
        <v>9</v>
      </c>
      <c r="R24" s="40" t="s">
        <v>9</v>
      </c>
      <c r="S24" s="18"/>
      <c r="T24" s="1">
        <v>87</v>
      </c>
      <c r="U24" s="1">
        <v>80</v>
      </c>
      <c r="V24" s="1">
        <v>72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91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52840</v>
      </c>
      <c r="C25" s="19" t="s">
        <v>79</v>
      </c>
      <c r="D25" s="18"/>
      <c r="E25" s="36">
        <f t="shared" si="0"/>
        <v>80</v>
      </c>
      <c r="F25" s="28" t="str">
        <f t="shared" si="1"/>
        <v>B</v>
      </c>
      <c r="G25" s="28">
        <f>IF((COUNTA(T12:AC12)&gt;0),(ROUND((AVERAGE(T25:AD25)),0)),"")</f>
        <v>80</v>
      </c>
      <c r="H25" s="28" t="str">
        <f t="shared" si="2"/>
        <v>B</v>
      </c>
      <c r="I25" s="38">
        <v>2</v>
      </c>
      <c r="J25" s="28" t="str">
        <f t="shared" si="3"/>
        <v>Memiliki kemampuan memahami fungsi sosial, struktur teks dan kebahasaan, namun perlu peningkatan dalam menganalisis pada materi letter, cause and effect, explanation, song.</v>
      </c>
      <c r="K25" s="36">
        <f t="shared" si="4"/>
        <v>85</v>
      </c>
      <c r="L25" s="28" t="str">
        <f t="shared" si="5"/>
        <v>A</v>
      </c>
      <c r="M25" s="28">
        <f t="shared" si="6"/>
        <v>85</v>
      </c>
      <c r="N25" s="28" t="str">
        <f t="shared" si="7"/>
        <v>A</v>
      </c>
      <c r="O25" s="38">
        <v>1</v>
      </c>
      <c r="P25" s="28" t="str">
        <f t="shared" si="8"/>
        <v>Sangat terampil berkomunikasi interaksional dengan orang lain dan mempresentasikan materi letter, cause and effect, explanation, song.</v>
      </c>
      <c r="Q25" s="40" t="s">
        <v>9</v>
      </c>
      <c r="R25" s="40" t="s">
        <v>9</v>
      </c>
      <c r="S25" s="18"/>
      <c r="T25" s="1">
        <v>85</v>
      </c>
      <c r="U25" s="1">
        <v>80</v>
      </c>
      <c r="V25" s="1">
        <v>75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87</v>
      </c>
      <c r="AH25" s="1">
        <v>88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14447</v>
      </c>
      <c r="FK25" s="78">
        <v>14457</v>
      </c>
    </row>
    <row r="26" spans="1:167" x14ac:dyDescent="0.25">
      <c r="A26" s="19">
        <v>16</v>
      </c>
      <c r="B26" s="19">
        <v>52855</v>
      </c>
      <c r="C26" s="19" t="s">
        <v>81</v>
      </c>
      <c r="D26" s="18"/>
      <c r="E26" s="36">
        <f t="shared" si="0"/>
        <v>85</v>
      </c>
      <c r="F26" s="28" t="str">
        <f t="shared" si="1"/>
        <v>A</v>
      </c>
      <c r="G26" s="28">
        <f>IF((COUNTA(T12:AC12)&gt;0),(ROUND((AVERAGE(T26:AD26)),0)),"")</f>
        <v>85</v>
      </c>
      <c r="H26" s="28" t="str">
        <f t="shared" si="2"/>
        <v>A</v>
      </c>
      <c r="I26" s="38">
        <v>1</v>
      </c>
      <c r="J26" s="28" t="str">
        <f t="shared" si="3"/>
        <v>Memiliki kemampuan memahami dan menganalisis fungsi sosial, struktur teks dan kebahasaan, pada materi letter, cause and effect, explanation, song</v>
      </c>
      <c r="K26" s="36">
        <f t="shared" si="4"/>
        <v>83.666666666666671</v>
      </c>
      <c r="L26" s="28" t="str">
        <f t="shared" si="5"/>
        <v>B</v>
      </c>
      <c r="M26" s="28">
        <f t="shared" si="6"/>
        <v>83.666666666666671</v>
      </c>
      <c r="N26" s="28" t="str">
        <f t="shared" si="7"/>
        <v>B</v>
      </c>
      <c r="O26" s="38">
        <v>2</v>
      </c>
      <c r="P26" s="28" t="str">
        <f t="shared" si="8"/>
        <v>Terampil dalam berkomunikasi interaksional dengan orang lain namun perlu peningkatan dalam mempresentasikan materi letter, cause and effect, explanation, song</v>
      </c>
      <c r="Q26" s="40" t="s">
        <v>9</v>
      </c>
      <c r="R26" s="40" t="s">
        <v>8</v>
      </c>
      <c r="S26" s="18"/>
      <c r="T26" s="1">
        <v>88</v>
      </c>
      <c r="U26" s="1">
        <v>82</v>
      </c>
      <c r="V26" s="1">
        <v>85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80</v>
      </c>
      <c r="AH26" s="1">
        <v>86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52870</v>
      </c>
      <c r="C27" s="19" t="s">
        <v>82</v>
      </c>
      <c r="D27" s="18"/>
      <c r="E27" s="36">
        <f t="shared" si="0"/>
        <v>86</v>
      </c>
      <c r="F27" s="28" t="str">
        <f t="shared" si="1"/>
        <v>A</v>
      </c>
      <c r="G27" s="28">
        <f>IF((COUNTA(T12:AC12)&gt;0),(ROUND((AVERAGE(T27:AD27)),0)),"")</f>
        <v>86</v>
      </c>
      <c r="H27" s="28" t="str">
        <f t="shared" si="2"/>
        <v>A</v>
      </c>
      <c r="I27" s="38">
        <v>1</v>
      </c>
      <c r="J27" s="28" t="str">
        <f t="shared" si="3"/>
        <v>Memiliki kemampuan memahami dan menganalisis fungsi sosial, struktur teks dan kebahasaan, pada materi letter, cause and effect, explanation, song</v>
      </c>
      <c r="K27" s="36">
        <f t="shared" si="4"/>
        <v>84.666666666666671</v>
      </c>
      <c r="L27" s="28" t="str">
        <f t="shared" si="5"/>
        <v>A</v>
      </c>
      <c r="M27" s="28">
        <f t="shared" si="6"/>
        <v>84.666666666666671</v>
      </c>
      <c r="N27" s="28" t="str">
        <f t="shared" si="7"/>
        <v>A</v>
      </c>
      <c r="O27" s="38">
        <v>1</v>
      </c>
      <c r="P27" s="28" t="str">
        <f t="shared" si="8"/>
        <v>Sangat terampil berkomunikasi interaksional dengan orang lain dan mempresentasikan materi letter, cause and effect, explanation, song.</v>
      </c>
      <c r="Q27" s="40" t="s">
        <v>9</v>
      </c>
      <c r="R27" s="40" t="s">
        <v>8</v>
      </c>
      <c r="S27" s="18"/>
      <c r="T27" s="1">
        <v>81</v>
      </c>
      <c r="U27" s="1">
        <v>88</v>
      </c>
      <c r="V27" s="1">
        <v>90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83</v>
      </c>
      <c r="AG27" s="1">
        <v>87</v>
      </c>
      <c r="AH27" s="1">
        <v>84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14448</v>
      </c>
      <c r="FK27" s="78">
        <v>14458</v>
      </c>
    </row>
    <row r="28" spans="1:167" x14ac:dyDescent="0.25">
      <c r="A28" s="19">
        <v>18</v>
      </c>
      <c r="B28" s="19">
        <v>52885</v>
      </c>
      <c r="C28" s="19" t="s">
        <v>83</v>
      </c>
      <c r="D28" s="18"/>
      <c r="E28" s="36">
        <f t="shared" si="0"/>
        <v>80</v>
      </c>
      <c r="F28" s="28" t="str">
        <f t="shared" si="1"/>
        <v>B</v>
      </c>
      <c r="G28" s="28">
        <f>IF((COUNTA(T12:AC12)&gt;0),(ROUND((AVERAGE(T28:AD28)),0)),"")</f>
        <v>80</v>
      </c>
      <c r="H28" s="28" t="str">
        <f t="shared" si="2"/>
        <v>B</v>
      </c>
      <c r="I28" s="38">
        <v>2</v>
      </c>
      <c r="J28" s="28" t="str">
        <f t="shared" si="3"/>
        <v>Memiliki kemampuan memahami fungsi sosial, struktur teks dan kebahasaan, namun perlu peningkatan dalam menganalisis pada materi letter, cause and effect, explanation, song.</v>
      </c>
      <c r="K28" s="36">
        <f t="shared" si="4"/>
        <v>83.666666666666671</v>
      </c>
      <c r="L28" s="28" t="str">
        <f t="shared" si="5"/>
        <v>B</v>
      </c>
      <c r="M28" s="28">
        <f t="shared" si="6"/>
        <v>83.666666666666671</v>
      </c>
      <c r="N28" s="28" t="str">
        <f t="shared" si="7"/>
        <v>B</v>
      </c>
      <c r="O28" s="38">
        <v>2</v>
      </c>
      <c r="P28" s="28" t="str">
        <f t="shared" si="8"/>
        <v>Terampil dalam berkomunikasi interaksional dengan orang lain namun perlu peningkatan dalam mempresentasikan materi letter, cause and effect, explanation, song</v>
      </c>
      <c r="Q28" s="40" t="s">
        <v>9</v>
      </c>
      <c r="R28" s="40" t="s">
        <v>9</v>
      </c>
      <c r="S28" s="18"/>
      <c r="T28" s="1">
        <v>86</v>
      </c>
      <c r="U28" s="1">
        <v>80</v>
      </c>
      <c r="V28" s="1">
        <v>75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78</v>
      </c>
      <c r="AG28" s="1">
        <v>86</v>
      </c>
      <c r="AH28" s="1">
        <v>87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52900</v>
      </c>
      <c r="C29" s="19" t="s">
        <v>84</v>
      </c>
      <c r="D29" s="18"/>
      <c r="E29" s="36">
        <f t="shared" si="0"/>
        <v>85</v>
      </c>
      <c r="F29" s="28" t="str">
        <f t="shared" si="1"/>
        <v>A</v>
      </c>
      <c r="G29" s="28">
        <f>IF((COUNTA(T12:AC12)&gt;0),(ROUND((AVERAGE(T29:AD29)),0)),"")</f>
        <v>85</v>
      </c>
      <c r="H29" s="28" t="str">
        <f t="shared" si="2"/>
        <v>A</v>
      </c>
      <c r="I29" s="38">
        <v>1</v>
      </c>
      <c r="J29" s="28" t="str">
        <f t="shared" si="3"/>
        <v>Memiliki kemampuan memahami dan menganalisis fungsi sosial, struktur teks dan kebahasaan, pada materi letter, cause and effect, explanation, song</v>
      </c>
      <c r="K29" s="36">
        <f t="shared" si="4"/>
        <v>80</v>
      </c>
      <c r="L29" s="28" t="str">
        <f t="shared" si="5"/>
        <v>B</v>
      </c>
      <c r="M29" s="28">
        <f t="shared" si="6"/>
        <v>80</v>
      </c>
      <c r="N29" s="28" t="str">
        <f t="shared" si="7"/>
        <v>B</v>
      </c>
      <c r="O29" s="38">
        <v>2</v>
      </c>
      <c r="P29" s="28" t="str">
        <f t="shared" si="8"/>
        <v>Terampil dalam berkomunikasi interaksional dengan orang lain namun perlu peningkatan dalam mempresentasikan materi letter, cause and effect, explanation, song</v>
      </c>
      <c r="Q29" s="40" t="s">
        <v>9</v>
      </c>
      <c r="R29" s="40" t="s">
        <v>8</v>
      </c>
      <c r="S29" s="18"/>
      <c r="T29" s="1">
        <v>86</v>
      </c>
      <c r="U29" s="1">
        <v>85</v>
      </c>
      <c r="V29" s="1">
        <v>84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>
        <v>75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14449</v>
      </c>
      <c r="FK29" s="78">
        <v>14459</v>
      </c>
    </row>
    <row r="30" spans="1:167" x14ac:dyDescent="0.25">
      <c r="A30" s="19">
        <v>20</v>
      </c>
      <c r="B30" s="19">
        <v>52915</v>
      </c>
      <c r="C30" s="19" t="s">
        <v>85</v>
      </c>
      <c r="D30" s="18"/>
      <c r="E30" s="36">
        <f t="shared" si="0"/>
        <v>80</v>
      </c>
      <c r="F30" s="28" t="str">
        <f t="shared" si="1"/>
        <v>B</v>
      </c>
      <c r="G30" s="28">
        <f>IF((COUNTA(T12:AC12)&gt;0),(ROUND((AVERAGE(T30:AD30)),0)),"")</f>
        <v>80</v>
      </c>
      <c r="H30" s="28" t="str">
        <f t="shared" si="2"/>
        <v>B</v>
      </c>
      <c r="I30" s="38">
        <v>2</v>
      </c>
      <c r="J30" s="28" t="str">
        <f t="shared" si="3"/>
        <v>Memiliki kemampuan memahami fungsi sosial, struktur teks dan kebahasaan, namun perlu peningkatan dalam menganalisis pada materi letter, cause and effect, explanation, song.</v>
      </c>
      <c r="K30" s="36">
        <f t="shared" si="4"/>
        <v>82</v>
      </c>
      <c r="L30" s="28" t="str">
        <f t="shared" si="5"/>
        <v>B</v>
      </c>
      <c r="M30" s="28">
        <f t="shared" si="6"/>
        <v>82</v>
      </c>
      <c r="N30" s="28" t="str">
        <f t="shared" si="7"/>
        <v>B</v>
      </c>
      <c r="O30" s="38">
        <v>2</v>
      </c>
      <c r="P30" s="28" t="str">
        <f t="shared" si="8"/>
        <v>Terampil dalam berkomunikasi interaksional dengan orang lain namun perlu peningkatan dalam mempresentasikan materi letter, cause and effect, explanation, song</v>
      </c>
      <c r="Q30" s="40" t="s">
        <v>9</v>
      </c>
      <c r="R30" s="40" t="s">
        <v>9</v>
      </c>
      <c r="S30" s="18"/>
      <c r="T30" s="1">
        <v>88</v>
      </c>
      <c r="U30" s="1">
        <v>66</v>
      </c>
      <c r="V30" s="1">
        <v>87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74</v>
      </c>
      <c r="AG30" s="1">
        <v>87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52930</v>
      </c>
      <c r="C31" s="19" t="s">
        <v>86</v>
      </c>
      <c r="D31" s="18"/>
      <c r="E31" s="36">
        <f t="shared" si="0"/>
        <v>85</v>
      </c>
      <c r="F31" s="28" t="str">
        <f t="shared" si="1"/>
        <v>A</v>
      </c>
      <c r="G31" s="28">
        <f>IF((COUNTA(T12:AC12)&gt;0),(ROUND((AVERAGE(T31:AD31)),0)),"")</f>
        <v>85</v>
      </c>
      <c r="H31" s="28" t="str">
        <f t="shared" si="2"/>
        <v>A</v>
      </c>
      <c r="I31" s="38">
        <v>1</v>
      </c>
      <c r="J31" s="28" t="str">
        <f t="shared" si="3"/>
        <v>Memiliki kemampuan memahami dan menganalisis fungsi sosial, struktur teks dan kebahasaan, pada materi letter, cause and effect, explanation, song</v>
      </c>
      <c r="K31" s="36">
        <f t="shared" si="4"/>
        <v>83</v>
      </c>
      <c r="L31" s="28" t="str">
        <f t="shared" si="5"/>
        <v>B</v>
      </c>
      <c r="M31" s="28">
        <f t="shared" si="6"/>
        <v>83</v>
      </c>
      <c r="N31" s="28" t="str">
        <f t="shared" si="7"/>
        <v>B</v>
      </c>
      <c r="O31" s="38">
        <v>2</v>
      </c>
      <c r="P31" s="28" t="str">
        <f t="shared" si="8"/>
        <v>Terampil dalam berkomunikasi interaksional dengan orang lain namun perlu peningkatan dalam mempresentasikan materi letter, cause and effect, explanation, song</v>
      </c>
      <c r="Q31" s="40" t="s">
        <v>9</v>
      </c>
      <c r="R31" s="40" t="s">
        <v>8</v>
      </c>
      <c r="S31" s="18"/>
      <c r="T31" s="1">
        <v>88</v>
      </c>
      <c r="U31" s="1">
        <v>82</v>
      </c>
      <c r="V31" s="1">
        <v>85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87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14450</v>
      </c>
      <c r="FK31" s="78">
        <v>14460</v>
      </c>
    </row>
    <row r="32" spans="1:167" x14ac:dyDescent="0.25">
      <c r="A32" s="19">
        <v>22</v>
      </c>
      <c r="B32" s="19">
        <v>52945</v>
      </c>
      <c r="C32" s="19" t="s">
        <v>87</v>
      </c>
      <c r="D32" s="18"/>
      <c r="E32" s="36">
        <f t="shared" si="0"/>
        <v>86</v>
      </c>
      <c r="F32" s="28" t="str">
        <f t="shared" si="1"/>
        <v>A</v>
      </c>
      <c r="G32" s="28">
        <f>IF((COUNTA(T12:AC12)&gt;0),(ROUND((AVERAGE(T32:AD32)),0)),"")</f>
        <v>86</v>
      </c>
      <c r="H32" s="28" t="str">
        <f t="shared" si="2"/>
        <v>A</v>
      </c>
      <c r="I32" s="38">
        <v>1</v>
      </c>
      <c r="J32" s="28" t="str">
        <f t="shared" si="3"/>
        <v>Memiliki kemampuan memahami dan menganalisis fungsi sosial, struktur teks dan kebahasaan, pada materi letter, cause and effect, explanation, song</v>
      </c>
      <c r="K32" s="36">
        <f t="shared" si="4"/>
        <v>85.666666666666671</v>
      </c>
      <c r="L32" s="28" t="str">
        <f t="shared" si="5"/>
        <v>A</v>
      </c>
      <c r="M32" s="28">
        <f t="shared" si="6"/>
        <v>85.666666666666671</v>
      </c>
      <c r="N32" s="28" t="str">
        <f t="shared" si="7"/>
        <v>A</v>
      </c>
      <c r="O32" s="38">
        <v>1</v>
      </c>
      <c r="P32" s="28" t="str">
        <f t="shared" si="8"/>
        <v>Sangat terampil berkomunikasi interaksional dengan orang lain dan mempresentasikan materi letter, cause and effect, explanation, song.</v>
      </c>
      <c r="Q32" s="40" t="s">
        <v>9</v>
      </c>
      <c r="R32" s="40" t="s">
        <v>8</v>
      </c>
      <c r="S32" s="18"/>
      <c r="T32" s="1">
        <v>81</v>
      </c>
      <c r="U32" s="1">
        <v>88</v>
      </c>
      <c r="V32" s="1">
        <v>90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87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52960</v>
      </c>
      <c r="C33" s="19" t="s">
        <v>88</v>
      </c>
      <c r="D33" s="18"/>
      <c r="E33" s="36">
        <f t="shared" si="0"/>
        <v>83</v>
      </c>
      <c r="F33" s="28" t="str">
        <f t="shared" si="1"/>
        <v>B</v>
      </c>
      <c r="G33" s="28">
        <f>IF((COUNTA(T12:AC12)&gt;0),(ROUND((AVERAGE(T33:AD33)),0)),"")</f>
        <v>83</v>
      </c>
      <c r="H33" s="28" t="str">
        <f t="shared" si="2"/>
        <v>B</v>
      </c>
      <c r="I33" s="38">
        <v>2</v>
      </c>
      <c r="J33" s="28" t="str">
        <f t="shared" si="3"/>
        <v>Memiliki kemampuan memahami fungsi sosial, struktur teks dan kebahasaan, namun perlu peningkatan dalam menganalisis pada materi letter, cause and effect, explanation, song.</v>
      </c>
      <c r="K33" s="36">
        <f t="shared" si="4"/>
        <v>82.333333333333329</v>
      </c>
      <c r="L33" s="28" t="str">
        <f t="shared" si="5"/>
        <v>B</v>
      </c>
      <c r="M33" s="28">
        <f t="shared" si="6"/>
        <v>82.333333333333329</v>
      </c>
      <c r="N33" s="28" t="str">
        <f t="shared" si="7"/>
        <v>B</v>
      </c>
      <c r="O33" s="38">
        <v>2</v>
      </c>
      <c r="P33" s="28" t="str">
        <f t="shared" si="8"/>
        <v>Terampil dalam berkomunikasi interaksional dengan orang lain namun perlu peningkatan dalam mempresentasikan materi letter, cause and effect, explanation, song</v>
      </c>
      <c r="Q33" s="40" t="s">
        <v>9</v>
      </c>
      <c r="R33" s="40" t="s">
        <v>9</v>
      </c>
      <c r="S33" s="18"/>
      <c r="T33" s="1">
        <v>87</v>
      </c>
      <c r="U33" s="1">
        <v>74</v>
      </c>
      <c r="V33" s="1">
        <v>87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87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52975</v>
      </c>
      <c r="C34" s="19" t="s">
        <v>89</v>
      </c>
      <c r="D34" s="18"/>
      <c r="E34" s="36">
        <f t="shared" si="0"/>
        <v>81</v>
      </c>
      <c r="F34" s="28" t="str">
        <f t="shared" si="1"/>
        <v>B</v>
      </c>
      <c r="G34" s="28">
        <f>IF((COUNTA(T12:AC12)&gt;0),(ROUND((AVERAGE(T34:AD34)),0)),"")</f>
        <v>81</v>
      </c>
      <c r="H34" s="28" t="str">
        <f t="shared" si="2"/>
        <v>B</v>
      </c>
      <c r="I34" s="38">
        <v>2</v>
      </c>
      <c r="J34" s="28" t="str">
        <f t="shared" si="3"/>
        <v>Memiliki kemampuan memahami fungsi sosial, struktur teks dan kebahasaan, namun perlu peningkatan dalam menganalisis pada materi letter, cause and effect, explanation, song.</v>
      </c>
      <c r="K34" s="36">
        <f t="shared" si="4"/>
        <v>85.333333333333329</v>
      </c>
      <c r="L34" s="28" t="str">
        <f t="shared" si="5"/>
        <v>A</v>
      </c>
      <c r="M34" s="28">
        <f t="shared" si="6"/>
        <v>85.333333333333329</v>
      </c>
      <c r="N34" s="28" t="str">
        <f t="shared" si="7"/>
        <v>A</v>
      </c>
      <c r="O34" s="38">
        <v>1</v>
      </c>
      <c r="P34" s="28" t="str">
        <f t="shared" si="8"/>
        <v>Sangat terampil berkomunikasi interaksional dengan orang lain dan mempresentasikan materi letter, cause and effect, explanation, song.</v>
      </c>
      <c r="Q34" s="40" t="s">
        <v>9</v>
      </c>
      <c r="R34" s="40" t="s">
        <v>9</v>
      </c>
      <c r="S34" s="18"/>
      <c r="T34" s="1">
        <v>85</v>
      </c>
      <c r="U34" s="1">
        <v>80</v>
      </c>
      <c r="V34" s="1">
        <v>78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>
        <v>87</v>
      </c>
      <c r="AH34" s="1">
        <v>87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52990</v>
      </c>
      <c r="C35" s="19" t="s">
        <v>90</v>
      </c>
      <c r="D35" s="18"/>
      <c r="E35" s="36">
        <f t="shared" si="0"/>
        <v>81</v>
      </c>
      <c r="F35" s="28" t="str">
        <f t="shared" si="1"/>
        <v>B</v>
      </c>
      <c r="G35" s="28">
        <f>IF((COUNTA(T12:AC12)&gt;0),(ROUND((AVERAGE(T35:AD35)),0)),"")</f>
        <v>81</v>
      </c>
      <c r="H35" s="28" t="str">
        <f t="shared" si="2"/>
        <v>B</v>
      </c>
      <c r="I35" s="38">
        <v>2</v>
      </c>
      <c r="J35" s="28" t="str">
        <f t="shared" si="3"/>
        <v>Memiliki kemampuan memahami fungsi sosial, struktur teks dan kebahasaan, namun perlu peningkatan dalam menganalisis pada materi letter, cause and effect, explanation, song.</v>
      </c>
      <c r="K35" s="36">
        <f t="shared" si="4"/>
        <v>85.666666666666671</v>
      </c>
      <c r="L35" s="28" t="str">
        <f t="shared" si="5"/>
        <v>A</v>
      </c>
      <c r="M35" s="28">
        <f t="shared" si="6"/>
        <v>85.666666666666671</v>
      </c>
      <c r="N35" s="28" t="str">
        <f t="shared" si="7"/>
        <v>A</v>
      </c>
      <c r="O35" s="38">
        <v>1</v>
      </c>
      <c r="P35" s="28" t="str">
        <f t="shared" si="8"/>
        <v>Sangat terampil berkomunikasi interaksional dengan orang lain dan mempresentasikan materi letter, cause and effect, explanation, song.</v>
      </c>
      <c r="Q35" s="40" t="s">
        <v>9</v>
      </c>
      <c r="R35" s="40" t="s">
        <v>9</v>
      </c>
      <c r="S35" s="18"/>
      <c r="T35" s="1">
        <v>87</v>
      </c>
      <c r="U35" s="1">
        <v>72</v>
      </c>
      <c r="V35" s="1">
        <v>84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87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53005</v>
      </c>
      <c r="C36" s="19" t="s">
        <v>91</v>
      </c>
      <c r="D36" s="18"/>
      <c r="E36" s="36">
        <f t="shared" si="0"/>
        <v>86</v>
      </c>
      <c r="F36" s="28" t="str">
        <f t="shared" si="1"/>
        <v>A</v>
      </c>
      <c r="G36" s="28">
        <f>IF((COUNTA(T12:AC12)&gt;0),(ROUND((AVERAGE(T36:AD36)),0)),"")</f>
        <v>86</v>
      </c>
      <c r="H36" s="28" t="str">
        <f t="shared" si="2"/>
        <v>A</v>
      </c>
      <c r="I36" s="38">
        <v>1</v>
      </c>
      <c r="J36" s="28" t="str">
        <f t="shared" si="3"/>
        <v>Memiliki kemampuan memahami dan menganalisis fungsi sosial, struktur teks dan kebahasaan, pada materi letter, cause and effect, explanation, song</v>
      </c>
      <c r="K36" s="36">
        <f t="shared" si="4"/>
        <v>84</v>
      </c>
      <c r="L36" s="28" t="str">
        <f t="shared" si="5"/>
        <v>B</v>
      </c>
      <c r="M36" s="28">
        <f t="shared" si="6"/>
        <v>84</v>
      </c>
      <c r="N36" s="28" t="str">
        <f t="shared" si="7"/>
        <v>B</v>
      </c>
      <c r="O36" s="38">
        <v>2</v>
      </c>
      <c r="P36" s="28" t="str">
        <f t="shared" si="8"/>
        <v>Terampil dalam berkomunikasi interaksional dengan orang lain namun perlu peningkatan dalam mempresentasikan materi letter, cause and effect, explanation, song</v>
      </c>
      <c r="Q36" s="40" t="s">
        <v>9</v>
      </c>
      <c r="R36" s="40" t="s">
        <v>8</v>
      </c>
      <c r="S36" s="18"/>
      <c r="T36" s="1">
        <v>81</v>
      </c>
      <c r="U36" s="1">
        <v>88</v>
      </c>
      <c r="V36" s="1">
        <v>90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82</v>
      </c>
      <c r="AG36" s="1">
        <v>86</v>
      </c>
      <c r="AH36" s="1">
        <v>84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53020</v>
      </c>
      <c r="C37" s="19" t="s">
        <v>92</v>
      </c>
      <c r="D37" s="18"/>
      <c r="E37" s="36">
        <f t="shared" si="0"/>
        <v>85</v>
      </c>
      <c r="F37" s="28" t="str">
        <f t="shared" si="1"/>
        <v>A</v>
      </c>
      <c r="G37" s="28">
        <f>IF((COUNTA(T12:AC12)&gt;0),(ROUND((AVERAGE(T37:AD37)),0)),"")</f>
        <v>85</v>
      </c>
      <c r="H37" s="28" t="str">
        <f t="shared" si="2"/>
        <v>A</v>
      </c>
      <c r="I37" s="38">
        <v>1</v>
      </c>
      <c r="J37" s="28" t="str">
        <f t="shared" si="3"/>
        <v>Memiliki kemampuan memahami dan menganalisis fungsi sosial, struktur teks dan kebahasaan, pada materi letter, cause and effect, explanation, song</v>
      </c>
      <c r="K37" s="36">
        <f t="shared" si="4"/>
        <v>84.333333333333329</v>
      </c>
      <c r="L37" s="28" t="str">
        <f t="shared" si="5"/>
        <v>A</v>
      </c>
      <c r="M37" s="28">
        <f t="shared" si="6"/>
        <v>84.333333333333329</v>
      </c>
      <c r="N37" s="28" t="str">
        <f t="shared" si="7"/>
        <v>A</v>
      </c>
      <c r="O37" s="38">
        <v>1</v>
      </c>
      <c r="P37" s="28" t="str">
        <f t="shared" si="8"/>
        <v>Sangat terampil berkomunikasi interaksional dengan orang lain dan mempresentasikan materi letter, cause and effect, explanation, song.</v>
      </c>
      <c r="Q37" s="40" t="s">
        <v>9</v>
      </c>
      <c r="R37" s="40" t="s">
        <v>8</v>
      </c>
      <c r="S37" s="18"/>
      <c r="T37" s="1">
        <v>88</v>
      </c>
      <c r="U37" s="1">
        <v>82</v>
      </c>
      <c r="V37" s="1">
        <v>85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>
        <v>86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53035</v>
      </c>
      <c r="C38" s="19" t="s">
        <v>93</v>
      </c>
      <c r="D38" s="18"/>
      <c r="E38" s="36">
        <f t="shared" si="0"/>
        <v>85</v>
      </c>
      <c r="F38" s="28" t="str">
        <f t="shared" si="1"/>
        <v>A</v>
      </c>
      <c r="G38" s="28">
        <f>IF((COUNTA(T12:AC12)&gt;0),(ROUND((AVERAGE(T38:AD38)),0)),"")</f>
        <v>85</v>
      </c>
      <c r="H38" s="28" t="str">
        <f t="shared" si="2"/>
        <v>A</v>
      </c>
      <c r="I38" s="38">
        <v>1</v>
      </c>
      <c r="J38" s="28" t="str">
        <f t="shared" si="3"/>
        <v>Memiliki kemampuan memahami dan menganalisis fungsi sosial, struktur teks dan kebahasaan, pada materi letter, cause and effect, explanation, song</v>
      </c>
      <c r="K38" s="36">
        <f t="shared" si="4"/>
        <v>81.666666666666671</v>
      </c>
      <c r="L38" s="28" t="str">
        <f t="shared" si="5"/>
        <v>B</v>
      </c>
      <c r="M38" s="28">
        <f t="shared" si="6"/>
        <v>81.666666666666671</v>
      </c>
      <c r="N38" s="28" t="str">
        <f t="shared" si="7"/>
        <v>B</v>
      </c>
      <c r="O38" s="38">
        <v>2</v>
      </c>
      <c r="P38" s="28" t="str">
        <f t="shared" si="8"/>
        <v>Terampil dalam berkomunikasi interaksional dengan orang lain namun perlu peningkatan dalam mempresentasikan materi letter, cause and effect, explanation, song</v>
      </c>
      <c r="Q38" s="40" t="s">
        <v>9</v>
      </c>
      <c r="R38" s="40" t="s">
        <v>8</v>
      </c>
      <c r="S38" s="18"/>
      <c r="T38" s="1">
        <v>88</v>
      </c>
      <c r="U38" s="1">
        <v>82</v>
      </c>
      <c r="V38" s="1">
        <v>85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53050</v>
      </c>
      <c r="C39" s="19" t="s">
        <v>94</v>
      </c>
      <c r="D39" s="18"/>
      <c r="E39" s="36">
        <f t="shared" si="0"/>
        <v>80</v>
      </c>
      <c r="F39" s="28" t="str">
        <f t="shared" si="1"/>
        <v>B</v>
      </c>
      <c r="G39" s="28">
        <f>IF((COUNTA(T12:AC12)&gt;0),(ROUND((AVERAGE(T39:AD39)),0)),"")</f>
        <v>80</v>
      </c>
      <c r="H39" s="28" t="str">
        <f t="shared" si="2"/>
        <v>B</v>
      </c>
      <c r="I39" s="38">
        <v>2</v>
      </c>
      <c r="J39" s="28" t="str">
        <f t="shared" si="3"/>
        <v>Memiliki kemampuan memahami fungsi sosial, struktur teks dan kebahasaan, namun perlu peningkatan dalam menganalisis pada materi letter, cause and effect, explanation, song.</v>
      </c>
      <c r="K39" s="36">
        <f t="shared" si="4"/>
        <v>81.333333333333329</v>
      </c>
      <c r="L39" s="28" t="str">
        <f t="shared" si="5"/>
        <v>B</v>
      </c>
      <c r="M39" s="28">
        <f t="shared" si="6"/>
        <v>81.333333333333329</v>
      </c>
      <c r="N39" s="28" t="str">
        <f t="shared" si="7"/>
        <v>B</v>
      </c>
      <c r="O39" s="38">
        <v>2</v>
      </c>
      <c r="P39" s="28" t="str">
        <f t="shared" si="8"/>
        <v>Terampil dalam berkomunikasi interaksional dengan orang lain namun perlu peningkatan dalam mempresentasikan materi letter, cause and effect, explanation, song</v>
      </c>
      <c r="Q39" s="40" t="s">
        <v>9</v>
      </c>
      <c r="R39" s="40" t="s">
        <v>9</v>
      </c>
      <c r="S39" s="18"/>
      <c r="T39" s="1">
        <v>85</v>
      </c>
      <c r="U39" s="1">
        <v>80</v>
      </c>
      <c r="V39" s="1">
        <v>75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82</v>
      </c>
      <c r="AH39" s="1">
        <v>82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53065</v>
      </c>
      <c r="C40" s="19" t="s">
        <v>95</v>
      </c>
      <c r="D40" s="18"/>
      <c r="E40" s="36">
        <f t="shared" si="0"/>
        <v>81</v>
      </c>
      <c r="F40" s="28" t="str">
        <f t="shared" si="1"/>
        <v>B</v>
      </c>
      <c r="G40" s="28">
        <f>IF((COUNTA(T12:AC12)&gt;0),(ROUND((AVERAGE(T40:AD40)),0)),"")</f>
        <v>81</v>
      </c>
      <c r="H40" s="28" t="str">
        <f t="shared" si="2"/>
        <v>B</v>
      </c>
      <c r="I40" s="38">
        <v>2</v>
      </c>
      <c r="J40" s="28" t="str">
        <f t="shared" si="3"/>
        <v>Memiliki kemampuan memahami fungsi sosial, struktur teks dan kebahasaan, namun perlu peningkatan dalam menganalisis pada materi letter, cause and effect, explanation, song.</v>
      </c>
      <c r="K40" s="36">
        <f t="shared" si="4"/>
        <v>81</v>
      </c>
      <c r="L40" s="28" t="str">
        <f t="shared" si="5"/>
        <v>B</v>
      </c>
      <c r="M40" s="28">
        <f t="shared" si="6"/>
        <v>81</v>
      </c>
      <c r="N40" s="28" t="str">
        <f t="shared" si="7"/>
        <v>B</v>
      </c>
      <c r="O40" s="38">
        <v>2</v>
      </c>
      <c r="P40" s="28" t="str">
        <f t="shared" si="8"/>
        <v>Terampil dalam berkomunikasi interaksional dengan orang lain namun perlu peningkatan dalam mempresentasikan materi letter, cause and effect, explanation, song</v>
      </c>
      <c r="Q40" s="40" t="s">
        <v>9</v>
      </c>
      <c r="R40" s="40" t="s">
        <v>9</v>
      </c>
      <c r="S40" s="18"/>
      <c r="T40" s="1">
        <v>83</v>
      </c>
      <c r="U40" s="1">
        <v>80</v>
      </c>
      <c r="V40" s="1">
        <v>80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83</v>
      </c>
      <c r="AG40" s="1">
        <v>80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53080</v>
      </c>
      <c r="C41" s="19" t="s">
        <v>96</v>
      </c>
      <c r="D41" s="18"/>
      <c r="E41" s="36">
        <f t="shared" si="0"/>
        <v>80</v>
      </c>
      <c r="F41" s="28" t="str">
        <f t="shared" si="1"/>
        <v>B</v>
      </c>
      <c r="G41" s="28">
        <f>IF((COUNTA(T12:AC12)&gt;0),(ROUND((AVERAGE(T41:AD41)),0)),"")</f>
        <v>80</v>
      </c>
      <c r="H41" s="28" t="str">
        <f t="shared" si="2"/>
        <v>B</v>
      </c>
      <c r="I41" s="38">
        <v>2</v>
      </c>
      <c r="J41" s="28" t="str">
        <f t="shared" si="3"/>
        <v>Memiliki kemampuan memahami fungsi sosial, struktur teks dan kebahasaan, namun perlu peningkatan dalam menganalisis pada materi letter, cause and effect, explanation, song.</v>
      </c>
      <c r="K41" s="36">
        <f t="shared" si="4"/>
        <v>80</v>
      </c>
      <c r="L41" s="28" t="str">
        <f t="shared" si="5"/>
        <v>B</v>
      </c>
      <c r="M41" s="28">
        <f t="shared" si="6"/>
        <v>80</v>
      </c>
      <c r="N41" s="28" t="str">
        <f t="shared" si="7"/>
        <v>B</v>
      </c>
      <c r="O41" s="38">
        <v>2</v>
      </c>
      <c r="P41" s="28" t="str">
        <f t="shared" si="8"/>
        <v>Terampil dalam berkomunikasi interaksional dengan orang lain namun perlu peningkatan dalam mempresentasikan materi letter, cause and effect, explanation, song</v>
      </c>
      <c r="Q41" s="40" t="s">
        <v>9</v>
      </c>
      <c r="R41" s="40" t="s">
        <v>9</v>
      </c>
      <c r="S41" s="18"/>
      <c r="T41" s="1">
        <v>86</v>
      </c>
      <c r="U41" s="1">
        <v>75</v>
      </c>
      <c r="V41" s="1">
        <v>80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53095</v>
      </c>
      <c r="C42" s="19" t="s">
        <v>97</v>
      </c>
      <c r="D42" s="18"/>
      <c r="E42" s="36">
        <f t="shared" si="0"/>
        <v>81</v>
      </c>
      <c r="F42" s="28" t="str">
        <f t="shared" si="1"/>
        <v>B</v>
      </c>
      <c r="G42" s="28">
        <f>IF((COUNTA(T12:AC12)&gt;0),(ROUND((AVERAGE(T42:AD42)),0)),"")</f>
        <v>81</v>
      </c>
      <c r="H42" s="28" t="str">
        <f t="shared" si="2"/>
        <v>B</v>
      </c>
      <c r="I42" s="38">
        <v>2</v>
      </c>
      <c r="J42" s="28" t="str">
        <f t="shared" si="3"/>
        <v>Memiliki kemampuan memahami fungsi sosial, struktur teks dan kebahasaan, namun perlu peningkatan dalam menganalisis pada materi letter, cause and effect, explanation, song.</v>
      </c>
      <c r="K42" s="36">
        <f t="shared" si="4"/>
        <v>82.333333333333329</v>
      </c>
      <c r="L42" s="28" t="str">
        <f t="shared" si="5"/>
        <v>B</v>
      </c>
      <c r="M42" s="28">
        <f t="shared" si="6"/>
        <v>82.333333333333329</v>
      </c>
      <c r="N42" s="28" t="str">
        <f t="shared" si="7"/>
        <v>B</v>
      </c>
      <c r="O42" s="38">
        <v>2</v>
      </c>
      <c r="P42" s="28" t="str">
        <f t="shared" si="8"/>
        <v>Terampil dalam berkomunikasi interaksional dengan orang lain namun perlu peningkatan dalam mempresentasikan materi letter, cause and effect, explanation, song</v>
      </c>
      <c r="Q42" s="40" t="s">
        <v>9</v>
      </c>
      <c r="R42" s="40" t="s">
        <v>9</v>
      </c>
      <c r="S42" s="18"/>
      <c r="T42" s="1">
        <v>87</v>
      </c>
      <c r="U42" s="1">
        <v>80</v>
      </c>
      <c r="V42" s="1">
        <v>75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78</v>
      </c>
      <c r="AH42" s="1">
        <v>89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53110</v>
      </c>
      <c r="C43" s="19" t="s">
        <v>98</v>
      </c>
      <c r="D43" s="18"/>
      <c r="E43" s="36">
        <f t="shared" si="0"/>
        <v>86</v>
      </c>
      <c r="F43" s="28" t="str">
        <f t="shared" si="1"/>
        <v>A</v>
      </c>
      <c r="G43" s="28">
        <f>IF((COUNTA(T12:AC12)&gt;0),(ROUND((AVERAGE(T43:AD43)),0)),"")</f>
        <v>86</v>
      </c>
      <c r="H43" s="28" t="str">
        <f t="shared" si="2"/>
        <v>A</v>
      </c>
      <c r="I43" s="38">
        <v>1</v>
      </c>
      <c r="J43" s="28" t="str">
        <f t="shared" si="3"/>
        <v>Memiliki kemampuan memahami dan menganalisis fungsi sosial, struktur teks dan kebahasaan, pada materi letter, cause and effect, explanation, song</v>
      </c>
      <c r="K43" s="36">
        <f t="shared" si="4"/>
        <v>83.666666666666671</v>
      </c>
      <c r="L43" s="28" t="str">
        <f t="shared" si="5"/>
        <v>B</v>
      </c>
      <c r="M43" s="28">
        <f t="shared" si="6"/>
        <v>83.666666666666671</v>
      </c>
      <c r="N43" s="28" t="str">
        <f t="shared" si="7"/>
        <v>B</v>
      </c>
      <c r="O43" s="38">
        <v>2</v>
      </c>
      <c r="P43" s="28" t="str">
        <f t="shared" si="8"/>
        <v>Terampil dalam berkomunikasi interaksional dengan orang lain namun perlu peningkatan dalam mempresentasikan materi letter, cause and effect, explanation, song</v>
      </c>
      <c r="Q43" s="40" t="s">
        <v>9</v>
      </c>
      <c r="R43" s="40" t="s">
        <v>8</v>
      </c>
      <c r="S43" s="18"/>
      <c r="T43" s="1">
        <v>81</v>
      </c>
      <c r="U43" s="1">
        <v>88</v>
      </c>
      <c r="V43" s="1">
        <v>90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87</v>
      </c>
      <c r="AH43" s="1">
        <v>84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53125</v>
      </c>
      <c r="C44" s="19" t="s">
        <v>99</v>
      </c>
      <c r="D44" s="18"/>
      <c r="E44" s="36">
        <f t="shared" si="0"/>
        <v>86</v>
      </c>
      <c r="F44" s="28" t="str">
        <f t="shared" si="1"/>
        <v>A</v>
      </c>
      <c r="G44" s="28">
        <f>IF((COUNTA(T12:AC12)&gt;0),(ROUND((AVERAGE(T44:AD44)),0)),"")</f>
        <v>86</v>
      </c>
      <c r="H44" s="28" t="str">
        <f t="shared" si="2"/>
        <v>A</v>
      </c>
      <c r="I44" s="38">
        <v>1</v>
      </c>
      <c r="J44" s="28" t="str">
        <f t="shared" si="3"/>
        <v>Memiliki kemampuan memahami dan menganalisis fungsi sosial, struktur teks dan kebahasaan, pada materi letter, cause and effect, explanation, song</v>
      </c>
      <c r="K44" s="36">
        <f t="shared" si="4"/>
        <v>85.666666666666671</v>
      </c>
      <c r="L44" s="28" t="str">
        <f t="shared" si="5"/>
        <v>A</v>
      </c>
      <c r="M44" s="28">
        <f t="shared" si="6"/>
        <v>85.666666666666671</v>
      </c>
      <c r="N44" s="28" t="str">
        <f t="shared" si="7"/>
        <v>A</v>
      </c>
      <c r="O44" s="38">
        <v>1</v>
      </c>
      <c r="P44" s="28" t="str">
        <f t="shared" si="8"/>
        <v>Sangat terampil berkomunikasi interaksional dengan orang lain dan mempresentasikan materi letter, cause and effect, explanation, song.</v>
      </c>
      <c r="Q44" s="40" t="s">
        <v>9</v>
      </c>
      <c r="R44" s="40" t="s">
        <v>8</v>
      </c>
      <c r="S44" s="18"/>
      <c r="T44" s="1">
        <v>81</v>
      </c>
      <c r="U44" s="1">
        <v>88</v>
      </c>
      <c r="V44" s="1">
        <v>90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83</v>
      </c>
      <c r="AG44" s="1">
        <v>90</v>
      </c>
      <c r="AH44" s="1">
        <v>84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53140</v>
      </c>
      <c r="C45" s="19" t="s">
        <v>100</v>
      </c>
      <c r="D45" s="18"/>
      <c r="E45" s="36">
        <f t="shared" si="0"/>
        <v>86</v>
      </c>
      <c r="F45" s="28" t="str">
        <f t="shared" si="1"/>
        <v>A</v>
      </c>
      <c r="G45" s="28">
        <f>IF((COUNTA(T12:AC12)&gt;0),(ROUND((AVERAGE(T45:AD45)),0)),"")</f>
        <v>86</v>
      </c>
      <c r="H45" s="28" t="str">
        <f t="shared" si="2"/>
        <v>A</v>
      </c>
      <c r="I45" s="38">
        <v>1</v>
      </c>
      <c r="J45" s="28" t="str">
        <f t="shared" si="3"/>
        <v>Memiliki kemampuan memahami dan menganalisis fungsi sosial, struktur teks dan kebahasaan, pada materi letter, cause and effect, explanation, song</v>
      </c>
      <c r="K45" s="36">
        <f t="shared" si="4"/>
        <v>83.333333333333329</v>
      </c>
      <c r="L45" s="28" t="str">
        <f t="shared" si="5"/>
        <v>B</v>
      </c>
      <c r="M45" s="28">
        <f t="shared" si="6"/>
        <v>83.333333333333329</v>
      </c>
      <c r="N45" s="28" t="str">
        <f t="shared" si="7"/>
        <v>B</v>
      </c>
      <c r="O45" s="38">
        <v>2</v>
      </c>
      <c r="P45" s="28" t="str">
        <f t="shared" si="8"/>
        <v>Terampil dalam berkomunikasi interaksional dengan orang lain namun perlu peningkatan dalam mempresentasikan materi letter, cause and effect, explanation, song</v>
      </c>
      <c r="Q45" s="40" t="s">
        <v>9</v>
      </c>
      <c r="R45" s="40" t="s">
        <v>8</v>
      </c>
      <c r="S45" s="18"/>
      <c r="T45" s="1">
        <v>81</v>
      </c>
      <c r="U45" s="1">
        <v>88</v>
      </c>
      <c r="V45" s="1">
        <v>90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85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36" t="str">
        <f t="shared" si="0"/>
        <v/>
      </c>
      <c r="F46" s="28" t="str">
        <f t="shared" si="1"/>
        <v/>
      </c>
      <c r="G46" s="28" t="e">
        <f>IF((COUNTA(T12:AC12)&gt;0),(ROUND((AVERAGE(T46:AD46)),0)),"")</f>
        <v>#DIV/0!</v>
      </c>
      <c r="H46" s="28" t="e">
        <f t="shared" si="2"/>
        <v>#DIV/0!</v>
      </c>
      <c r="I46" s="38"/>
      <c r="J46" s="28" t="str">
        <f t="shared" si="3"/>
        <v/>
      </c>
      <c r="K46" s="36" t="str">
        <f t="shared" si="4"/>
        <v/>
      </c>
      <c r="L46" s="28" t="str">
        <f t="shared" si="5"/>
        <v/>
      </c>
      <c r="M46" s="28" t="str">
        <f t="shared" si="6"/>
        <v/>
      </c>
      <c r="N46" s="28" t="str">
        <f t="shared" si="7"/>
        <v/>
      </c>
      <c r="O46" s="38"/>
      <c r="P46" s="28" t="str">
        <f t="shared" si="8"/>
        <v/>
      </c>
      <c r="Q46" s="40"/>
      <c r="R46" s="40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37"/>
      <c r="F52" s="18" t="s">
        <v>102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37"/>
      <c r="F53" s="18" t="s">
        <v>105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107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108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110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112</v>
      </c>
      <c r="N57" s="18"/>
      <c r="O57" s="37"/>
      <c r="P57" s="18"/>
      <c r="Q57" s="37" t="s">
        <v>113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/>
  <pageMargins left="1.6929133858267718" right="0.70866141732283472" top="0.74803149606299213" bottom="0.74803149606299213" header="0.31496062992125984" footer="0.31496062992125984"/>
  <pageSetup paperSize="5" scale="78" orientation="landscape" r:id="rId1"/>
  <rowBreaks count="1" manualBreakCount="1">
    <brk id="45" max="16383" man="1"/>
  </rowBreaks>
  <colBreaks count="1" manualBreakCount="1">
    <brk id="4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zoomScale="93" zoomScaleNormal="100" zoomScaleSheetLayoutView="93" workbookViewId="0">
      <pane xSplit="3" ySplit="10" topLeftCell="D11" activePane="bottomRight" state="frozen"/>
      <selection pane="topRight"/>
      <selection pane="bottomLeft"/>
      <selection pane="bottomRight" activeCell="FH13" sqref="FH13:FI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5" width="7.7109375" customWidth="1"/>
    <col min="6" max="22" width="4.7109375" customWidth="1"/>
    <col min="23" max="23" width="4.5703125" customWidth="1"/>
    <col min="24" max="30" width="4.7109375" hidden="1" customWidth="1"/>
    <col min="31" max="35" width="4.7109375" customWidth="1"/>
    <col min="36" max="41" width="4.710937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476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476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124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53154</v>
      </c>
      <c r="C11" s="19" t="s">
        <v>115</v>
      </c>
      <c r="D11" s="18"/>
      <c r="E11" s="36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85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dan menganalisis fungsi sosial, struktur teks dan kebahasaan, pada materi letter, cause and effect, explanation, song</v>
      </c>
      <c r="K11" s="36">
        <f t="shared" ref="K11:K50" si="4">IF((COUNTA(AF11:AO11)&gt;0),AVERAGE(AF11:AO11),"")</f>
        <v>85.333333333333329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85.333333333333329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berkomunikasi interaksional dengan orang lain dan mempresentasikan materi letter, cause and effect, explanation, song.</v>
      </c>
      <c r="Q11" s="40" t="s">
        <v>9</v>
      </c>
      <c r="R11" s="40" t="s">
        <v>8</v>
      </c>
      <c r="S11" s="18"/>
      <c r="T11" s="1">
        <v>85</v>
      </c>
      <c r="U11" s="1">
        <v>88</v>
      </c>
      <c r="V11" s="1">
        <v>82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88</v>
      </c>
      <c r="AH11" s="1">
        <v>88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53170</v>
      </c>
      <c r="C12" s="19" t="s">
        <v>116</v>
      </c>
      <c r="D12" s="18"/>
      <c r="E12" s="36">
        <f t="shared" si="0"/>
        <v>89</v>
      </c>
      <c r="F12" s="28" t="str">
        <f t="shared" si="1"/>
        <v>A</v>
      </c>
      <c r="G12" s="28">
        <f>IF((COUNTA(T12:AC12)&gt;0),(ROUND((AVERAGE(T12:AD12)),0)),"")</f>
        <v>89</v>
      </c>
      <c r="H12" s="28" t="str">
        <f t="shared" si="2"/>
        <v>A</v>
      </c>
      <c r="I12" s="38">
        <v>1</v>
      </c>
      <c r="J12" s="28" t="str">
        <f t="shared" si="3"/>
        <v>Memiliki kemampuan memahami dan menganalisis fungsi sosial, struktur teks dan kebahasaan, pada materi letter, cause and effect, explanation, song</v>
      </c>
      <c r="K12" s="36">
        <f t="shared" si="4"/>
        <v>86.666666666666671</v>
      </c>
      <c r="L12" s="28" t="str">
        <f t="shared" si="5"/>
        <v>A</v>
      </c>
      <c r="M12" s="28">
        <f t="shared" si="6"/>
        <v>86.666666666666671</v>
      </c>
      <c r="N12" s="28" t="str">
        <f t="shared" si="7"/>
        <v>A</v>
      </c>
      <c r="O12" s="38">
        <v>1</v>
      </c>
      <c r="P12" s="28" t="str">
        <f t="shared" si="8"/>
        <v>Sangat terampil berkomunikasi interaksional dengan orang lain dan mempresentasikan materi letter, cause and effect, explanation, song.</v>
      </c>
      <c r="Q12" s="40" t="s">
        <v>9</v>
      </c>
      <c r="R12" s="40" t="s">
        <v>8</v>
      </c>
      <c r="S12" s="18"/>
      <c r="T12" s="1">
        <v>95</v>
      </c>
      <c r="U12" s="1">
        <v>90</v>
      </c>
      <c r="V12" s="1">
        <v>82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88</v>
      </c>
      <c r="AH12" s="1">
        <v>87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53185</v>
      </c>
      <c r="C13" s="19" t="s">
        <v>117</v>
      </c>
      <c r="D13" s="18"/>
      <c r="E13" s="36">
        <f t="shared" si="0"/>
        <v>86</v>
      </c>
      <c r="F13" s="28" t="str">
        <f t="shared" si="1"/>
        <v>A</v>
      </c>
      <c r="G13" s="28">
        <f>IF((COUNTA(T12:AC12)&gt;0),(ROUND((AVERAGE(T13:AD13)),0)),"")</f>
        <v>86</v>
      </c>
      <c r="H13" s="28" t="str">
        <f t="shared" si="2"/>
        <v>A</v>
      </c>
      <c r="I13" s="38">
        <v>1</v>
      </c>
      <c r="J13" s="28" t="str">
        <f t="shared" si="3"/>
        <v>Memiliki kemampuan memahami dan menganalisis fungsi sosial, struktur teks dan kebahasaan, pada materi letter, cause and effect, explanation, song</v>
      </c>
      <c r="K13" s="36">
        <f t="shared" si="4"/>
        <v>83.333333333333329</v>
      </c>
      <c r="L13" s="28" t="str">
        <f t="shared" si="5"/>
        <v>B</v>
      </c>
      <c r="M13" s="28">
        <f t="shared" si="6"/>
        <v>83.333333333333329</v>
      </c>
      <c r="N13" s="28" t="str">
        <f t="shared" si="7"/>
        <v>B</v>
      </c>
      <c r="O13" s="38">
        <v>2</v>
      </c>
      <c r="P13" s="28" t="str">
        <f t="shared" si="8"/>
        <v>Terampil dalam berkomunikasi interaksional dengan orang lain namun perlu peningkatan dalam mempresentasikan materi letter, cause and effect, explanation, song</v>
      </c>
      <c r="Q13" s="40" t="s">
        <v>9</v>
      </c>
      <c r="R13" s="40" t="s">
        <v>8</v>
      </c>
      <c r="S13" s="18"/>
      <c r="T13" s="1">
        <v>90</v>
      </c>
      <c r="U13" s="1">
        <v>85</v>
      </c>
      <c r="V13" s="1">
        <v>82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82</v>
      </c>
      <c r="AH13" s="1">
        <v>88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265</v>
      </c>
      <c r="FI13" s="77" t="s">
        <v>266</v>
      </c>
      <c r="FJ13" s="78">
        <v>14461</v>
      </c>
      <c r="FK13" s="78">
        <v>14471</v>
      </c>
    </row>
    <row r="14" spans="1:167" x14ac:dyDescent="0.25">
      <c r="A14" s="19">
        <v>4</v>
      </c>
      <c r="B14" s="19">
        <v>53200</v>
      </c>
      <c r="C14" s="19" t="s">
        <v>118</v>
      </c>
      <c r="D14" s="18"/>
      <c r="E14" s="36">
        <f t="shared" si="0"/>
        <v>85</v>
      </c>
      <c r="F14" s="28" t="str">
        <f t="shared" si="1"/>
        <v>A</v>
      </c>
      <c r="G14" s="28">
        <f>IF((COUNTA(T12:AC12)&gt;0),(ROUND((AVERAGE(T14:AD14)),0)),"")</f>
        <v>85</v>
      </c>
      <c r="H14" s="28" t="str">
        <f t="shared" si="2"/>
        <v>A</v>
      </c>
      <c r="I14" s="38">
        <v>1</v>
      </c>
      <c r="J14" s="28" t="str">
        <f t="shared" si="3"/>
        <v>Memiliki kemampuan memahami dan menganalisis fungsi sosial, struktur teks dan kebahasaan, pada materi letter, cause and effect, explanation, song</v>
      </c>
      <c r="K14" s="36">
        <f t="shared" si="4"/>
        <v>85.666666666666671</v>
      </c>
      <c r="L14" s="28" t="str">
        <f t="shared" si="5"/>
        <v>A</v>
      </c>
      <c r="M14" s="28">
        <f t="shared" si="6"/>
        <v>85.666666666666671</v>
      </c>
      <c r="N14" s="28" t="str">
        <f t="shared" si="7"/>
        <v>A</v>
      </c>
      <c r="O14" s="38">
        <v>1</v>
      </c>
      <c r="P14" s="28" t="str">
        <f t="shared" si="8"/>
        <v>Sangat terampil berkomunikasi interaksional dengan orang lain dan mempresentasikan materi letter, cause and effect, explanation, song.</v>
      </c>
      <c r="Q14" s="40" t="s">
        <v>9</v>
      </c>
      <c r="R14" s="40" t="s">
        <v>8</v>
      </c>
      <c r="S14" s="18"/>
      <c r="T14" s="1">
        <v>80</v>
      </c>
      <c r="U14" s="1">
        <v>90</v>
      </c>
      <c r="V14" s="1">
        <v>85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88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53215</v>
      </c>
      <c r="C15" s="19" t="s">
        <v>119</v>
      </c>
      <c r="D15" s="18"/>
      <c r="E15" s="36">
        <f t="shared" si="0"/>
        <v>84</v>
      </c>
      <c r="F15" s="28" t="str">
        <f t="shared" si="1"/>
        <v>B</v>
      </c>
      <c r="G15" s="28">
        <f>IF((COUNTA(T12:AC12)&gt;0),(ROUND((AVERAGE(T15:AD15)),0)),"")</f>
        <v>84</v>
      </c>
      <c r="H15" s="28" t="str">
        <f t="shared" si="2"/>
        <v>B</v>
      </c>
      <c r="I15" s="38">
        <v>2</v>
      </c>
      <c r="J15" s="28" t="str">
        <f t="shared" si="3"/>
        <v>Memiliki kemampuan memahami fungsi sosial, struktur teks dan kebahasaan, namun perlu peningkatan dalam menganalisis pada materi letter, cause and effect, explanation, song.</v>
      </c>
      <c r="K15" s="36">
        <f t="shared" si="4"/>
        <v>85.666666666666671</v>
      </c>
      <c r="L15" s="28" t="str">
        <f t="shared" si="5"/>
        <v>A</v>
      </c>
      <c r="M15" s="28">
        <f t="shared" si="6"/>
        <v>85.666666666666671</v>
      </c>
      <c r="N15" s="28" t="str">
        <f t="shared" si="7"/>
        <v>A</v>
      </c>
      <c r="O15" s="38">
        <v>1</v>
      </c>
      <c r="P15" s="28" t="str">
        <f t="shared" si="8"/>
        <v>Sangat terampil berkomunikasi interaksional dengan orang lain dan mempresentasikan materi letter, cause and effect, explanation, song.</v>
      </c>
      <c r="Q15" s="40" t="s">
        <v>9</v>
      </c>
      <c r="R15" s="40" t="s">
        <v>9</v>
      </c>
      <c r="S15" s="18"/>
      <c r="T15" s="1">
        <v>85</v>
      </c>
      <c r="U15" s="1">
        <v>88</v>
      </c>
      <c r="V15" s="1">
        <v>80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>
        <v>86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267</v>
      </c>
      <c r="FI15" s="77" t="s">
        <v>268</v>
      </c>
      <c r="FJ15" s="78">
        <v>14462</v>
      </c>
      <c r="FK15" s="78">
        <v>14472</v>
      </c>
    </row>
    <row r="16" spans="1:167" x14ac:dyDescent="0.25">
      <c r="A16" s="19">
        <v>6</v>
      </c>
      <c r="B16" s="19">
        <v>53230</v>
      </c>
      <c r="C16" s="19" t="s">
        <v>120</v>
      </c>
      <c r="D16" s="18"/>
      <c r="E16" s="36">
        <f t="shared" si="0"/>
        <v>85</v>
      </c>
      <c r="F16" s="28" t="str">
        <f t="shared" si="1"/>
        <v>A</v>
      </c>
      <c r="G16" s="28">
        <f>IF((COUNTA(T12:AC12)&gt;0),(ROUND((AVERAGE(T16:AD16)),0)),"")</f>
        <v>85</v>
      </c>
      <c r="H16" s="28" t="str">
        <f t="shared" si="2"/>
        <v>A</v>
      </c>
      <c r="I16" s="38">
        <v>1</v>
      </c>
      <c r="J16" s="28" t="str">
        <f t="shared" si="3"/>
        <v>Memiliki kemampuan memahami dan menganalisis fungsi sosial, struktur teks dan kebahasaan, pada materi letter, cause and effect, explanation, song</v>
      </c>
      <c r="K16" s="36">
        <f t="shared" si="4"/>
        <v>88</v>
      </c>
      <c r="L16" s="28" t="str">
        <f t="shared" si="5"/>
        <v>A</v>
      </c>
      <c r="M16" s="28">
        <f t="shared" si="6"/>
        <v>88</v>
      </c>
      <c r="N16" s="28" t="str">
        <f t="shared" si="7"/>
        <v>A</v>
      </c>
      <c r="O16" s="38">
        <v>1</v>
      </c>
      <c r="P16" s="28" t="str">
        <f t="shared" si="8"/>
        <v>Sangat terampil berkomunikasi interaksional dengan orang lain dan mempresentasikan materi letter, cause and effect, explanation, song.</v>
      </c>
      <c r="Q16" s="40" t="s">
        <v>9</v>
      </c>
      <c r="R16" s="40" t="s">
        <v>8</v>
      </c>
      <c r="S16" s="18"/>
      <c r="T16" s="1">
        <v>85</v>
      </c>
      <c r="U16" s="1">
        <v>80</v>
      </c>
      <c r="V16" s="1">
        <v>90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88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53245</v>
      </c>
      <c r="C17" s="19" t="s">
        <v>121</v>
      </c>
      <c r="D17" s="18"/>
      <c r="E17" s="36">
        <f t="shared" si="0"/>
        <v>85</v>
      </c>
      <c r="F17" s="28" t="str">
        <f t="shared" si="1"/>
        <v>A</v>
      </c>
      <c r="G17" s="28">
        <f>IF((COUNTA(T12:AC12)&gt;0),(ROUND((AVERAGE(T17:AD17)),0)),"")</f>
        <v>85</v>
      </c>
      <c r="H17" s="28" t="str">
        <f t="shared" si="2"/>
        <v>A</v>
      </c>
      <c r="I17" s="38">
        <v>1</v>
      </c>
      <c r="J17" s="28" t="str">
        <f t="shared" si="3"/>
        <v>Memiliki kemampuan memahami dan menganalisis fungsi sosial, struktur teks dan kebahasaan, pada materi letter, cause and effect, explanation, song</v>
      </c>
      <c r="K17" s="36">
        <f t="shared" si="4"/>
        <v>85.666666666666671</v>
      </c>
      <c r="L17" s="28" t="str">
        <f t="shared" si="5"/>
        <v>A</v>
      </c>
      <c r="M17" s="28">
        <f t="shared" si="6"/>
        <v>85.666666666666671</v>
      </c>
      <c r="N17" s="28" t="str">
        <f t="shared" si="7"/>
        <v>A</v>
      </c>
      <c r="O17" s="38">
        <v>1</v>
      </c>
      <c r="P17" s="28" t="str">
        <f t="shared" si="8"/>
        <v>Sangat terampil berkomunikasi interaksional dengan orang lain dan mempresentasikan materi letter, cause and effect, explanation, song.</v>
      </c>
      <c r="Q17" s="40" t="s">
        <v>9</v>
      </c>
      <c r="R17" s="40" t="s">
        <v>8</v>
      </c>
      <c r="S17" s="18"/>
      <c r="T17" s="1">
        <v>84</v>
      </c>
      <c r="U17" s="1">
        <v>85</v>
      </c>
      <c r="V17" s="1">
        <v>85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1">
        <v>85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269</v>
      </c>
      <c r="FI17" s="77"/>
      <c r="FJ17" s="78">
        <v>14463</v>
      </c>
      <c r="FK17" s="78">
        <v>14473</v>
      </c>
    </row>
    <row r="18" spans="1:167" x14ac:dyDescent="0.25">
      <c r="A18" s="19">
        <v>8</v>
      </c>
      <c r="B18" s="19">
        <v>53260</v>
      </c>
      <c r="C18" s="19" t="s">
        <v>122</v>
      </c>
      <c r="D18" s="18"/>
      <c r="E18" s="36">
        <f t="shared" si="0"/>
        <v>85</v>
      </c>
      <c r="F18" s="28" t="str">
        <f t="shared" si="1"/>
        <v>A</v>
      </c>
      <c r="G18" s="28">
        <f>IF((COUNTA(T12:AC12)&gt;0),(ROUND((AVERAGE(T18:AD18)),0)),"")</f>
        <v>85</v>
      </c>
      <c r="H18" s="28" t="str">
        <f t="shared" si="2"/>
        <v>A</v>
      </c>
      <c r="I18" s="38">
        <v>1</v>
      </c>
      <c r="J18" s="28" t="str">
        <f t="shared" si="3"/>
        <v>Memiliki kemampuan memahami dan menganalisis fungsi sosial, struktur teks dan kebahasaan, pada materi letter, cause and effect, explanation, song</v>
      </c>
      <c r="K18" s="36">
        <f t="shared" si="4"/>
        <v>84.333333333333329</v>
      </c>
      <c r="L18" s="28" t="str">
        <f t="shared" si="5"/>
        <v>A</v>
      </c>
      <c r="M18" s="28">
        <f t="shared" si="6"/>
        <v>84.333333333333329</v>
      </c>
      <c r="N18" s="28" t="str">
        <f t="shared" si="7"/>
        <v>A</v>
      </c>
      <c r="O18" s="38">
        <v>1</v>
      </c>
      <c r="P18" s="28" t="str">
        <f t="shared" si="8"/>
        <v>Sangat terampil berkomunikasi interaksional dengan orang lain dan mempresentasikan materi letter, cause and effect, explanation, song.</v>
      </c>
      <c r="Q18" s="40" t="s">
        <v>9</v>
      </c>
      <c r="R18" s="40" t="s">
        <v>8</v>
      </c>
      <c r="S18" s="18"/>
      <c r="T18" s="1">
        <v>85</v>
      </c>
      <c r="U18" s="1">
        <v>80</v>
      </c>
      <c r="V18" s="1">
        <v>90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88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53275</v>
      </c>
      <c r="C19" s="19" t="s">
        <v>123</v>
      </c>
      <c r="D19" s="18"/>
      <c r="E19" s="36">
        <f t="shared" si="0"/>
        <v>85</v>
      </c>
      <c r="F19" s="28" t="str">
        <f t="shared" si="1"/>
        <v>A</v>
      </c>
      <c r="G19" s="28">
        <f>IF((COUNTA(T12:AC12)&gt;0),(ROUND((AVERAGE(T19:AD19)),0)),"")</f>
        <v>85</v>
      </c>
      <c r="H19" s="28" t="str">
        <f t="shared" si="2"/>
        <v>A</v>
      </c>
      <c r="I19" s="38">
        <v>1</v>
      </c>
      <c r="J19" s="28" t="str">
        <f t="shared" si="3"/>
        <v>Memiliki kemampuan memahami dan menganalisis fungsi sosial, struktur teks dan kebahasaan, pada materi letter, cause and effect, explanation, song</v>
      </c>
      <c r="K19" s="36">
        <f t="shared" si="4"/>
        <v>85.333333333333329</v>
      </c>
      <c r="L19" s="28" t="str">
        <f t="shared" si="5"/>
        <v>A</v>
      </c>
      <c r="M19" s="28">
        <f t="shared" si="6"/>
        <v>85.333333333333329</v>
      </c>
      <c r="N19" s="28" t="str">
        <f t="shared" si="7"/>
        <v>A</v>
      </c>
      <c r="O19" s="38">
        <v>1</v>
      </c>
      <c r="P19" s="28" t="str">
        <f t="shared" si="8"/>
        <v>Sangat terampil berkomunikasi interaksional dengan orang lain dan mempresentasikan materi letter, cause and effect, explanation, song.</v>
      </c>
      <c r="Q19" s="40" t="s">
        <v>9</v>
      </c>
      <c r="R19" s="40" t="s">
        <v>8</v>
      </c>
      <c r="S19" s="18"/>
      <c r="T19" s="1">
        <v>85</v>
      </c>
      <c r="U19" s="1">
        <v>80</v>
      </c>
      <c r="V19" s="1">
        <v>90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80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 t="s">
        <v>270</v>
      </c>
      <c r="FI19" s="77"/>
      <c r="FJ19" s="78">
        <v>14464</v>
      </c>
      <c r="FK19" s="78">
        <v>14474</v>
      </c>
    </row>
    <row r="20" spans="1:167" x14ac:dyDescent="0.25">
      <c r="A20" s="19">
        <v>10</v>
      </c>
      <c r="B20" s="19">
        <v>53290</v>
      </c>
      <c r="C20" s="19" t="s">
        <v>124</v>
      </c>
      <c r="D20" s="18"/>
      <c r="E20" s="36">
        <f t="shared" si="0"/>
        <v>86</v>
      </c>
      <c r="F20" s="28" t="str">
        <f t="shared" si="1"/>
        <v>A</v>
      </c>
      <c r="G20" s="28">
        <f>IF((COUNTA(T12:AC12)&gt;0),(ROUND((AVERAGE(T20:AD20)),0)),"")</f>
        <v>86</v>
      </c>
      <c r="H20" s="28" t="str">
        <f t="shared" si="2"/>
        <v>A</v>
      </c>
      <c r="I20" s="38">
        <v>1</v>
      </c>
      <c r="J20" s="28" t="str">
        <f t="shared" si="3"/>
        <v>Memiliki kemampuan memahami dan menganalisis fungsi sosial, struktur teks dan kebahasaan, pada materi letter, cause and effect, explanation, song</v>
      </c>
      <c r="K20" s="36">
        <f t="shared" si="4"/>
        <v>86</v>
      </c>
      <c r="L20" s="28" t="str">
        <f t="shared" si="5"/>
        <v>A</v>
      </c>
      <c r="M20" s="28">
        <f t="shared" si="6"/>
        <v>86</v>
      </c>
      <c r="N20" s="28" t="str">
        <f t="shared" si="7"/>
        <v>A</v>
      </c>
      <c r="O20" s="38">
        <v>1</v>
      </c>
      <c r="P20" s="28" t="str">
        <f t="shared" si="8"/>
        <v>Sangat terampil berkomunikasi interaksional dengan orang lain dan mempresentasikan materi letter, cause and effect, explanation, song.</v>
      </c>
      <c r="Q20" s="40" t="s">
        <v>9</v>
      </c>
      <c r="R20" s="40" t="s">
        <v>8</v>
      </c>
      <c r="S20" s="18"/>
      <c r="T20" s="1">
        <v>90</v>
      </c>
      <c r="U20" s="1">
        <v>85</v>
      </c>
      <c r="V20" s="1">
        <v>83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88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53305</v>
      </c>
      <c r="C21" s="19" t="s">
        <v>125</v>
      </c>
      <c r="D21" s="18"/>
      <c r="E21" s="36">
        <f t="shared" si="0"/>
        <v>85</v>
      </c>
      <c r="F21" s="28" t="str">
        <f t="shared" si="1"/>
        <v>A</v>
      </c>
      <c r="G21" s="28">
        <f>IF((COUNTA(T12:AC12)&gt;0),(ROUND((AVERAGE(T21:AD21)),0)),"")</f>
        <v>85</v>
      </c>
      <c r="H21" s="28" t="str">
        <f t="shared" si="2"/>
        <v>A</v>
      </c>
      <c r="I21" s="38">
        <v>1</v>
      </c>
      <c r="J21" s="28" t="str">
        <f t="shared" si="3"/>
        <v>Memiliki kemampuan memahami dan menganalisis fungsi sosial, struktur teks dan kebahasaan, pada materi letter, cause and effect, explanation, song</v>
      </c>
      <c r="K21" s="36">
        <f t="shared" si="4"/>
        <v>85</v>
      </c>
      <c r="L21" s="28" t="str">
        <f t="shared" si="5"/>
        <v>A</v>
      </c>
      <c r="M21" s="28">
        <f t="shared" si="6"/>
        <v>85</v>
      </c>
      <c r="N21" s="28" t="str">
        <f t="shared" si="7"/>
        <v>A</v>
      </c>
      <c r="O21" s="38">
        <v>1</v>
      </c>
      <c r="P21" s="28" t="str">
        <f t="shared" si="8"/>
        <v>Sangat terampil berkomunikasi interaksional dengan orang lain dan mempresentasikan materi letter, cause and effect, explanation, song.</v>
      </c>
      <c r="Q21" s="40" t="s">
        <v>9</v>
      </c>
      <c r="R21" s="40" t="s">
        <v>8</v>
      </c>
      <c r="S21" s="18"/>
      <c r="T21" s="1">
        <v>85</v>
      </c>
      <c r="U21" s="1">
        <v>80</v>
      </c>
      <c r="V21" s="1">
        <v>90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87</v>
      </c>
      <c r="AG21" s="1">
        <v>80</v>
      </c>
      <c r="AH21" s="1">
        <v>88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14465</v>
      </c>
      <c r="FK21" s="78">
        <v>14475</v>
      </c>
    </row>
    <row r="22" spans="1:167" x14ac:dyDescent="0.25">
      <c r="A22" s="19">
        <v>12</v>
      </c>
      <c r="B22" s="19">
        <v>53320</v>
      </c>
      <c r="C22" s="19" t="s">
        <v>126</v>
      </c>
      <c r="D22" s="18"/>
      <c r="E22" s="36">
        <f t="shared" si="0"/>
        <v>86</v>
      </c>
      <c r="F22" s="28" t="str">
        <f t="shared" si="1"/>
        <v>A</v>
      </c>
      <c r="G22" s="28">
        <f>IF((COUNTA(T12:AC12)&gt;0),(ROUND((AVERAGE(T22:AD22)),0)),"")</f>
        <v>86</v>
      </c>
      <c r="H22" s="28" t="str">
        <f t="shared" si="2"/>
        <v>A</v>
      </c>
      <c r="I22" s="38">
        <v>1</v>
      </c>
      <c r="J22" s="28" t="str">
        <f t="shared" si="3"/>
        <v>Memiliki kemampuan memahami dan menganalisis fungsi sosial, struktur teks dan kebahasaan, pada materi letter, cause and effect, explanation, song</v>
      </c>
      <c r="K22" s="36">
        <f t="shared" si="4"/>
        <v>85</v>
      </c>
      <c r="L22" s="28" t="str">
        <f t="shared" si="5"/>
        <v>A</v>
      </c>
      <c r="M22" s="28">
        <f t="shared" si="6"/>
        <v>85</v>
      </c>
      <c r="N22" s="28" t="str">
        <f t="shared" si="7"/>
        <v>A</v>
      </c>
      <c r="O22" s="38">
        <v>1</v>
      </c>
      <c r="P22" s="28" t="str">
        <f t="shared" si="8"/>
        <v>Sangat terampil berkomunikasi interaksional dengan orang lain dan mempresentasikan materi letter, cause and effect, explanation, song.</v>
      </c>
      <c r="Q22" s="40" t="s">
        <v>9</v>
      </c>
      <c r="R22" s="40" t="s">
        <v>8</v>
      </c>
      <c r="S22" s="18"/>
      <c r="T22" s="1">
        <v>88</v>
      </c>
      <c r="U22" s="1">
        <v>85</v>
      </c>
      <c r="V22" s="1">
        <v>85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90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53335</v>
      </c>
      <c r="C23" s="19" t="s">
        <v>127</v>
      </c>
      <c r="D23" s="18"/>
      <c r="E23" s="36">
        <f t="shared" si="0"/>
        <v>81</v>
      </c>
      <c r="F23" s="28" t="str">
        <f t="shared" si="1"/>
        <v>B</v>
      </c>
      <c r="G23" s="28">
        <f>IF((COUNTA(T12:AC12)&gt;0),(ROUND((AVERAGE(T23:AD23)),0)),"")</f>
        <v>81</v>
      </c>
      <c r="H23" s="28" t="str">
        <f t="shared" si="2"/>
        <v>B</v>
      </c>
      <c r="I23" s="38">
        <v>2</v>
      </c>
      <c r="J23" s="28" t="str">
        <f t="shared" si="3"/>
        <v>Memiliki kemampuan memahami fungsi sosial, struktur teks dan kebahasaan, namun perlu peningkatan dalam menganalisis pada materi letter, cause and effect, explanation, song.</v>
      </c>
      <c r="K23" s="36">
        <f t="shared" si="4"/>
        <v>83.666666666666671</v>
      </c>
      <c r="L23" s="28" t="str">
        <f t="shared" si="5"/>
        <v>B</v>
      </c>
      <c r="M23" s="28">
        <f t="shared" si="6"/>
        <v>83.666666666666671</v>
      </c>
      <c r="N23" s="28" t="str">
        <f t="shared" si="7"/>
        <v>B</v>
      </c>
      <c r="O23" s="38">
        <v>2</v>
      </c>
      <c r="P23" s="28" t="str">
        <f t="shared" si="8"/>
        <v>Terampil dalam berkomunikasi interaksional dengan orang lain namun perlu peningkatan dalam mempresentasikan materi letter, cause and effect, explanation, song</v>
      </c>
      <c r="Q23" s="40" t="s">
        <v>9</v>
      </c>
      <c r="R23" s="40" t="s">
        <v>9</v>
      </c>
      <c r="S23" s="18"/>
      <c r="T23" s="1">
        <v>89</v>
      </c>
      <c r="U23" s="1">
        <v>73</v>
      </c>
      <c r="V23" s="1">
        <v>80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86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14466</v>
      </c>
      <c r="FK23" s="78">
        <v>14476</v>
      </c>
    </row>
    <row r="24" spans="1:167" x14ac:dyDescent="0.25">
      <c r="A24" s="19">
        <v>14</v>
      </c>
      <c r="B24" s="19">
        <v>53349</v>
      </c>
      <c r="C24" s="19" t="s">
        <v>128</v>
      </c>
      <c r="D24" s="18"/>
      <c r="E24" s="36">
        <f t="shared" si="0"/>
        <v>86</v>
      </c>
      <c r="F24" s="28" t="str">
        <f t="shared" si="1"/>
        <v>A</v>
      </c>
      <c r="G24" s="28">
        <f>IF((COUNTA(T12:AC12)&gt;0),(ROUND((AVERAGE(T24:AD24)),0)),"")</f>
        <v>86</v>
      </c>
      <c r="H24" s="28" t="str">
        <f t="shared" si="2"/>
        <v>A</v>
      </c>
      <c r="I24" s="38">
        <v>1</v>
      </c>
      <c r="J24" s="28" t="str">
        <f t="shared" si="3"/>
        <v>Memiliki kemampuan memahami dan menganalisis fungsi sosial, struktur teks dan kebahasaan, pada materi letter, cause and effect, explanation, song</v>
      </c>
      <c r="K24" s="36">
        <f t="shared" si="4"/>
        <v>83.666666666666671</v>
      </c>
      <c r="L24" s="28" t="str">
        <f t="shared" si="5"/>
        <v>B</v>
      </c>
      <c r="M24" s="28">
        <f t="shared" si="6"/>
        <v>83.666666666666671</v>
      </c>
      <c r="N24" s="28" t="str">
        <f t="shared" si="7"/>
        <v>B</v>
      </c>
      <c r="O24" s="38">
        <v>2</v>
      </c>
      <c r="P24" s="28" t="str">
        <f t="shared" si="8"/>
        <v>Terampil dalam berkomunikasi interaksional dengan orang lain namun perlu peningkatan dalam mempresentasikan materi letter, cause and effect, explanation, song</v>
      </c>
      <c r="Q24" s="40" t="s">
        <v>9</v>
      </c>
      <c r="R24" s="40" t="s">
        <v>8</v>
      </c>
      <c r="S24" s="18"/>
      <c r="T24" s="1">
        <v>90</v>
      </c>
      <c r="U24" s="1">
        <v>85</v>
      </c>
      <c r="V24" s="1">
        <v>83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86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53364</v>
      </c>
      <c r="C25" s="19" t="s">
        <v>129</v>
      </c>
      <c r="D25" s="18"/>
      <c r="E25" s="36">
        <f t="shared" si="0"/>
        <v>85</v>
      </c>
      <c r="F25" s="28" t="str">
        <f t="shared" si="1"/>
        <v>A</v>
      </c>
      <c r="G25" s="28">
        <f>IF((COUNTA(T12:AC12)&gt;0),(ROUND((AVERAGE(T25:AD25)),0)),"")</f>
        <v>85</v>
      </c>
      <c r="H25" s="28" t="str">
        <f t="shared" si="2"/>
        <v>A</v>
      </c>
      <c r="I25" s="38">
        <v>1</v>
      </c>
      <c r="J25" s="28" t="str">
        <f t="shared" si="3"/>
        <v>Memiliki kemampuan memahami dan menganalisis fungsi sosial, struktur teks dan kebahasaan, pada materi letter, cause and effect, explanation, song</v>
      </c>
      <c r="K25" s="36">
        <f t="shared" si="4"/>
        <v>84.333333333333329</v>
      </c>
      <c r="L25" s="28" t="str">
        <f t="shared" si="5"/>
        <v>A</v>
      </c>
      <c r="M25" s="28">
        <f t="shared" si="6"/>
        <v>84.333333333333329</v>
      </c>
      <c r="N25" s="28" t="str">
        <f t="shared" si="7"/>
        <v>A</v>
      </c>
      <c r="O25" s="38">
        <v>1</v>
      </c>
      <c r="P25" s="28" t="str">
        <f t="shared" si="8"/>
        <v>Sangat terampil berkomunikasi interaksional dengan orang lain dan mempresentasikan materi letter, cause and effect, explanation, song.</v>
      </c>
      <c r="Q25" s="40" t="s">
        <v>9</v>
      </c>
      <c r="R25" s="40" t="s">
        <v>8</v>
      </c>
      <c r="S25" s="18"/>
      <c r="T25" s="1">
        <v>85</v>
      </c>
      <c r="U25" s="1">
        <v>80</v>
      </c>
      <c r="V25" s="1">
        <v>90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83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14467</v>
      </c>
      <c r="FK25" s="78">
        <v>14477</v>
      </c>
    </row>
    <row r="26" spans="1:167" x14ac:dyDescent="0.25">
      <c r="A26" s="19">
        <v>16</v>
      </c>
      <c r="B26" s="19">
        <v>53380</v>
      </c>
      <c r="C26" s="19" t="s">
        <v>130</v>
      </c>
      <c r="D26" s="18"/>
      <c r="E26" s="36">
        <f t="shared" si="0"/>
        <v>85</v>
      </c>
      <c r="F26" s="28" t="str">
        <f t="shared" si="1"/>
        <v>A</v>
      </c>
      <c r="G26" s="28">
        <f>IF((COUNTA(T12:AC12)&gt;0),(ROUND((AVERAGE(T26:AD26)),0)),"")</f>
        <v>85</v>
      </c>
      <c r="H26" s="28" t="str">
        <f t="shared" si="2"/>
        <v>A</v>
      </c>
      <c r="I26" s="38">
        <v>1</v>
      </c>
      <c r="J26" s="28" t="str">
        <f t="shared" si="3"/>
        <v>Memiliki kemampuan memahami dan menganalisis fungsi sosial, struktur teks dan kebahasaan, pada materi letter, cause and effect, explanation, song</v>
      </c>
      <c r="K26" s="36">
        <f t="shared" si="4"/>
        <v>86</v>
      </c>
      <c r="L26" s="28" t="str">
        <f t="shared" si="5"/>
        <v>A</v>
      </c>
      <c r="M26" s="28">
        <f t="shared" si="6"/>
        <v>86</v>
      </c>
      <c r="N26" s="28" t="str">
        <f t="shared" si="7"/>
        <v>A</v>
      </c>
      <c r="O26" s="38">
        <v>1</v>
      </c>
      <c r="P26" s="28" t="str">
        <f t="shared" si="8"/>
        <v>Sangat terampil berkomunikasi interaksional dengan orang lain dan mempresentasikan materi letter, cause and effect, explanation, song.</v>
      </c>
      <c r="Q26" s="40" t="s">
        <v>9</v>
      </c>
      <c r="R26" s="40" t="s">
        <v>8</v>
      </c>
      <c r="S26" s="18"/>
      <c r="T26" s="1">
        <v>85</v>
      </c>
      <c r="U26" s="1">
        <v>80</v>
      </c>
      <c r="V26" s="1">
        <v>90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88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53395</v>
      </c>
      <c r="C27" s="19" t="s">
        <v>131</v>
      </c>
      <c r="D27" s="18"/>
      <c r="E27" s="36">
        <f t="shared" si="0"/>
        <v>83</v>
      </c>
      <c r="F27" s="28" t="str">
        <f t="shared" si="1"/>
        <v>B</v>
      </c>
      <c r="G27" s="28">
        <f>IF((COUNTA(T12:AC12)&gt;0),(ROUND((AVERAGE(T27:AD27)),0)),"")</f>
        <v>83</v>
      </c>
      <c r="H27" s="28" t="str">
        <f t="shared" si="2"/>
        <v>B</v>
      </c>
      <c r="I27" s="38">
        <v>2</v>
      </c>
      <c r="J27" s="28" t="str">
        <f t="shared" si="3"/>
        <v>Memiliki kemampuan memahami fungsi sosial, struktur teks dan kebahasaan, namun perlu peningkatan dalam menganalisis pada materi letter, cause and effect, explanation, song.</v>
      </c>
      <c r="K27" s="36">
        <f t="shared" si="4"/>
        <v>84.333333333333329</v>
      </c>
      <c r="L27" s="28" t="str">
        <f t="shared" si="5"/>
        <v>A</v>
      </c>
      <c r="M27" s="28">
        <f t="shared" si="6"/>
        <v>84.333333333333329</v>
      </c>
      <c r="N27" s="28" t="str">
        <f t="shared" si="7"/>
        <v>A</v>
      </c>
      <c r="O27" s="38">
        <v>1</v>
      </c>
      <c r="P27" s="28" t="str">
        <f t="shared" si="8"/>
        <v>Sangat terampil berkomunikasi interaksional dengan orang lain dan mempresentasikan materi letter, cause and effect, explanation, song.</v>
      </c>
      <c r="Q27" s="40" t="s">
        <v>9</v>
      </c>
      <c r="R27" s="40" t="s">
        <v>9</v>
      </c>
      <c r="S27" s="18"/>
      <c r="T27" s="1">
        <v>85</v>
      </c>
      <c r="U27" s="1">
        <v>85</v>
      </c>
      <c r="V27" s="1">
        <v>78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80</v>
      </c>
      <c r="AH27" s="1">
        <v>88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14468</v>
      </c>
      <c r="FK27" s="78">
        <v>14478</v>
      </c>
    </row>
    <row r="28" spans="1:167" x14ac:dyDescent="0.25">
      <c r="A28" s="19">
        <v>18</v>
      </c>
      <c r="B28" s="19">
        <v>53410</v>
      </c>
      <c r="C28" s="19" t="s">
        <v>132</v>
      </c>
      <c r="D28" s="18"/>
      <c r="E28" s="36">
        <f t="shared" si="0"/>
        <v>85</v>
      </c>
      <c r="F28" s="28" t="str">
        <f t="shared" si="1"/>
        <v>A</v>
      </c>
      <c r="G28" s="28">
        <f>IF((COUNTA(T12:AC12)&gt;0),(ROUND((AVERAGE(T28:AD28)),0)),"")</f>
        <v>85</v>
      </c>
      <c r="H28" s="28" t="str">
        <f t="shared" si="2"/>
        <v>A</v>
      </c>
      <c r="I28" s="38">
        <v>1</v>
      </c>
      <c r="J28" s="28" t="str">
        <f t="shared" si="3"/>
        <v>Memiliki kemampuan memahami dan menganalisis fungsi sosial, struktur teks dan kebahasaan, pada materi letter, cause and effect, explanation, song</v>
      </c>
      <c r="K28" s="36">
        <f t="shared" si="4"/>
        <v>86.666666666666671</v>
      </c>
      <c r="L28" s="28" t="str">
        <f t="shared" si="5"/>
        <v>A</v>
      </c>
      <c r="M28" s="28">
        <f t="shared" si="6"/>
        <v>86.666666666666671</v>
      </c>
      <c r="N28" s="28" t="str">
        <f t="shared" si="7"/>
        <v>A</v>
      </c>
      <c r="O28" s="38">
        <v>1</v>
      </c>
      <c r="P28" s="28" t="str">
        <f t="shared" si="8"/>
        <v>Sangat terampil berkomunikasi interaksional dengan orang lain dan mempresentasikan materi letter, cause and effect, explanation, song.</v>
      </c>
      <c r="Q28" s="40" t="s">
        <v>9</v>
      </c>
      <c r="R28" s="40" t="s">
        <v>8</v>
      </c>
      <c r="S28" s="18"/>
      <c r="T28" s="1">
        <v>85</v>
      </c>
      <c r="U28" s="1">
        <v>80</v>
      </c>
      <c r="V28" s="1">
        <v>90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90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53425</v>
      </c>
      <c r="C29" s="19" t="s">
        <v>133</v>
      </c>
      <c r="D29" s="18"/>
      <c r="E29" s="36">
        <f t="shared" si="0"/>
        <v>84</v>
      </c>
      <c r="F29" s="28" t="str">
        <f t="shared" si="1"/>
        <v>B</v>
      </c>
      <c r="G29" s="28">
        <f>IF((COUNTA(T12:AC12)&gt;0),(ROUND((AVERAGE(T29:AD29)),0)),"")</f>
        <v>84</v>
      </c>
      <c r="H29" s="28" t="str">
        <f t="shared" si="2"/>
        <v>B</v>
      </c>
      <c r="I29" s="38">
        <v>2</v>
      </c>
      <c r="J29" s="28" t="str">
        <f t="shared" si="3"/>
        <v>Memiliki kemampuan memahami fungsi sosial, struktur teks dan kebahasaan, namun perlu peningkatan dalam menganalisis pada materi letter, cause and effect, explanation, song.</v>
      </c>
      <c r="K29" s="36">
        <f t="shared" si="4"/>
        <v>85</v>
      </c>
      <c r="L29" s="28" t="str">
        <f t="shared" si="5"/>
        <v>A</v>
      </c>
      <c r="M29" s="28">
        <f t="shared" si="6"/>
        <v>85</v>
      </c>
      <c r="N29" s="28" t="str">
        <f t="shared" si="7"/>
        <v>A</v>
      </c>
      <c r="O29" s="38">
        <v>1</v>
      </c>
      <c r="P29" s="28" t="str">
        <f t="shared" si="8"/>
        <v>Sangat terampil berkomunikasi interaksional dengan orang lain dan mempresentasikan materi letter, cause and effect, explanation, song.</v>
      </c>
      <c r="Q29" s="40" t="s">
        <v>9</v>
      </c>
      <c r="R29" s="40" t="s">
        <v>9</v>
      </c>
      <c r="S29" s="18"/>
      <c r="T29" s="1">
        <v>85</v>
      </c>
      <c r="U29" s="1">
        <v>82</v>
      </c>
      <c r="V29" s="1">
        <v>85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14469</v>
      </c>
      <c r="FK29" s="78">
        <v>14479</v>
      </c>
    </row>
    <row r="30" spans="1:167" x14ac:dyDescent="0.25">
      <c r="A30" s="19">
        <v>20</v>
      </c>
      <c r="B30" s="19">
        <v>53440</v>
      </c>
      <c r="C30" s="19" t="s">
        <v>134</v>
      </c>
      <c r="D30" s="18"/>
      <c r="E30" s="36">
        <f t="shared" si="0"/>
        <v>80</v>
      </c>
      <c r="F30" s="28" t="str">
        <f t="shared" si="1"/>
        <v>B</v>
      </c>
      <c r="G30" s="28">
        <f>IF((COUNTA(T12:AC12)&gt;0),(ROUND((AVERAGE(T30:AD30)),0)),"")</f>
        <v>80</v>
      </c>
      <c r="H30" s="28" t="str">
        <f t="shared" si="2"/>
        <v>B</v>
      </c>
      <c r="I30" s="38">
        <v>2</v>
      </c>
      <c r="J30" s="28" t="str">
        <f t="shared" si="3"/>
        <v>Memiliki kemampuan memahami fungsi sosial, struktur teks dan kebahasaan, namun perlu peningkatan dalam menganalisis pada materi letter, cause and effect, explanation, song.</v>
      </c>
      <c r="K30" s="36">
        <f t="shared" si="4"/>
        <v>85</v>
      </c>
      <c r="L30" s="28" t="str">
        <f t="shared" si="5"/>
        <v>A</v>
      </c>
      <c r="M30" s="28">
        <f t="shared" si="6"/>
        <v>85</v>
      </c>
      <c r="N30" s="28" t="str">
        <f t="shared" si="7"/>
        <v>A</v>
      </c>
      <c r="O30" s="38">
        <v>1</v>
      </c>
      <c r="P30" s="28" t="str">
        <f t="shared" si="8"/>
        <v>Sangat terampil berkomunikasi interaksional dengan orang lain dan mempresentasikan materi letter, cause and effect, explanation, song.</v>
      </c>
      <c r="Q30" s="40" t="s">
        <v>9</v>
      </c>
      <c r="R30" s="40" t="s">
        <v>9</v>
      </c>
      <c r="S30" s="18"/>
      <c r="T30" s="1">
        <v>82</v>
      </c>
      <c r="U30" s="1">
        <v>78</v>
      </c>
      <c r="V30" s="1">
        <v>80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90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53455</v>
      </c>
      <c r="C31" s="19" t="s">
        <v>135</v>
      </c>
      <c r="D31" s="18"/>
      <c r="E31" s="36">
        <f t="shared" si="0"/>
        <v>82</v>
      </c>
      <c r="F31" s="28" t="str">
        <f t="shared" si="1"/>
        <v>B</v>
      </c>
      <c r="G31" s="28">
        <f>IF((COUNTA(T12:AC12)&gt;0),(ROUND((AVERAGE(T31:AD31)),0)),"")</f>
        <v>82</v>
      </c>
      <c r="H31" s="28" t="str">
        <f t="shared" si="2"/>
        <v>B</v>
      </c>
      <c r="I31" s="38">
        <v>2</v>
      </c>
      <c r="J31" s="28" t="str">
        <f t="shared" si="3"/>
        <v>Memiliki kemampuan memahami fungsi sosial, struktur teks dan kebahasaan, namun perlu peningkatan dalam menganalisis pada materi letter, cause and effect, explanation, song.</v>
      </c>
      <c r="K31" s="36">
        <f t="shared" si="4"/>
        <v>84.333333333333329</v>
      </c>
      <c r="L31" s="28" t="str">
        <f t="shared" si="5"/>
        <v>A</v>
      </c>
      <c r="M31" s="28">
        <f t="shared" si="6"/>
        <v>84.333333333333329</v>
      </c>
      <c r="N31" s="28" t="str">
        <f t="shared" si="7"/>
        <v>A</v>
      </c>
      <c r="O31" s="38">
        <v>1</v>
      </c>
      <c r="P31" s="28" t="str">
        <f t="shared" si="8"/>
        <v>Sangat terampil berkomunikasi interaksional dengan orang lain dan mempresentasikan materi letter, cause and effect, explanation, song.</v>
      </c>
      <c r="Q31" s="40" t="s">
        <v>9</v>
      </c>
      <c r="R31" s="40" t="s">
        <v>9</v>
      </c>
      <c r="S31" s="18"/>
      <c r="T31" s="1">
        <v>85</v>
      </c>
      <c r="U31" s="1">
        <v>80</v>
      </c>
      <c r="V31" s="1">
        <v>82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88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14470</v>
      </c>
      <c r="FK31" s="78">
        <v>14480</v>
      </c>
    </row>
    <row r="32" spans="1:167" x14ac:dyDescent="0.25">
      <c r="A32" s="19">
        <v>22</v>
      </c>
      <c r="B32" s="19">
        <v>53469</v>
      </c>
      <c r="C32" s="19" t="s">
        <v>136</v>
      </c>
      <c r="D32" s="18"/>
      <c r="E32" s="36">
        <f t="shared" si="0"/>
        <v>80</v>
      </c>
      <c r="F32" s="28" t="str">
        <f t="shared" si="1"/>
        <v>B</v>
      </c>
      <c r="G32" s="28">
        <f>IF((COUNTA(T12:AC12)&gt;0),(ROUND((AVERAGE(T32:AD32)),0)),"")</f>
        <v>80</v>
      </c>
      <c r="H32" s="28" t="str">
        <f t="shared" si="2"/>
        <v>B</v>
      </c>
      <c r="I32" s="38">
        <v>2</v>
      </c>
      <c r="J32" s="28" t="str">
        <f t="shared" si="3"/>
        <v>Memiliki kemampuan memahami fungsi sosial, struktur teks dan kebahasaan, namun perlu peningkatan dalam menganalisis pada materi letter, cause and effect, explanation, song.</v>
      </c>
      <c r="K32" s="36">
        <f t="shared" si="4"/>
        <v>84.333333333333329</v>
      </c>
      <c r="L32" s="28" t="str">
        <f t="shared" si="5"/>
        <v>A</v>
      </c>
      <c r="M32" s="28">
        <f t="shared" si="6"/>
        <v>84.333333333333329</v>
      </c>
      <c r="N32" s="28" t="str">
        <f t="shared" si="7"/>
        <v>A</v>
      </c>
      <c r="O32" s="38">
        <v>1</v>
      </c>
      <c r="P32" s="28" t="str">
        <f t="shared" si="8"/>
        <v>Sangat terampil berkomunikasi interaksional dengan orang lain dan mempresentasikan materi letter, cause and effect, explanation, song.</v>
      </c>
      <c r="Q32" s="40" t="s">
        <v>9</v>
      </c>
      <c r="R32" s="40" t="s">
        <v>9</v>
      </c>
      <c r="S32" s="18"/>
      <c r="T32" s="1">
        <v>85</v>
      </c>
      <c r="U32" s="1">
        <v>80</v>
      </c>
      <c r="V32" s="1">
        <v>76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88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53484</v>
      </c>
      <c r="C33" s="19" t="s">
        <v>137</v>
      </c>
      <c r="D33" s="18"/>
      <c r="E33" s="36">
        <f t="shared" si="0"/>
        <v>85</v>
      </c>
      <c r="F33" s="28" t="str">
        <f t="shared" si="1"/>
        <v>A</v>
      </c>
      <c r="G33" s="28">
        <f>IF((COUNTA(T12:AC12)&gt;0),(ROUND((AVERAGE(T33:AD33)),0)),"")</f>
        <v>85</v>
      </c>
      <c r="H33" s="28" t="str">
        <f t="shared" si="2"/>
        <v>A</v>
      </c>
      <c r="I33" s="38">
        <v>1</v>
      </c>
      <c r="J33" s="28" t="str">
        <f t="shared" si="3"/>
        <v>Memiliki kemampuan memahami dan menganalisis fungsi sosial, struktur teks dan kebahasaan, pada materi letter, cause and effect, explanation, song</v>
      </c>
      <c r="K33" s="36">
        <f t="shared" si="4"/>
        <v>84.333333333333329</v>
      </c>
      <c r="L33" s="28" t="str">
        <f t="shared" si="5"/>
        <v>A</v>
      </c>
      <c r="M33" s="28">
        <f t="shared" si="6"/>
        <v>84.333333333333329</v>
      </c>
      <c r="N33" s="28" t="str">
        <f t="shared" si="7"/>
        <v>A</v>
      </c>
      <c r="O33" s="38">
        <v>1</v>
      </c>
      <c r="P33" s="28" t="str">
        <f t="shared" si="8"/>
        <v>Sangat terampil berkomunikasi interaksional dengan orang lain dan mempresentasikan materi letter, cause and effect, explanation, song.</v>
      </c>
      <c r="Q33" s="40" t="s">
        <v>9</v>
      </c>
      <c r="R33" s="40" t="s">
        <v>8</v>
      </c>
      <c r="S33" s="18"/>
      <c r="T33" s="1">
        <v>88</v>
      </c>
      <c r="U33" s="1">
        <v>90</v>
      </c>
      <c r="V33" s="1">
        <v>76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88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53499</v>
      </c>
      <c r="C34" s="19" t="s">
        <v>138</v>
      </c>
      <c r="D34" s="18"/>
      <c r="E34" s="36">
        <f t="shared" si="0"/>
        <v>80</v>
      </c>
      <c r="F34" s="28" t="str">
        <f t="shared" si="1"/>
        <v>B</v>
      </c>
      <c r="G34" s="28">
        <f>IF((COUNTA(T12:AC12)&gt;0),(ROUND((AVERAGE(T34:AD34)),0)),"")</f>
        <v>80</v>
      </c>
      <c r="H34" s="28" t="str">
        <f t="shared" si="2"/>
        <v>B</v>
      </c>
      <c r="I34" s="38">
        <v>2</v>
      </c>
      <c r="J34" s="28" t="str">
        <f t="shared" si="3"/>
        <v>Memiliki kemampuan memahami fungsi sosial, struktur teks dan kebahasaan, namun perlu peningkatan dalam menganalisis pada materi letter, cause and effect, explanation, song.</v>
      </c>
      <c r="K34" s="36">
        <f t="shared" si="4"/>
        <v>84.333333333333329</v>
      </c>
      <c r="L34" s="28" t="str">
        <f t="shared" si="5"/>
        <v>A</v>
      </c>
      <c r="M34" s="28">
        <f t="shared" si="6"/>
        <v>84.333333333333329</v>
      </c>
      <c r="N34" s="28" t="str">
        <f t="shared" si="7"/>
        <v>A</v>
      </c>
      <c r="O34" s="38">
        <v>1</v>
      </c>
      <c r="P34" s="28" t="str">
        <f t="shared" si="8"/>
        <v>Sangat terampil berkomunikasi interaksional dengan orang lain dan mempresentasikan materi letter, cause and effect, explanation, song.</v>
      </c>
      <c r="Q34" s="40" t="s">
        <v>9</v>
      </c>
      <c r="R34" s="40" t="s">
        <v>9</v>
      </c>
      <c r="S34" s="18"/>
      <c r="T34" s="1">
        <v>85</v>
      </c>
      <c r="U34" s="1">
        <v>80</v>
      </c>
      <c r="V34" s="1">
        <v>76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83</v>
      </c>
      <c r="AG34" s="1">
        <v>80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53515</v>
      </c>
      <c r="C35" s="19" t="s">
        <v>139</v>
      </c>
      <c r="D35" s="18"/>
      <c r="E35" s="36">
        <f t="shared" si="0"/>
        <v>84</v>
      </c>
      <c r="F35" s="28" t="str">
        <f t="shared" si="1"/>
        <v>B</v>
      </c>
      <c r="G35" s="28">
        <f>IF((COUNTA(T12:AC12)&gt;0),(ROUND((AVERAGE(T35:AD35)),0)),"")</f>
        <v>84</v>
      </c>
      <c r="H35" s="28" t="str">
        <f t="shared" si="2"/>
        <v>B</v>
      </c>
      <c r="I35" s="38">
        <v>2</v>
      </c>
      <c r="J35" s="28" t="str">
        <f t="shared" si="3"/>
        <v>Memiliki kemampuan memahami fungsi sosial, struktur teks dan kebahasaan, namun perlu peningkatan dalam menganalisis pada materi letter, cause and effect, explanation, song.</v>
      </c>
      <c r="K35" s="36">
        <f t="shared" si="4"/>
        <v>82.333333333333329</v>
      </c>
      <c r="L35" s="28" t="str">
        <f t="shared" si="5"/>
        <v>B</v>
      </c>
      <c r="M35" s="28">
        <f t="shared" si="6"/>
        <v>82.333333333333329</v>
      </c>
      <c r="N35" s="28" t="str">
        <f t="shared" si="7"/>
        <v>B</v>
      </c>
      <c r="O35" s="38">
        <v>2</v>
      </c>
      <c r="P35" s="28" t="str">
        <f t="shared" si="8"/>
        <v>Terampil dalam berkomunikasi interaksional dengan orang lain namun perlu peningkatan dalam mempresentasikan materi letter, cause and effect, explanation, song</v>
      </c>
      <c r="Q35" s="40" t="s">
        <v>9</v>
      </c>
      <c r="R35" s="40" t="s">
        <v>9</v>
      </c>
      <c r="S35" s="18"/>
      <c r="T35" s="1">
        <v>86</v>
      </c>
      <c r="U35" s="1">
        <v>84</v>
      </c>
      <c r="V35" s="1">
        <v>82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80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53530</v>
      </c>
      <c r="C36" s="19" t="s">
        <v>140</v>
      </c>
      <c r="D36" s="18"/>
      <c r="E36" s="36">
        <f t="shared" si="0"/>
        <v>86</v>
      </c>
      <c r="F36" s="28" t="str">
        <f t="shared" si="1"/>
        <v>A</v>
      </c>
      <c r="G36" s="28">
        <f>IF((COUNTA(T12:AC12)&gt;0),(ROUND((AVERAGE(T36:AD36)),0)),"")</f>
        <v>86</v>
      </c>
      <c r="H36" s="28" t="str">
        <f t="shared" si="2"/>
        <v>A</v>
      </c>
      <c r="I36" s="38">
        <v>1</v>
      </c>
      <c r="J36" s="28" t="str">
        <f t="shared" si="3"/>
        <v>Memiliki kemampuan memahami dan menganalisis fungsi sosial, struktur teks dan kebahasaan, pada materi letter, cause and effect, explanation, song</v>
      </c>
      <c r="K36" s="36">
        <f t="shared" si="4"/>
        <v>86</v>
      </c>
      <c r="L36" s="28" t="str">
        <f t="shared" si="5"/>
        <v>A</v>
      </c>
      <c r="M36" s="28">
        <f t="shared" si="6"/>
        <v>86</v>
      </c>
      <c r="N36" s="28" t="str">
        <f t="shared" si="7"/>
        <v>A</v>
      </c>
      <c r="O36" s="38">
        <v>1</v>
      </c>
      <c r="P36" s="28" t="str">
        <f t="shared" si="8"/>
        <v>Sangat terampil berkomunikasi interaksional dengan orang lain dan mempresentasikan materi letter, cause and effect, explanation, song.</v>
      </c>
      <c r="Q36" s="40" t="s">
        <v>9</v>
      </c>
      <c r="R36" s="40" t="s">
        <v>8</v>
      </c>
      <c r="S36" s="18"/>
      <c r="T36" s="1">
        <v>90</v>
      </c>
      <c r="U36" s="1">
        <v>85</v>
      </c>
      <c r="V36" s="1">
        <v>83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88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53545</v>
      </c>
      <c r="C37" s="19" t="s">
        <v>141</v>
      </c>
      <c r="D37" s="18"/>
      <c r="E37" s="36">
        <f t="shared" si="0"/>
        <v>87</v>
      </c>
      <c r="F37" s="28" t="str">
        <f t="shared" si="1"/>
        <v>A</v>
      </c>
      <c r="G37" s="28">
        <f>IF((COUNTA(T12:AC12)&gt;0),(ROUND((AVERAGE(T37:AD37)),0)),"")</f>
        <v>87</v>
      </c>
      <c r="H37" s="28" t="str">
        <f t="shared" si="2"/>
        <v>A</v>
      </c>
      <c r="I37" s="38">
        <v>1</v>
      </c>
      <c r="J37" s="28" t="str">
        <f t="shared" si="3"/>
        <v>Memiliki kemampuan memahami dan menganalisis fungsi sosial, struktur teks dan kebahasaan, pada materi letter, cause and effect, explanation, song</v>
      </c>
      <c r="K37" s="36">
        <f t="shared" si="4"/>
        <v>88</v>
      </c>
      <c r="L37" s="28" t="str">
        <f t="shared" si="5"/>
        <v>A</v>
      </c>
      <c r="M37" s="28">
        <f t="shared" si="6"/>
        <v>88</v>
      </c>
      <c r="N37" s="28" t="str">
        <f t="shared" si="7"/>
        <v>A</v>
      </c>
      <c r="O37" s="38">
        <v>1</v>
      </c>
      <c r="P37" s="28" t="str">
        <f t="shared" si="8"/>
        <v>Sangat terampil berkomunikasi interaksional dengan orang lain dan mempresentasikan materi letter, cause and effect, explanation, song.</v>
      </c>
      <c r="Q37" s="40" t="s">
        <v>9</v>
      </c>
      <c r="R37" s="40" t="s">
        <v>8</v>
      </c>
      <c r="S37" s="18"/>
      <c r="T37" s="1">
        <v>85</v>
      </c>
      <c r="U37" s="1">
        <v>95</v>
      </c>
      <c r="V37" s="1">
        <v>82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>
        <v>90</v>
      </c>
      <c r="AH37" s="1">
        <v>88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53559</v>
      </c>
      <c r="C38" s="19" t="s">
        <v>142</v>
      </c>
      <c r="D38" s="18"/>
      <c r="E38" s="36">
        <f t="shared" si="0"/>
        <v>89</v>
      </c>
      <c r="F38" s="28" t="str">
        <f t="shared" si="1"/>
        <v>A</v>
      </c>
      <c r="G38" s="28">
        <f>IF((COUNTA(T12:AC12)&gt;0),(ROUND((AVERAGE(T38:AD38)),0)),"")</f>
        <v>89</v>
      </c>
      <c r="H38" s="28" t="str">
        <f t="shared" si="2"/>
        <v>A</v>
      </c>
      <c r="I38" s="38">
        <v>1</v>
      </c>
      <c r="J38" s="28" t="str">
        <f t="shared" si="3"/>
        <v>Memiliki kemampuan memahami dan menganalisis fungsi sosial, struktur teks dan kebahasaan, pada materi letter, cause and effect, explanation, song</v>
      </c>
      <c r="K38" s="36">
        <f t="shared" si="4"/>
        <v>87</v>
      </c>
      <c r="L38" s="28" t="str">
        <f t="shared" si="5"/>
        <v>A</v>
      </c>
      <c r="M38" s="28">
        <f t="shared" si="6"/>
        <v>87</v>
      </c>
      <c r="N38" s="28" t="str">
        <f t="shared" si="7"/>
        <v>A</v>
      </c>
      <c r="O38" s="38">
        <v>1</v>
      </c>
      <c r="P38" s="28" t="str">
        <f t="shared" si="8"/>
        <v>Sangat terampil berkomunikasi interaksional dengan orang lain dan mempresentasikan materi letter, cause and effect, explanation, song.</v>
      </c>
      <c r="Q38" s="40" t="s">
        <v>9</v>
      </c>
      <c r="R38" s="40" t="s">
        <v>8</v>
      </c>
      <c r="S38" s="18"/>
      <c r="T38" s="1">
        <v>95</v>
      </c>
      <c r="U38" s="1">
        <v>90</v>
      </c>
      <c r="V38" s="1">
        <v>82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88</v>
      </c>
      <c r="AH38" s="1">
        <v>88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53575</v>
      </c>
      <c r="C39" s="19" t="s">
        <v>143</v>
      </c>
      <c r="D39" s="18"/>
      <c r="E39" s="36">
        <f t="shared" si="0"/>
        <v>87</v>
      </c>
      <c r="F39" s="28" t="str">
        <f t="shared" si="1"/>
        <v>A</v>
      </c>
      <c r="G39" s="28">
        <f>IF((COUNTA(T12:AC12)&gt;0),(ROUND((AVERAGE(T39:AD39)),0)),"")</f>
        <v>87</v>
      </c>
      <c r="H39" s="28" t="str">
        <f t="shared" si="2"/>
        <v>A</v>
      </c>
      <c r="I39" s="38">
        <v>1</v>
      </c>
      <c r="J39" s="28" t="str">
        <f t="shared" si="3"/>
        <v>Memiliki kemampuan memahami dan menganalisis fungsi sosial, struktur teks dan kebahasaan, pada materi letter, cause and effect, explanation, song</v>
      </c>
      <c r="K39" s="36">
        <f t="shared" si="4"/>
        <v>86</v>
      </c>
      <c r="L39" s="28" t="str">
        <f t="shared" si="5"/>
        <v>A</v>
      </c>
      <c r="M39" s="28">
        <f t="shared" si="6"/>
        <v>86</v>
      </c>
      <c r="N39" s="28" t="str">
        <f t="shared" si="7"/>
        <v>A</v>
      </c>
      <c r="O39" s="38">
        <v>1</v>
      </c>
      <c r="P39" s="28" t="str">
        <f t="shared" si="8"/>
        <v>Sangat terampil berkomunikasi interaksional dengan orang lain dan mempresentasikan materi letter, cause and effect, explanation, song.</v>
      </c>
      <c r="Q39" s="40" t="s">
        <v>9</v>
      </c>
      <c r="R39" s="40" t="s">
        <v>8</v>
      </c>
      <c r="S39" s="18"/>
      <c r="T39" s="1">
        <v>85</v>
      </c>
      <c r="U39" s="1">
        <v>95</v>
      </c>
      <c r="V39" s="1">
        <v>82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86</v>
      </c>
      <c r="AH39" s="1">
        <v>87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53590</v>
      </c>
      <c r="C40" s="19" t="s">
        <v>144</v>
      </c>
      <c r="D40" s="18"/>
      <c r="E40" s="36">
        <f t="shared" si="0"/>
        <v>81</v>
      </c>
      <c r="F40" s="28" t="str">
        <f t="shared" si="1"/>
        <v>B</v>
      </c>
      <c r="G40" s="28">
        <f>IF((COUNTA(T12:AC12)&gt;0),(ROUND((AVERAGE(T40:AD40)),0)),"")</f>
        <v>81</v>
      </c>
      <c r="H40" s="28" t="str">
        <f t="shared" si="2"/>
        <v>B</v>
      </c>
      <c r="I40" s="38">
        <v>2</v>
      </c>
      <c r="J40" s="28" t="str">
        <f t="shared" si="3"/>
        <v>Memiliki kemampuan memahami fungsi sosial, struktur teks dan kebahasaan, namun perlu peningkatan dalam menganalisis pada materi letter, cause and effect, explanation, song.</v>
      </c>
      <c r="K40" s="36">
        <f t="shared" si="4"/>
        <v>82.666666666666671</v>
      </c>
      <c r="L40" s="28" t="str">
        <f t="shared" si="5"/>
        <v>B</v>
      </c>
      <c r="M40" s="28">
        <f t="shared" si="6"/>
        <v>82.666666666666671</v>
      </c>
      <c r="N40" s="28" t="str">
        <f t="shared" si="7"/>
        <v>B</v>
      </c>
      <c r="O40" s="38">
        <v>2</v>
      </c>
      <c r="P40" s="28" t="str">
        <f t="shared" si="8"/>
        <v>Terampil dalam berkomunikasi interaksional dengan orang lain namun perlu peningkatan dalam mempresentasikan materi letter, cause and effect, explanation, song</v>
      </c>
      <c r="Q40" s="40" t="s">
        <v>9</v>
      </c>
      <c r="R40" s="40" t="s">
        <v>9</v>
      </c>
      <c r="S40" s="18"/>
      <c r="T40" s="1">
        <v>80</v>
      </c>
      <c r="U40" s="1">
        <v>85</v>
      </c>
      <c r="V40" s="1">
        <v>78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88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53604</v>
      </c>
      <c r="C41" s="19" t="s">
        <v>145</v>
      </c>
      <c r="D41" s="18"/>
      <c r="E41" s="36">
        <f t="shared" si="0"/>
        <v>83</v>
      </c>
      <c r="F41" s="28" t="str">
        <f t="shared" si="1"/>
        <v>B</v>
      </c>
      <c r="G41" s="28">
        <f>IF((COUNTA(T12:AC12)&gt;0),(ROUND((AVERAGE(T41:AD41)),0)),"")</f>
        <v>83</v>
      </c>
      <c r="H41" s="28" t="str">
        <f t="shared" si="2"/>
        <v>B</v>
      </c>
      <c r="I41" s="38">
        <v>2</v>
      </c>
      <c r="J41" s="28" t="str">
        <f t="shared" si="3"/>
        <v>Memiliki kemampuan memahami fungsi sosial, struktur teks dan kebahasaan, namun perlu peningkatan dalam menganalisis pada materi letter, cause and effect, explanation, song.</v>
      </c>
      <c r="K41" s="36">
        <f t="shared" si="4"/>
        <v>87</v>
      </c>
      <c r="L41" s="28" t="str">
        <f t="shared" si="5"/>
        <v>A</v>
      </c>
      <c r="M41" s="28">
        <f t="shared" si="6"/>
        <v>87</v>
      </c>
      <c r="N41" s="28" t="str">
        <f t="shared" si="7"/>
        <v>A</v>
      </c>
      <c r="O41" s="38">
        <v>1</v>
      </c>
      <c r="P41" s="28" t="str">
        <f t="shared" si="8"/>
        <v>Sangat terampil berkomunikasi interaksional dengan orang lain dan mempresentasikan materi letter, cause and effect, explanation, song.</v>
      </c>
      <c r="Q41" s="40" t="s">
        <v>9</v>
      </c>
      <c r="R41" s="40" t="s">
        <v>9</v>
      </c>
      <c r="S41" s="18"/>
      <c r="T41" s="1">
        <v>82</v>
      </c>
      <c r="U41" s="1">
        <v>84</v>
      </c>
      <c r="V41" s="1">
        <v>82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87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53620</v>
      </c>
      <c r="C42" s="19" t="s">
        <v>146</v>
      </c>
      <c r="D42" s="18"/>
      <c r="E42" s="36">
        <f t="shared" si="0"/>
        <v>80</v>
      </c>
      <c r="F42" s="28" t="str">
        <f t="shared" si="1"/>
        <v>B</v>
      </c>
      <c r="G42" s="28">
        <f>IF((COUNTA(T12:AC12)&gt;0),(ROUND((AVERAGE(T42:AD42)),0)),"")</f>
        <v>80</v>
      </c>
      <c r="H42" s="28" t="str">
        <f t="shared" si="2"/>
        <v>B</v>
      </c>
      <c r="I42" s="38">
        <v>2</v>
      </c>
      <c r="J42" s="28" t="str">
        <f t="shared" si="3"/>
        <v>Memiliki kemampuan memahami fungsi sosial, struktur teks dan kebahasaan, namun perlu peningkatan dalam menganalisis pada materi letter, cause and effect, explanation, song.</v>
      </c>
      <c r="K42" s="36">
        <f t="shared" si="4"/>
        <v>85.333333333333329</v>
      </c>
      <c r="L42" s="28" t="str">
        <f t="shared" si="5"/>
        <v>A</v>
      </c>
      <c r="M42" s="28">
        <f t="shared" si="6"/>
        <v>85.333333333333329</v>
      </c>
      <c r="N42" s="28" t="str">
        <f t="shared" si="7"/>
        <v>A</v>
      </c>
      <c r="O42" s="38">
        <v>1</v>
      </c>
      <c r="P42" s="28" t="str">
        <f t="shared" si="8"/>
        <v>Sangat terampil berkomunikasi interaksional dengan orang lain dan mempresentasikan materi letter, cause and effect, explanation, song.</v>
      </c>
      <c r="Q42" s="40" t="s">
        <v>9</v>
      </c>
      <c r="R42" s="40" t="s">
        <v>9</v>
      </c>
      <c r="S42" s="18"/>
      <c r="T42" s="1">
        <v>80</v>
      </c>
      <c r="U42" s="1">
        <v>82</v>
      </c>
      <c r="V42" s="1">
        <v>78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83</v>
      </c>
      <c r="AH42" s="1">
        <v>88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63301</v>
      </c>
      <c r="C43" s="19" t="s">
        <v>147</v>
      </c>
      <c r="D43" s="18"/>
      <c r="E43" s="36">
        <f t="shared" si="0"/>
        <v>84</v>
      </c>
      <c r="F43" s="28" t="str">
        <f t="shared" si="1"/>
        <v>B</v>
      </c>
      <c r="G43" s="28">
        <f>IF((COUNTA(T12:AC12)&gt;0),(ROUND((AVERAGE(T43:AD43)),0)),"")</f>
        <v>84</v>
      </c>
      <c r="H43" s="28" t="str">
        <f t="shared" si="2"/>
        <v>B</v>
      </c>
      <c r="I43" s="38">
        <v>2</v>
      </c>
      <c r="J43" s="28" t="str">
        <f t="shared" si="3"/>
        <v>Memiliki kemampuan memahami fungsi sosial, struktur teks dan kebahasaan, namun perlu peningkatan dalam menganalisis pada materi letter, cause and effect, explanation, song.</v>
      </c>
      <c r="K43" s="36">
        <f t="shared" si="4"/>
        <v>83.666666666666671</v>
      </c>
      <c r="L43" s="28" t="str">
        <f t="shared" si="5"/>
        <v>B</v>
      </c>
      <c r="M43" s="28">
        <f t="shared" si="6"/>
        <v>83.666666666666671</v>
      </c>
      <c r="N43" s="28" t="str">
        <f t="shared" si="7"/>
        <v>B</v>
      </c>
      <c r="O43" s="38">
        <v>2</v>
      </c>
      <c r="P43" s="28" t="str">
        <f t="shared" si="8"/>
        <v>Terampil dalam berkomunikasi interaksional dengan orang lain namun perlu peningkatan dalam mempresentasikan materi letter, cause and effect, explanation, song</v>
      </c>
      <c r="Q43" s="40" t="s">
        <v>9</v>
      </c>
      <c r="R43" s="40" t="s">
        <v>9</v>
      </c>
      <c r="S43" s="18"/>
      <c r="T43" s="1">
        <v>90</v>
      </c>
      <c r="U43" s="1">
        <v>85</v>
      </c>
      <c r="V43" s="1">
        <v>78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83</v>
      </c>
      <c r="AH43" s="1">
        <v>88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53635</v>
      </c>
      <c r="C44" s="19" t="s">
        <v>148</v>
      </c>
      <c r="D44" s="18"/>
      <c r="E44" s="36">
        <f t="shared" si="0"/>
        <v>85</v>
      </c>
      <c r="F44" s="28" t="str">
        <f t="shared" si="1"/>
        <v>A</v>
      </c>
      <c r="G44" s="28">
        <f>IF((COUNTA(T12:AC12)&gt;0),(ROUND((AVERAGE(T44:AD44)),0)),"")</f>
        <v>85</v>
      </c>
      <c r="H44" s="28" t="str">
        <f t="shared" si="2"/>
        <v>A</v>
      </c>
      <c r="I44" s="38">
        <v>1</v>
      </c>
      <c r="J44" s="28" t="str">
        <f t="shared" si="3"/>
        <v>Memiliki kemampuan memahami dan menganalisis fungsi sosial, struktur teks dan kebahasaan, pada materi letter, cause and effect, explanation, song</v>
      </c>
      <c r="K44" s="36">
        <f t="shared" si="4"/>
        <v>86</v>
      </c>
      <c r="L44" s="28" t="str">
        <f t="shared" si="5"/>
        <v>A</v>
      </c>
      <c r="M44" s="28">
        <f t="shared" si="6"/>
        <v>86</v>
      </c>
      <c r="N44" s="28" t="str">
        <f t="shared" si="7"/>
        <v>A</v>
      </c>
      <c r="O44" s="38">
        <v>1</v>
      </c>
      <c r="P44" s="28" t="str">
        <f t="shared" si="8"/>
        <v>Sangat terampil berkomunikasi interaksional dengan orang lain dan mempresentasikan materi letter, cause and effect, explanation, song.</v>
      </c>
      <c r="Q44" s="40" t="s">
        <v>9</v>
      </c>
      <c r="R44" s="40" t="s">
        <v>8</v>
      </c>
      <c r="S44" s="18"/>
      <c r="T44" s="1">
        <v>85</v>
      </c>
      <c r="U44" s="1">
        <v>80</v>
      </c>
      <c r="V44" s="1">
        <v>90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88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53649</v>
      </c>
      <c r="C45" s="19" t="s">
        <v>149</v>
      </c>
      <c r="D45" s="18"/>
      <c r="E45" s="36">
        <f t="shared" si="0"/>
        <v>82</v>
      </c>
      <c r="F45" s="28" t="str">
        <f t="shared" si="1"/>
        <v>B</v>
      </c>
      <c r="G45" s="28">
        <f>IF((COUNTA(T12:AC12)&gt;0),(ROUND((AVERAGE(T45:AD45)),0)),"")</f>
        <v>82</v>
      </c>
      <c r="H45" s="28" t="str">
        <f t="shared" si="2"/>
        <v>B</v>
      </c>
      <c r="I45" s="38">
        <v>2</v>
      </c>
      <c r="J45" s="28" t="str">
        <f t="shared" si="3"/>
        <v>Memiliki kemampuan memahami fungsi sosial, struktur teks dan kebahasaan, namun perlu peningkatan dalam menganalisis pada materi letter, cause and effect, explanation, song.</v>
      </c>
      <c r="K45" s="36">
        <f t="shared" si="4"/>
        <v>86</v>
      </c>
      <c r="L45" s="28" t="str">
        <f t="shared" si="5"/>
        <v>A</v>
      </c>
      <c r="M45" s="28">
        <f t="shared" si="6"/>
        <v>86</v>
      </c>
      <c r="N45" s="28" t="str">
        <f t="shared" si="7"/>
        <v>A</v>
      </c>
      <c r="O45" s="38">
        <v>1</v>
      </c>
      <c r="P45" s="28" t="str">
        <f t="shared" si="8"/>
        <v>Sangat terampil berkomunikasi interaksional dengan orang lain dan mempresentasikan materi letter, cause and effect, explanation, song.</v>
      </c>
      <c r="Q45" s="40" t="s">
        <v>9</v>
      </c>
      <c r="R45" s="40" t="s">
        <v>9</v>
      </c>
      <c r="S45" s="18"/>
      <c r="T45" s="1">
        <v>85</v>
      </c>
      <c r="U45" s="1">
        <v>78</v>
      </c>
      <c r="V45" s="1">
        <v>82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88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53665</v>
      </c>
      <c r="C46" s="19" t="s">
        <v>150</v>
      </c>
      <c r="D46" s="18"/>
      <c r="E46" s="36">
        <f t="shared" si="0"/>
        <v>80</v>
      </c>
      <c r="F46" s="28" t="str">
        <f t="shared" si="1"/>
        <v>B</v>
      </c>
      <c r="G46" s="28">
        <f>IF((COUNTA(T12:AC12)&gt;0),(ROUND((AVERAGE(T46:AD46)),0)),"")</f>
        <v>80</v>
      </c>
      <c r="H46" s="28" t="str">
        <f t="shared" si="2"/>
        <v>B</v>
      </c>
      <c r="I46" s="38">
        <v>2</v>
      </c>
      <c r="J46" s="28" t="str">
        <f t="shared" si="3"/>
        <v>Memiliki kemampuan memahami fungsi sosial, struktur teks dan kebahasaan, namun perlu peningkatan dalam menganalisis pada materi letter, cause and effect, explanation, song.</v>
      </c>
      <c r="K46" s="36">
        <f t="shared" si="4"/>
        <v>85.333333333333329</v>
      </c>
      <c r="L46" s="28" t="str">
        <f t="shared" si="5"/>
        <v>A</v>
      </c>
      <c r="M46" s="28">
        <f t="shared" si="6"/>
        <v>85.333333333333329</v>
      </c>
      <c r="N46" s="28" t="str">
        <f t="shared" si="7"/>
        <v>A</v>
      </c>
      <c r="O46" s="38">
        <v>1</v>
      </c>
      <c r="P46" s="28" t="str">
        <f t="shared" si="8"/>
        <v>Sangat terampil berkomunikasi interaksional dengan orang lain dan mempresentasikan materi letter, cause and effect, explanation, song.</v>
      </c>
      <c r="Q46" s="40" t="s">
        <v>9</v>
      </c>
      <c r="R46" s="40" t="s">
        <v>9</v>
      </c>
      <c r="S46" s="18"/>
      <c r="T46" s="1">
        <v>82</v>
      </c>
      <c r="U46" s="1">
        <v>72</v>
      </c>
      <c r="V46" s="1">
        <v>85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86</v>
      </c>
      <c r="AG46" s="1">
        <v>80</v>
      </c>
      <c r="AH46" s="1">
        <v>90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53679</v>
      </c>
      <c r="C47" s="19" t="s">
        <v>151</v>
      </c>
      <c r="D47" s="18"/>
      <c r="E47" s="36">
        <f t="shared" si="0"/>
        <v>80</v>
      </c>
      <c r="F47" s="28" t="str">
        <f t="shared" si="1"/>
        <v>B</v>
      </c>
      <c r="G47" s="28">
        <f>IF((COUNTA(T12:AC12)&gt;0),(ROUND((AVERAGE(T47:AD47)),0)),"")</f>
        <v>80</v>
      </c>
      <c r="H47" s="28" t="str">
        <f t="shared" si="2"/>
        <v>B</v>
      </c>
      <c r="I47" s="38">
        <v>2</v>
      </c>
      <c r="J47" s="28" t="str">
        <f t="shared" si="3"/>
        <v>Memiliki kemampuan memahami fungsi sosial, struktur teks dan kebahasaan, namun perlu peningkatan dalam menganalisis pada materi letter, cause and effect, explanation, song.</v>
      </c>
      <c r="K47" s="36">
        <f t="shared" si="4"/>
        <v>86</v>
      </c>
      <c r="L47" s="28" t="str">
        <f t="shared" si="5"/>
        <v>A</v>
      </c>
      <c r="M47" s="28">
        <f t="shared" si="6"/>
        <v>86</v>
      </c>
      <c r="N47" s="28" t="str">
        <f t="shared" si="7"/>
        <v>A</v>
      </c>
      <c r="O47" s="38">
        <v>1</v>
      </c>
      <c r="P47" s="28" t="str">
        <f t="shared" si="8"/>
        <v>Sangat terampil berkomunikasi interaksional dengan orang lain dan mempresentasikan materi letter, cause and effect, explanation, song.</v>
      </c>
      <c r="Q47" s="40" t="s">
        <v>9</v>
      </c>
      <c r="R47" s="40" t="s">
        <v>9</v>
      </c>
      <c r="S47" s="18"/>
      <c r="T47" s="1">
        <v>83</v>
      </c>
      <c r="U47" s="1">
        <v>80</v>
      </c>
      <c r="V47" s="1">
        <v>77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85</v>
      </c>
      <c r="AG47" s="1">
        <v>83</v>
      </c>
      <c r="AH47" s="1">
        <v>90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37"/>
      <c r="F52" s="18" t="s">
        <v>102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37"/>
      <c r="F53" s="18" t="s">
        <v>105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107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108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110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112</v>
      </c>
      <c r="N57" s="18"/>
      <c r="O57" s="37"/>
      <c r="P57" s="18"/>
      <c r="Q57" s="37" t="s">
        <v>113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/>
  <pageMargins left="1.6929133858267718" right="0.70866141732283472" top="0.74803149606299213" bottom="0.74803149606299213" header="0.31496062992125984" footer="0.31496062992125984"/>
  <pageSetup paperSize="5" scale="75" orientation="landscape" r:id="rId1"/>
  <rowBreaks count="1" manualBreakCount="1">
    <brk id="47" max="16383" man="1"/>
  </rowBreaks>
  <colBreaks count="1" manualBreakCount="1">
    <brk id="4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zoomScale="96" zoomScaleNormal="100" zoomScaleSheetLayoutView="96" workbookViewId="0">
      <pane xSplit="3" ySplit="10" topLeftCell="D11" activePane="bottomRight" state="frozen"/>
      <selection pane="topRight"/>
      <selection pane="bottomLeft"/>
      <selection pane="bottomRight" activeCell="FH13" sqref="FH13:FI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5" width="7.7109375" customWidth="1"/>
    <col min="6" max="23" width="4.7109375" customWidth="1"/>
    <col min="24" max="30" width="4.7109375" hidden="1" customWidth="1"/>
    <col min="31" max="35" width="4.7109375" customWidth="1"/>
    <col min="36" max="41" width="4.710937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476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476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125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53695</v>
      </c>
      <c r="C11" s="19" t="s">
        <v>153</v>
      </c>
      <c r="D11" s="18"/>
      <c r="E11" s="36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85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dan menganalisis fungsi sosial, struktur teks dan kebahasaan, pada materi letter, cause and effect, explanation, song</v>
      </c>
      <c r="K11" s="36">
        <f t="shared" ref="K11:K50" si="4">IF((COUNTA(AF11:AO11)&gt;0),AVERAGE(AF11:AO11),"")</f>
        <v>84.333333333333329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84.333333333333329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berkomunikasi interaksional dengan orang lain dan mempresentasikan materi letter, cause and effect, explanation, song.</v>
      </c>
      <c r="Q11" s="40" t="s">
        <v>9</v>
      </c>
      <c r="R11" s="40" t="s">
        <v>8</v>
      </c>
      <c r="S11" s="18"/>
      <c r="T11" s="1">
        <v>85</v>
      </c>
      <c r="U11" s="1">
        <v>86</v>
      </c>
      <c r="V11" s="1">
        <v>84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87</v>
      </c>
      <c r="AH11" s="1">
        <v>86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53710</v>
      </c>
      <c r="C12" s="19" t="s">
        <v>154</v>
      </c>
      <c r="D12" s="18"/>
      <c r="E12" s="36">
        <f t="shared" si="0"/>
        <v>81</v>
      </c>
      <c r="F12" s="28" t="str">
        <f t="shared" si="1"/>
        <v>B</v>
      </c>
      <c r="G12" s="28">
        <f>IF((COUNTA(T12:AC12)&gt;0),(ROUND((AVERAGE(T12:AD12)),0)),"")</f>
        <v>81</v>
      </c>
      <c r="H12" s="28" t="str">
        <f t="shared" si="2"/>
        <v>B</v>
      </c>
      <c r="I12" s="38">
        <v>2</v>
      </c>
      <c r="J12" s="28" t="str">
        <f t="shared" si="3"/>
        <v>Memiliki kemampuan memahami fungsi sosial, struktur teks dan kebahasaan, namun perlu peningkatan dalam menganalisis pada materi letter, cause and effect, explanation, song.</v>
      </c>
      <c r="K12" s="36">
        <f t="shared" si="4"/>
        <v>82</v>
      </c>
      <c r="L12" s="28" t="str">
        <f t="shared" si="5"/>
        <v>B</v>
      </c>
      <c r="M12" s="28">
        <f t="shared" si="6"/>
        <v>82</v>
      </c>
      <c r="N12" s="28" t="str">
        <f t="shared" si="7"/>
        <v>B</v>
      </c>
      <c r="O12" s="38">
        <v>2</v>
      </c>
      <c r="P12" s="28" t="str">
        <f t="shared" si="8"/>
        <v>Terampil dalam berkomunikasi interaksional dengan orang lain namun perlu peningkatan dalam mempresentasikan materi letter, cause and effect, explanation, song</v>
      </c>
      <c r="Q12" s="40" t="s">
        <v>9</v>
      </c>
      <c r="R12" s="40" t="s">
        <v>9</v>
      </c>
      <c r="S12" s="18"/>
      <c r="T12" s="1">
        <v>85</v>
      </c>
      <c r="U12" s="1">
        <v>80</v>
      </c>
      <c r="V12" s="1">
        <v>78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76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53725</v>
      </c>
      <c r="C13" s="19" t="s">
        <v>155</v>
      </c>
      <c r="D13" s="18"/>
      <c r="E13" s="36">
        <f t="shared" si="0"/>
        <v>81</v>
      </c>
      <c r="F13" s="28" t="str">
        <f t="shared" si="1"/>
        <v>B</v>
      </c>
      <c r="G13" s="28">
        <f>IF((COUNTA(T12:AC12)&gt;0),(ROUND((AVERAGE(T13:AD13)),0)),"")</f>
        <v>81</v>
      </c>
      <c r="H13" s="28" t="str">
        <f t="shared" si="2"/>
        <v>B</v>
      </c>
      <c r="I13" s="38">
        <v>2</v>
      </c>
      <c r="J13" s="28" t="str">
        <f t="shared" si="3"/>
        <v>Memiliki kemampuan memahami fungsi sosial, struktur teks dan kebahasaan, namun perlu peningkatan dalam menganalisis pada materi letter, cause and effect, explanation, song.</v>
      </c>
      <c r="K13" s="36">
        <f t="shared" si="4"/>
        <v>84</v>
      </c>
      <c r="L13" s="28" t="str">
        <f t="shared" si="5"/>
        <v>B</v>
      </c>
      <c r="M13" s="28">
        <f t="shared" si="6"/>
        <v>84</v>
      </c>
      <c r="N13" s="28" t="str">
        <f t="shared" si="7"/>
        <v>B</v>
      </c>
      <c r="O13" s="38">
        <v>2</v>
      </c>
      <c r="P13" s="28" t="str">
        <f t="shared" si="8"/>
        <v>Terampil dalam berkomunikasi interaksional dengan orang lain namun perlu peningkatan dalam mempresentasikan materi letter, cause and effect, explanation, song</v>
      </c>
      <c r="Q13" s="40" t="s">
        <v>9</v>
      </c>
      <c r="R13" s="40" t="s">
        <v>9</v>
      </c>
      <c r="S13" s="18"/>
      <c r="T13" s="1">
        <v>87</v>
      </c>
      <c r="U13" s="1">
        <v>84</v>
      </c>
      <c r="V13" s="1">
        <v>72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86</v>
      </c>
      <c r="AH13" s="1">
        <v>86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265</v>
      </c>
      <c r="FI13" s="77" t="s">
        <v>266</v>
      </c>
      <c r="FJ13" s="78">
        <v>14481</v>
      </c>
      <c r="FK13" s="78">
        <v>14491</v>
      </c>
    </row>
    <row r="14" spans="1:167" x14ac:dyDescent="0.25">
      <c r="A14" s="19">
        <v>4</v>
      </c>
      <c r="B14" s="19">
        <v>53740</v>
      </c>
      <c r="C14" s="19" t="s">
        <v>156</v>
      </c>
      <c r="D14" s="18"/>
      <c r="E14" s="36">
        <f t="shared" si="0"/>
        <v>83</v>
      </c>
      <c r="F14" s="28" t="str">
        <f t="shared" si="1"/>
        <v>B</v>
      </c>
      <c r="G14" s="28">
        <f>IF((COUNTA(T12:AC12)&gt;0),(ROUND((AVERAGE(T14:AD14)),0)),"")</f>
        <v>83</v>
      </c>
      <c r="H14" s="28" t="str">
        <f t="shared" si="2"/>
        <v>B</v>
      </c>
      <c r="I14" s="38">
        <v>2</v>
      </c>
      <c r="J14" s="28" t="str">
        <f t="shared" si="3"/>
        <v>Memiliki kemampuan memahami fungsi sosial, struktur teks dan kebahasaan, namun perlu peningkatan dalam menganalisis pada materi letter, cause and effect, explanation, song.</v>
      </c>
      <c r="K14" s="36">
        <f t="shared" si="4"/>
        <v>84.333333333333329</v>
      </c>
      <c r="L14" s="28" t="str">
        <f t="shared" si="5"/>
        <v>A</v>
      </c>
      <c r="M14" s="28">
        <f t="shared" si="6"/>
        <v>84.333333333333329</v>
      </c>
      <c r="N14" s="28" t="str">
        <f t="shared" si="7"/>
        <v>A</v>
      </c>
      <c r="O14" s="38">
        <v>1</v>
      </c>
      <c r="P14" s="28" t="str">
        <f t="shared" si="8"/>
        <v>Sangat terampil berkomunikasi interaksional dengan orang lain dan mempresentasikan materi letter, cause and effect, explanation, song.</v>
      </c>
      <c r="Q14" s="40" t="s">
        <v>9</v>
      </c>
      <c r="R14" s="40" t="s">
        <v>9</v>
      </c>
      <c r="S14" s="18"/>
      <c r="T14" s="1">
        <v>85</v>
      </c>
      <c r="U14" s="1">
        <v>80</v>
      </c>
      <c r="V14" s="1">
        <v>85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86</v>
      </c>
      <c r="AH14" s="1">
        <v>87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53755</v>
      </c>
      <c r="C15" s="19" t="s">
        <v>157</v>
      </c>
      <c r="D15" s="18"/>
      <c r="E15" s="36">
        <f t="shared" si="0"/>
        <v>84</v>
      </c>
      <c r="F15" s="28" t="str">
        <f t="shared" si="1"/>
        <v>B</v>
      </c>
      <c r="G15" s="28">
        <f>IF((COUNTA(T12:AC12)&gt;0),(ROUND((AVERAGE(T15:AD15)),0)),"")</f>
        <v>84</v>
      </c>
      <c r="H15" s="28" t="str">
        <f t="shared" si="2"/>
        <v>B</v>
      </c>
      <c r="I15" s="38">
        <v>2</v>
      </c>
      <c r="J15" s="28" t="str">
        <f t="shared" si="3"/>
        <v>Memiliki kemampuan memahami fungsi sosial, struktur teks dan kebahasaan, namun perlu peningkatan dalam menganalisis pada materi letter, cause and effect, explanation, song.</v>
      </c>
      <c r="K15" s="36">
        <f t="shared" si="4"/>
        <v>81.333333333333329</v>
      </c>
      <c r="L15" s="28" t="str">
        <f t="shared" si="5"/>
        <v>B</v>
      </c>
      <c r="M15" s="28">
        <f t="shared" si="6"/>
        <v>81.333333333333329</v>
      </c>
      <c r="N15" s="28" t="str">
        <f t="shared" si="7"/>
        <v>B</v>
      </c>
      <c r="O15" s="38">
        <v>2</v>
      </c>
      <c r="P15" s="28" t="str">
        <f t="shared" si="8"/>
        <v>Terampil dalam berkomunikasi interaksional dengan orang lain namun perlu peningkatan dalam mempresentasikan materi letter, cause and effect, explanation, song</v>
      </c>
      <c r="Q15" s="40" t="s">
        <v>9</v>
      </c>
      <c r="R15" s="40" t="s">
        <v>9</v>
      </c>
      <c r="S15" s="18"/>
      <c r="T15" s="1">
        <v>82</v>
      </c>
      <c r="U15" s="1">
        <v>84</v>
      </c>
      <c r="V15" s="1">
        <v>87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78</v>
      </c>
      <c r="AH15" s="1">
        <v>86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267</v>
      </c>
      <c r="FI15" s="77" t="s">
        <v>268</v>
      </c>
      <c r="FJ15" s="78">
        <v>14482</v>
      </c>
      <c r="FK15" s="78">
        <v>14492</v>
      </c>
    </row>
    <row r="16" spans="1:167" x14ac:dyDescent="0.25">
      <c r="A16" s="19">
        <v>6</v>
      </c>
      <c r="B16" s="19">
        <v>53770</v>
      </c>
      <c r="C16" s="19" t="s">
        <v>158</v>
      </c>
      <c r="D16" s="18"/>
      <c r="E16" s="36">
        <f t="shared" si="0"/>
        <v>86</v>
      </c>
      <c r="F16" s="28" t="str">
        <f t="shared" si="1"/>
        <v>A</v>
      </c>
      <c r="G16" s="28">
        <f>IF((COUNTA(T12:AC12)&gt;0),(ROUND((AVERAGE(T16:AD16)),0)),"")</f>
        <v>86</v>
      </c>
      <c r="H16" s="28" t="str">
        <f t="shared" si="2"/>
        <v>A</v>
      </c>
      <c r="I16" s="38">
        <v>1</v>
      </c>
      <c r="J16" s="28" t="str">
        <f t="shared" si="3"/>
        <v>Memiliki kemampuan memahami dan menganalisis fungsi sosial, struktur teks dan kebahasaan, pada materi letter, cause and effect, explanation, song</v>
      </c>
      <c r="K16" s="36">
        <f t="shared" si="4"/>
        <v>84</v>
      </c>
      <c r="L16" s="28" t="str">
        <f t="shared" si="5"/>
        <v>B</v>
      </c>
      <c r="M16" s="28">
        <f t="shared" si="6"/>
        <v>84</v>
      </c>
      <c r="N16" s="28" t="str">
        <f t="shared" si="7"/>
        <v>B</v>
      </c>
      <c r="O16" s="38">
        <v>2</v>
      </c>
      <c r="P16" s="28" t="str">
        <f t="shared" si="8"/>
        <v>Terampil dalam berkomunikasi interaksional dengan orang lain namun perlu peningkatan dalam mempresentasikan materi letter, cause and effect, explanation, song</v>
      </c>
      <c r="Q16" s="40" t="s">
        <v>9</v>
      </c>
      <c r="R16" s="40" t="s">
        <v>8</v>
      </c>
      <c r="S16" s="18"/>
      <c r="T16" s="1">
        <v>90</v>
      </c>
      <c r="U16" s="1">
        <v>83</v>
      </c>
      <c r="V16" s="1">
        <v>85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87</v>
      </c>
      <c r="AG16" s="1">
        <v>80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53785</v>
      </c>
      <c r="C17" s="19" t="s">
        <v>159</v>
      </c>
      <c r="D17" s="18"/>
      <c r="E17" s="36">
        <f t="shared" si="0"/>
        <v>87</v>
      </c>
      <c r="F17" s="28" t="str">
        <f t="shared" si="1"/>
        <v>A</v>
      </c>
      <c r="G17" s="28">
        <f>IF((COUNTA(T12:AC12)&gt;0),(ROUND((AVERAGE(T17:AD17)),0)),"")</f>
        <v>87</v>
      </c>
      <c r="H17" s="28" t="str">
        <f t="shared" si="2"/>
        <v>A</v>
      </c>
      <c r="I17" s="38">
        <v>1</v>
      </c>
      <c r="J17" s="28" t="str">
        <f t="shared" si="3"/>
        <v>Memiliki kemampuan memahami dan menganalisis fungsi sosial, struktur teks dan kebahasaan, pada materi letter, cause and effect, explanation, song</v>
      </c>
      <c r="K17" s="36">
        <f t="shared" si="4"/>
        <v>83</v>
      </c>
      <c r="L17" s="28" t="str">
        <f t="shared" si="5"/>
        <v>B</v>
      </c>
      <c r="M17" s="28">
        <f t="shared" si="6"/>
        <v>83</v>
      </c>
      <c r="N17" s="28" t="str">
        <f t="shared" si="7"/>
        <v>B</v>
      </c>
      <c r="O17" s="38">
        <v>2</v>
      </c>
      <c r="P17" s="28" t="str">
        <f t="shared" si="8"/>
        <v>Terampil dalam berkomunikasi interaksional dengan orang lain namun perlu peningkatan dalam mempresentasikan materi letter, cause and effect, explanation, song</v>
      </c>
      <c r="Q17" s="40" t="s">
        <v>9</v>
      </c>
      <c r="R17" s="40" t="s">
        <v>8</v>
      </c>
      <c r="S17" s="18"/>
      <c r="T17" s="1">
        <v>85</v>
      </c>
      <c r="U17" s="1">
        <v>87</v>
      </c>
      <c r="V17" s="1">
        <v>90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83</v>
      </c>
      <c r="AH17" s="1">
        <v>86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269</v>
      </c>
      <c r="FI17" s="77"/>
      <c r="FJ17" s="78">
        <v>14483</v>
      </c>
      <c r="FK17" s="78">
        <v>14493</v>
      </c>
    </row>
    <row r="18" spans="1:167" x14ac:dyDescent="0.25">
      <c r="A18" s="19">
        <v>8</v>
      </c>
      <c r="B18" s="19">
        <v>53800</v>
      </c>
      <c r="C18" s="19" t="s">
        <v>160</v>
      </c>
      <c r="D18" s="18"/>
      <c r="E18" s="36">
        <f t="shared" si="0"/>
        <v>87</v>
      </c>
      <c r="F18" s="28" t="str">
        <f t="shared" si="1"/>
        <v>A</v>
      </c>
      <c r="G18" s="28">
        <f>IF((COUNTA(T12:AC12)&gt;0),(ROUND((AVERAGE(T18:AD18)),0)),"")</f>
        <v>87</v>
      </c>
      <c r="H18" s="28" t="str">
        <f t="shared" si="2"/>
        <v>A</v>
      </c>
      <c r="I18" s="38">
        <v>1</v>
      </c>
      <c r="J18" s="28" t="str">
        <f t="shared" si="3"/>
        <v>Memiliki kemampuan memahami dan menganalisis fungsi sosial, struktur teks dan kebahasaan, pada materi letter, cause and effect, explanation, song</v>
      </c>
      <c r="K18" s="36">
        <f t="shared" si="4"/>
        <v>84.333333333333329</v>
      </c>
      <c r="L18" s="28" t="str">
        <f t="shared" si="5"/>
        <v>A</v>
      </c>
      <c r="M18" s="28">
        <f t="shared" si="6"/>
        <v>84.333333333333329</v>
      </c>
      <c r="N18" s="28" t="str">
        <f t="shared" si="7"/>
        <v>A</v>
      </c>
      <c r="O18" s="38">
        <v>1</v>
      </c>
      <c r="P18" s="28" t="str">
        <f t="shared" si="8"/>
        <v>Sangat terampil berkomunikasi interaksional dengan orang lain dan mempresentasikan materi letter, cause and effect, explanation, song.</v>
      </c>
      <c r="Q18" s="40" t="s">
        <v>9</v>
      </c>
      <c r="R18" s="40" t="s">
        <v>8</v>
      </c>
      <c r="S18" s="18"/>
      <c r="T18" s="1">
        <v>88</v>
      </c>
      <c r="U18" s="1">
        <v>82</v>
      </c>
      <c r="V18" s="1">
        <v>90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86</v>
      </c>
      <c r="AH18" s="1">
        <v>87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53814</v>
      </c>
      <c r="C19" s="19" t="s">
        <v>161</v>
      </c>
      <c r="D19" s="18"/>
      <c r="E19" s="36">
        <f t="shared" si="0"/>
        <v>86</v>
      </c>
      <c r="F19" s="28" t="str">
        <f t="shared" si="1"/>
        <v>A</v>
      </c>
      <c r="G19" s="28">
        <f>IF((COUNTA(T12:AC12)&gt;0),(ROUND((AVERAGE(T19:AD19)),0)),"")</f>
        <v>86</v>
      </c>
      <c r="H19" s="28" t="str">
        <f t="shared" si="2"/>
        <v>A</v>
      </c>
      <c r="I19" s="38">
        <v>1</v>
      </c>
      <c r="J19" s="28" t="str">
        <f t="shared" si="3"/>
        <v>Memiliki kemampuan memahami dan menganalisis fungsi sosial, struktur teks dan kebahasaan, pada materi letter, cause and effect, explanation, song</v>
      </c>
      <c r="K19" s="36">
        <f t="shared" si="4"/>
        <v>84.666666666666671</v>
      </c>
      <c r="L19" s="28" t="str">
        <f t="shared" si="5"/>
        <v>A</v>
      </c>
      <c r="M19" s="28">
        <f t="shared" si="6"/>
        <v>84.666666666666671</v>
      </c>
      <c r="N19" s="28" t="str">
        <f t="shared" si="7"/>
        <v>A</v>
      </c>
      <c r="O19" s="38">
        <v>1</v>
      </c>
      <c r="P19" s="28" t="str">
        <f t="shared" si="8"/>
        <v>Sangat terampil berkomunikasi interaksional dengan orang lain dan mempresentasikan materi letter, cause and effect, explanation, song.</v>
      </c>
      <c r="Q19" s="40" t="s">
        <v>9</v>
      </c>
      <c r="R19" s="40" t="s">
        <v>8</v>
      </c>
      <c r="S19" s="18"/>
      <c r="T19" s="1">
        <v>90</v>
      </c>
      <c r="U19" s="1">
        <v>83</v>
      </c>
      <c r="V19" s="1">
        <v>85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87</v>
      </c>
      <c r="AH19" s="1">
        <v>87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 t="s">
        <v>270</v>
      </c>
      <c r="FI19" s="77"/>
      <c r="FJ19" s="78">
        <v>14484</v>
      </c>
      <c r="FK19" s="78">
        <v>14494</v>
      </c>
    </row>
    <row r="20" spans="1:167" x14ac:dyDescent="0.25">
      <c r="A20" s="19">
        <v>10</v>
      </c>
      <c r="B20" s="19">
        <v>53830</v>
      </c>
      <c r="C20" s="19" t="s">
        <v>162</v>
      </c>
      <c r="D20" s="18"/>
      <c r="E20" s="36">
        <f t="shared" si="0"/>
        <v>86</v>
      </c>
      <c r="F20" s="28" t="str">
        <f t="shared" si="1"/>
        <v>A</v>
      </c>
      <c r="G20" s="28">
        <f>IF((COUNTA(T12:AC12)&gt;0),(ROUND((AVERAGE(T20:AD20)),0)),"")</f>
        <v>86</v>
      </c>
      <c r="H20" s="28" t="str">
        <f t="shared" si="2"/>
        <v>A</v>
      </c>
      <c r="I20" s="38">
        <v>1</v>
      </c>
      <c r="J20" s="28" t="str">
        <f t="shared" si="3"/>
        <v>Memiliki kemampuan memahami dan menganalisis fungsi sosial, struktur teks dan kebahasaan, pada materi letter, cause and effect, explanation, song</v>
      </c>
      <c r="K20" s="36">
        <f t="shared" si="4"/>
        <v>85.333333333333329</v>
      </c>
      <c r="L20" s="28" t="str">
        <f t="shared" si="5"/>
        <v>A</v>
      </c>
      <c r="M20" s="28">
        <f t="shared" si="6"/>
        <v>85.333333333333329</v>
      </c>
      <c r="N20" s="28" t="str">
        <f t="shared" si="7"/>
        <v>A</v>
      </c>
      <c r="O20" s="38">
        <v>1</v>
      </c>
      <c r="P20" s="28" t="str">
        <f t="shared" si="8"/>
        <v>Sangat terampil berkomunikasi interaksional dengan orang lain dan mempresentasikan materi letter, cause and effect, explanation, song.</v>
      </c>
      <c r="Q20" s="40" t="s">
        <v>9</v>
      </c>
      <c r="R20" s="40" t="s">
        <v>8</v>
      </c>
      <c r="S20" s="18"/>
      <c r="T20" s="1">
        <v>90</v>
      </c>
      <c r="U20" s="1">
        <v>83</v>
      </c>
      <c r="V20" s="1">
        <v>85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80</v>
      </c>
      <c r="AH20" s="1">
        <v>86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53845</v>
      </c>
      <c r="C21" s="19" t="s">
        <v>163</v>
      </c>
      <c r="D21" s="18"/>
      <c r="E21" s="36">
        <f t="shared" si="0"/>
        <v>85</v>
      </c>
      <c r="F21" s="28" t="str">
        <f t="shared" si="1"/>
        <v>A</v>
      </c>
      <c r="G21" s="28">
        <f>IF((COUNTA(T12:AC12)&gt;0),(ROUND((AVERAGE(T21:AD21)),0)),"")</f>
        <v>85</v>
      </c>
      <c r="H21" s="28" t="str">
        <f t="shared" si="2"/>
        <v>A</v>
      </c>
      <c r="I21" s="38">
        <v>1</v>
      </c>
      <c r="J21" s="28" t="str">
        <f t="shared" si="3"/>
        <v>Memiliki kemampuan memahami dan menganalisis fungsi sosial, struktur teks dan kebahasaan, pada materi letter, cause and effect, explanation, song</v>
      </c>
      <c r="K21" s="36">
        <f t="shared" si="4"/>
        <v>84.333333333333329</v>
      </c>
      <c r="L21" s="28" t="str">
        <f t="shared" si="5"/>
        <v>A</v>
      </c>
      <c r="M21" s="28">
        <f t="shared" si="6"/>
        <v>84.333333333333329</v>
      </c>
      <c r="N21" s="28" t="str">
        <f t="shared" si="7"/>
        <v>A</v>
      </c>
      <c r="O21" s="38">
        <v>1</v>
      </c>
      <c r="P21" s="28" t="str">
        <f t="shared" si="8"/>
        <v>Sangat terampil berkomunikasi interaksional dengan orang lain dan mempresentasikan materi letter, cause and effect, explanation, song.</v>
      </c>
      <c r="Q21" s="40" t="s">
        <v>9</v>
      </c>
      <c r="R21" s="40" t="s">
        <v>8</v>
      </c>
      <c r="S21" s="18"/>
      <c r="T21" s="1">
        <v>85</v>
      </c>
      <c r="U21" s="1">
        <v>86</v>
      </c>
      <c r="V21" s="1">
        <v>84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86</v>
      </c>
      <c r="AH21" s="1">
        <v>87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14485</v>
      </c>
      <c r="FK21" s="78">
        <v>14495</v>
      </c>
    </row>
    <row r="22" spans="1:167" x14ac:dyDescent="0.25">
      <c r="A22" s="19">
        <v>12</v>
      </c>
      <c r="B22" s="19">
        <v>53860</v>
      </c>
      <c r="C22" s="19" t="s">
        <v>164</v>
      </c>
      <c r="D22" s="18"/>
      <c r="E22" s="36">
        <f t="shared" si="0"/>
        <v>85</v>
      </c>
      <c r="F22" s="28" t="str">
        <f t="shared" si="1"/>
        <v>A</v>
      </c>
      <c r="G22" s="28">
        <f>IF((COUNTA(T12:AC12)&gt;0),(ROUND((AVERAGE(T22:AD22)),0)),"")</f>
        <v>85</v>
      </c>
      <c r="H22" s="28" t="str">
        <f t="shared" si="2"/>
        <v>A</v>
      </c>
      <c r="I22" s="38">
        <v>1</v>
      </c>
      <c r="J22" s="28" t="str">
        <f t="shared" si="3"/>
        <v>Memiliki kemampuan memahami dan menganalisis fungsi sosial, struktur teks dan kebahasaan, pada materi letter, cause and effect, explanation, song</v>
      </c>
      <c r="K22" s="36">
        <f t="shared" si="4"/>
        <v>84.333333333333329</v>
      </c>
      <c r="L22" s="28" t="str">
        <f t="shared" si="5"/>
        <v>A</v>
      </c>
      <c r="M22" s="28">
        <f t="shared" si="6"/>
        <v>84.333333333333329</v>
      </c>
      <c r="N22" s="28" t="str">
        <f t="shared" si="7"/>
        <v>A</v>
      </c>
      <c r="O22" s="38">
        <v>1</v>
      </c>
      <c r="P22" s="28" t="str">
        <f t="shared" si="8"/>
        <v>Sangat terampil berkomunikasi interaksional dengan orang lain dan mempresentasikan materi letter, cause and effect, explanation, song.</v>
      </c>
      <c r="Q22" s="40" t="s">
        <v>9</v>
      </c>
      <c r="R22" s="40" t="s">
        <v>8</v>
      </c>
      <c r="S22" s="18"/>
      <c r="T22" s="1">
        <v>85</v>
      </c>
      <c r="U22" s="1">
        <v>86</v>
      </c>
      <c r="V22" s="1">
        <v>84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87</v>
      </c>
      <c r="AH22" s="1">
        <v>86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54235</v>
      </c>
      <c r="C23" s="19" t="s">
        <v>165</v>
      </c>
      <c r="D23" s="18"/>
      <c r="E23" s="36">
        <f t="shared" si="0"/>
        <v>86</v>
      </c>
      <c r="F23" s="28" t="str">
        <f t="shared" si="1"/>
        <v>A</v>
      </c>
      <c r="G23" s="28">
        <f>IF((COUNTA(T12:AC12)&gt;0),(ROUND((AVERAGE(T23:AD23)),0)),"")</f>
        <v>86</v>
      </c>
      <c r="H23" s="28" t="str">
        <f t="shared" si="2"/>
        <v>A</v>
      </c>
      <c r="I23" s="38">
        <v>1</v>
      </c>
      <c r="J23" s="28" t="str">
        <f t="shared" si="3"/>
        <v>Memiliki kemampuan memahami dan menganalisis fungsi sosial, struktur teks dan kebahasaan, pada materi letter, cause and effect, explanation, song</v>
      </c>
      <c r="K23" s="36">
        <f t="shared" si="4"/>
        <v>82</v>
      </c>
      <c r="L23" s="28" t="str">
        <f t="shared" si="5"/>
        <v>B</v>
      </c>
      <c r="M23" s="28">
        <f t="shared" si="6"/>
        <v>82</v>
      </c>
      <c r="N23" s="28" t="str">
        <f t="shared" si="7"/>
        <v>B</v>
      </c>
      <c r="O23" s="38">
        <v>2</v>
      </c>
      <c r="P23" s="28" t="str">
        <f t="shared" si="8"/>
        <v>Terampil dalam berkomunikasi interaksional dengan orang lain namun perlu peningkatan dalam mempresentasikan materi letter, cause and effect, explanation, song</v>
      </c>
      <c r="Q23" s="40" t="s">
        <v>9</v>
      </c>
      <c r="R23" s="40" t="s">
        <v>8</v>
      </c>
      <c r="S23" s="18"/>
      <c r="T23" s="1">
        <v>90</v>
      </c>
      <c r="U23" s="1">
        <v>83</v>
      </c>
      <c r="V23" s="1">
        <v>85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78</v>
      </c>
      <c r="AH23" s="1">
        <v>78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14486</v>
      </c>
      <c r="FK23" s="78">
        <v>14496</v>
      </c>
    </row>
    <row r="24" spans="1:167" x14ac:dyDescent="0.25">
      <c r="A24" s="19">
        <v>14</v>
      </c>
      <c r="B24" s="19">
        <v>53875</v>
      </c>
      <c r="C24" s="19" t="s">
        <v>166</v>
      </c>
      <c r="D24" s="18"/>
      <c r="E24" s="36">
        <f t="shared" si="0"/>
        <v>86</v>
      </c>
      <c r="F24" s="28" t="str">
        <f t="shared" si="1"/>
        <v>A</v>
      </c>
      <c r="G24" s="28">
        <f>IF((COUNTA(T12:AC12)&gt;0),(ROUND((AVERAGE(T24:AD24)),0)),"")</f>
        <v>86</v>
      </c>
      <c r="H24" s="28" t="str">
        <f t="shared" si="2"/>
        <v>A</v>
      </c>
      <c r="I24" s="38">
        <v>1</v>
      </c>
      <c r="J24" s="28" t="str">
        <f t="shared" si="3"/>
        <v>Memiliki kemampuan memahami dan menganalisis fungsi sosial, struktur teks dan kebahasaan, pada materi letter, cause and effect, explanation, song</v>
      </c>
      <c r="K24" s="36">
        <f t="shared" si="4"/>
        <v>84</v>
      </c>
      <c r="L24" s="28" t="str">
        <f t="shared" si="5"/>
        <v>B</v>
      </c>
      <c r="M24" s="28">
        <f t="shared" si="6"/>
        <v>84</v>
      </c>
      <c r="N24" s="28" t="str">
        <f t="shared" si="7"/>
        <v>B</v>
      </c>
      <c r="O24" s="38">
        <v>2</v>
      </c>
      <c r="P24" s="28" t="str">
        <f t="shared" si="8"/>
        <v>Terampil dalam berkomunikasi interaksional dengan orang lain namun perlu peningkatan dalam mempresentasikan materi letter, cause and effect, explanation, song</v>
      </c>
      <c r="Q24" s="40" t="s">
        <v>9</v>
      </c>
      <c r="R24" s="40" t="s">
        <v>8</v>
      </c>
      <c r="S24" s="18"/>
      <c r="T24" s="1">
        <v>90</v>
      </c>
      <c r="U24" s="1">
        <v>83</v>
      </c>
      <c r="V24" s="1">
        <v>85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86</v>
      </c>
      <c r="AH24" s="1">
        <v>86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53890</v>
      </c>
      <c r="C25" s="19" t="s">
        <v>167</v>
      </c>
      <c r="D25" s="18"/>
      <c r="E25" s="36">
        <f t="shared" si="0"/>
        <v>86</v>
      </c>
      <c r="F25" s="28" t="str">
        <f t="shared" si="1"/>
        <v>A</v>
      </c>
      <c r="G25" s="28">
        <f>IF((COUNTA(T12:AC12)&gt;0),(ROUND((AVERAGE(T25:AD25)),0)),"")</f>
        <v>86</v>
      </c>
      <c r="H25" s="28" t="str">
        <f t="shared" si="2"/>
        <v>A</v>
      </c>
      <c r="I25" s="38">
        <v>1</v>
      </c>
      <c r="J25" s="28" t="str">
        <f t="shared" si="3"/>
        <v>Memiliki kemampuan memahami dan menganalisis fungsi sosial, struktur teks dan kebahasaan, pada materi letter, cause and effect, explanation, song</v>
      </c>
      <c r="K25" s="36">
        <f t="shared" si="4"/>
        <v>84.333333333333329</v>
      </c>
      <c r="L25" s="28" t="str">
        <f t="shared" si="5"/>
        <v>A</v>
      </c>
      <c r="M25" s="28">
        <f t="shared" si="6"/>
        <v>84.333333333333329</v>
      </c>
      <c r="N25" s="28" t="str">
        <f t="shared" si="7"/>
        <v>A</v>
      </c>
      <c r="O25" s="38">
        <v>1</v>
      </c>
      <c r="P25" s="28" t="str">
        <f t="shared" si="8"/>
        <v>Sangat terampil berkomunikasi interaksional dengan orang lain dan mempresentasikan materi letter, cause and effect, explanation, song.</v>
      </c>
      <c r="Q25" s="40" t="s">
        <v>9</v>
      </c>
      <c r="R25" s="40" t="s">
        <v>8</v>
      </c>
      <c r="S25" s="18"/>
      <c r="T25" s="1">
        <v>90</v>
      </c>
      <c r="U25" s="1">
        <v>83</v>
      </c>
      <c r="V25" s="1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86</v>
      </c>
      <c r="AH25" s="1">
        <v>87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14487</v>
      </c>
      <c r="FK25" s="78">
        <v>14497</v>
      </c>
    </row>
    <row r="26" spans="1:167" x14ac:dyDescent="0.25">
      <c r="A26" s="19">
        <v>16</v>
      </c>
      <c r="B26" s="19">
        <v>53905</v>
      </c>
      <c r="C26" s="19" t="s">
        <v>168</v>
      </c>
      <c r="D26" s="18"/>
      <c r="E26" s="36">
        <f t="shared" si="0"/>
        <v>86</v>
      </c>
      <c r="F26" s="28" t="str">
        <f t="shared" si="1"/>
        <v>A</v>
      </c>
      <c r="G26" s="28">
        <f>IF((COUNTA(T12:AC12)&gt;0),(ROUND((AVERAGE(T26:AD26)),0)),"")</f>
        <v>86</v>
      </c>
      <c r="H26" s="28" t="str">
        <f t="shared" si="2"/>
        <v>A</v>
      </c>
      <c r="I26" s="38">
        <v>1</v>
      </c>
      <c r="J26" s="28" t="str">
        <f t="shared" si="3"/>
        <v>Memiliki kemampuan memahami dan menganalisis fungsi sosial, struktur teks dan kebahasaan, pada materi letter, cause and effect, explanation, song</v>
      </c>
      <c r="K26" s="36">
        <f t="shared" si="4"/>
        <v>85.333333333333329</v>
      </c>
      <c r="L26" s="28" t="str">
        <f t="shared" si="5"/>
        <v>A</v>
      </c>
      <c r="M26" s="28">
        <f t="shared" si="6"/>
        <v>85.333333333333329</v>
      </c>
      <c r="N26" s="28" t="str">
        <f t="shared" si="7"/>
        <v>A</v>
      </c>
      <c r="O26" s="38">
        <v>1</v>
      </c>
      <c r="P26" s="28" t="str">
        <f t="shared" si="8"/>
        <v>Sangat terampil berkomunikasi interaksional dengan orang lain dan mempresentasikan materi letter, cause and effect, explanation, song.</v>
      </c>
      <c r="Q26" s="40" t="s">
        <v>9</v>
      </c>
      <c r="R26" s="40" t="s">
        <v>8</v>
      </c>
      <c r="S26" s="18"/>
      <c r="T26" s="1">
        <v>90</v>
      </c>
      <c r="U26" s="1">
        <v>83</v>
      </c>
      <c r="V26" s="1">
        <v>85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80</v>
      </c>
      <c r="AH26" s="1">
        <v>86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53920</v>
      </c>
      <c r="C27" s="19" t="s">
        <v>169</v>
      </c>
      <c r="D27" s="18"/>
      <c r="E27" s="36">
        <f t="shared" si="0"/>
        <v>81</v>
      </c>
      <c r="F27" s="28" t="str">
        <f t="shared" si="1"/>
        <v>B</v>
      </c>
      <c r="G27" s="28">
        <f>IF((COUNTA(T12:AC12)&gt;0),(ROUND((AVERAGE(T27:AD27)),0)),"")</f>
        <v>81</v>
      </c>
      <c r="H27" s="28" t="str">
        <f t="shared" si="2"/>
        <v>B</v>
      </c>
      <c r="I27" s="38">
        <v>2</v>
      </c>
      <c r="J27" s="28" t="str">
        <f t="shared" si="3"/>
        <v>Memiliki kemampuan memahami fungsi sosial, struktur teks dan kebahasaan, namun perlu peningkatan dalam menganalisis pada materi letter, cause and effect, explanation, song.</v>
      </c>
      <c r="K27" s="36">
        <f t="shared" si="4"/>
        <v>84</v>
      </c>
      <c r="L27" s="28" t="str">
        <f t="shared" si="5"/>
        <v>B</v>
      </c>
      <c r="M27" s="28">
        <f t="shared" si="6"/>
        <v>84</v>
      </c>
      <c r="N27" s="28" t="str">
        <f t="shared" si="7"/>
        <v>B</v>
      </c>
      <c r="O27" s="38">
        <v>2</v>
      </c>
      <c r="P27" s="28" t="str">
        <f t="shared" si="8"/>
        <v>Terampil dalam berkomunikasi interaksional dengan orang lain namun perlu peningkatan dalam mempresentasikan materi letter, cause and effect, explanation, song</v>
      </c>
      <c r="Q27" s="40" t="s">
        <v>9</v>
      </c>
      <c r="R27" s="40" t="s">
        <v>9</v>
      </c>
      <c r="S27" s="18"/>
      <c r="T27" s="1">
        <v>82</v>
      </c>
      <c r="U27" s="1">
        <v>74</v>
      </c>
      <c r="V27" s="1">
        <v>87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>
        <v>80</v>
      </c>
      <c r="AH27" s="1">
        <v>86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14488</v>
      </c>
      <c r="FK27" s="78">
        <v>14498</v>
      </c>
    </row>
    <row r="28" spans="1:167" x14ac:dyDescent="0.25">
      <c r="A28" s="19">
        <v>18</v>
      </c>
      <c r="B28" s="19">
        <v>53935</v>
      </c>
      <c r="C28" s="19" t="s">
        <v>170</v>
      </c>
      <c r="D28" s="18"/>
      <c r="E28" s="36">
        <f t="shared" si="0"/>
        <v>84</v>
      </c>
      <c r="F28" s="28" t="str">
        <f t="shared" si="1"/>
        <v>B</v>
      </c>
      <c r="G28" s="28">
        <f>IF((COUNTA(T12:AC12)&gt;0),(ROUND((AVERAGE(T28:AD28)),0)),"")</f>
        <v>84</v>
      </c>
      <c r="H28" s="28" t="str">
        <f t="shared" si="2"/>
        <v>B</v>
      </c>
      <c r="I28" s="38">
        <v>2</v>
      </c>
      <c r="J28" s="28" t="str">
        <f t="shared" si="3"/>
        <v>Memiliki kemampuan memahami fungsi sosial, struktur teks dan kebahasaan, namun perlu peningkatan dalam menganalisis pada materi letter, cause and effect, explanation, song.</v>
      </c>
      <c r="K28" s="36">
        <f t="shared" si="4"/>
        <v>86</v>
      </c>
      <c r="L28" s="28" t="str">
        <f t="shared" si="5"/>
        <v>A</v>
      </c>
      <c r="M28" s="28">
        <f t="shared" si="6"/>
        <v>86</v>
      </c>
      <c r="N28" s="28" t="str">
        <f t="shared" si="7"/>
        <v>A</v>
      </c>
      <c r="O28" s="38">
        <v>1</v>
      </c>
      <c r="P28" s="28" t="str">
        <f t="shared" si="8"/>
        <v>Sangat terampil berkomunikasi interaksional dengan orang lain dan mempresentasikan materi letter, cause and effect, explanation, song.</v>
      </c>
      <c r="Q28" s="40" t="s">
        <v>9</v>
      </c>
      <c r="R28" s="40" t="s">
        <v>9</v>
      </c>
      <c r="S28" s="18"/>
      <c r="T28" s="1">
        <v>84</v>
      </c>
      <c r="U28" s="1">
        <v>86</v>
      </c>
      <c r="V28" s="1">
        <v>83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>
        <v>85</v>
      </c>
      <c r="AH28" s="1">
        <v>87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53950</v>
      </c>
      <c r="C29" s="19" t="s">
        <v>171</v>
      </c>
      <c r="D29" s="18"/>
      <c r="E29" s="36">
        <f t="shared" si="0"/>
        <v>85</v>
      </c>
      <c r="F29" s="28" t="str">
        <f t="shared" si="1"/>
        <v>A</v>
      </c>
      <c r="G29" s="28">
        <f>IF((COUNTA(T12:AC12)&gt;0),(ROUND((AVERAGE(T29:AD29)),0)),"")</f>
        <v>85</v>
      </c>
      <c r="H29" s="28" t="str">
        <f t="shared" si="2"/>
        <v>A</v>
      </c>
      <c r="I29" s="38">
        <v>1</v>
      </c>
      <c r="J29" s="28" t="str">
        <f t="shared" si="3"/>
        <v>Memiliki kemampuan memahami dan menganalisis fungsi sosial, struktur teks dan kebahasaan, pada materi letter, cause and effect, explanation, song</v>
      </c>
      <c r="K29" s="36">
        <f t="shared" si="4"/>
        <v>83</v>
      </c>
      <c r="L29" s="28" t="str">
        <f t="shared" si="5"/>
        <v>B</v>
      </c>
      <c r="M29" s="28">
        <f t="shared" si="6"/>
        <v>83</v>
      </c>
      <c r="N29" s="28" t="str">
        <f t="shared" si="7"/>
        <v>B</v>
      </c>
      <c r="O29" s="38">
        <v>2</v>
      </c>
      <c r="P29" s="28" t="str">
        <f t="shared" si="8"/>
        <v>Terampil dalam berkomunikasi interaksional dengan orang lain namun perlu peningkatan dalam mempresentasikan materi letter, cause and effect, explanation, song</v>
      </c>
      <c r="Q29" s="40" t="s">
        <v>9</v>
      </c>
      <c r="R29" s="40" t="s">
        <v>8</v>
      </c>
      <c r="S29" s="18"/>
      <c r="T29" s="1">
        <v>85</v>
      </c>
      <c r="U29" s="1">
        <v>86</v>
      </c>
      <c r="V29" s="1">
        <v>84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83</v>
      </c>
      <c r="AH29" s="1">
        <v>86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14489</v>
      </c>
      <c r="FK29" s="78">
        <v>14499</v>
      </c>
    </row>
    <row r="30" spans="1:167" x14ac:dyDescent="0.25">
      <c r="A30" s="19">
        <v>20</v>
      </c>
      <c r="B30" s="19">
        <v>53965</v>
      </c>
      <c r="C30" s="19" t="s">
        <v>172</v>
      </c>
      <c r="D30" s="18"/>
      <c r="E30" s="36">
        <f t="shared" si="0"/>
        <v>87</v>
      </c>
      <c r="F30" s="28" t="str">
        <f t="shared" si="1"/>
        <v>A</v>
      </c>
      <c r="G30" s="28">
        <f>IF((COUNTA(T12:AC12)&gt;0),(ROUND((AVERAGE(T30:AD30)),0)),"")</f>
        <v>87</v>
      </c>
      <c r="H30" s="28" t="str">
        <f t="shared" si="2"/>
        <v>A</v>
      </c>
      <c r="I30" s="38">
        <v>1</v>
      </c>
      <c r="J30" s="28" t="str">
        <f t="shared" si="3"/>
        <v>Memiliki kemampuan memahami dan menganalisis fungsi sosial, struktur teks dan kebahasaan, pada materi letter, cause and effect, explanation, song</v>
      </c>
      <c r="K30" s="36">
        <f t="shared" si="4"/>
        <v>84.666666666666671</v>
      </c>
      <c r="L30" s="28" t="str">
        <f t="shared" si="5"/>
        <v>A</v>
      </c>
      <c r="M30" s="28">
        <f t="shared" si="6"/>
        <v>84.666666666666671</v>
      </c>
      <c r="N30" s="28" t="str">
        <f t="shared" si="7"/>
        <v>A</v>
      </c>
      <c r="O30" s="38">
        <v>1</v>
      </c>
      <c r="P30" s="28" t="str">
        <f t="shared" si="8"/>
        <v>Sangat terampil berkomunikasi interaksional dengan orang lain dan mempresentasikan materi letter, cause and effect, explanation, song.</v>
      </c>
      <c r="Q30" s="40" t="s">
        <v>9</v>
      </c>
      <c r="R30" s="40" t="s">
        <v>8</v>
      </c>
      <c r="S30" s="18"/>
      <c r="T30" s="1">
        <v>85</v>
      </c>
      <c r="U30" s="1">
        <v>90</v>
      </c>
      <c r="V30" s="1">
        <v>87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88</v>
      </c>
      <c r="AH30" s="1">
        <v>86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53980</v>
      </c>
      <c r="C31" s="19" t="s">
        <v>173</v>
      </c>
      <c r="D31" s="18"/>
      <c r="E31" s="36">
        <f t="shared" si="0"/>
        <v>82</v>
      </c>
      <c r="F31" s="28" t="str">
        <f t="shared" si="1"/>
        <v>B</v>
      </c>
      <c r="G31" s="28">
        <f>IF((COUNTA(T12:AC12)&gt;0),(ROUND((AVERAGE(T31:AD31)),0)),"")</f>
        <v>82</v>
      </c>
      <c r="H31" s="28" t="str">
        <f t="shared" si="2"/>
        <v>B</v>
      </c>
      <c r="I31" s="38">
        <v>2</v>
      </c>
      <c r="J31" s="28" t="str">
        <f t="shared" si="3"/>
        <v>Memiliki kemampuan memahami fungsi sosial, struktur teks dan kebahasaan, namun perlu peningkatan dalam menganalisis pada materi letter, cause and effect, explanation, song.</v>
      </c>
      <c r="K31" s="36">
        <f t="shared" si="4"/>
        <v>85</v>
      </c>
      <c r="L31" s="28" t="str">
        <f t="shared" si="5"/>
        <v>A</v>
      </c>
      <c r="M31" s="28">
        <f t="shared" si="6"/>
        <v>85</v>
      </c>
      <c r="N31" s="28" t="str">
        <f t="shared" si="7"/>
        <v>A</v>
      </c>
      <c r="O31" s="38">
        <v>1</v>
      </c>
      <c r="P31" s="28" t="str">
        <f t="shared" si="8"/>
        <v>Sangat terampil berkomunikasi interaksional dengan orang lain dan mempresentasikan materi letter, cause and effect, explanation, song.</v>
      </c>
      <c r="Q31" s="40" t="s">
        <v>9</v>
      </c>
      <c r="R31" s="40" t="s">
        <v>9</v>
      </c>
      <c r="S31" s="18"/>
      <c r="T31" s="1">
        <v>82</v>
      </c>
      <c r="U31" s="1">
        <v>80</v>
      </c>
      <c r="V31" s="1">
        <v>83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88</v>
      </c>
      <c r="AG31" s="1">
        <v>80</v>
      </c>
      <c r="AH31" s="1">
        <v>87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14490</v>
      </c>
      <c r="FK31" s="78">
        <v>14500</v>
      </c>
    </row>
    <row r="32" spans="1:167" x14ac:dyDescent="0.25">
      <c r="A32" s="19">
        <v>22</v>
      </c>
      <c r="B32" s="19">
        <v>54250</v>
      </c>
      <c r="C32" s="19" t="s">
        <v>174</v>
      </c>
      <c r="D32" s="18"/>
      <c r="E32" s="36">
        <f t="shared" si="0"/>
        <v>85</v>
      </c>
      <c r="F32" s="28" t="str">
        <f t="shared" si="1"/>
        <v>A</v>
      </c>
      <c r="G32" s="28">
        <f>IF((COUNTA(T12:AC12)&gt;0),(ROUND((AVERAGE(T32:AD32)),0)),"")</f>
        <v>85</v>
      </c>
      <c r="H32" s="28" t="str">
        <f t="shared" si="2"/>
        <v>A</v>
      </c>
      <c r="I32" s="38">
        <v>1</v>
      </c>
      <c r="J32" s="28" t="str">
        <f t="shared" si="3"/>
        <v>Memiliki kemampuan memahami dan menganalisis fungsi sosial, struktur teks dan kebahasaan, pada materi letter, cause and effect, explanation, song</v>
      </c>
      <c r="K32" s="36">
        <f t="shared" si="4"/>
        <v>84.666666666666671</v>
      </c>
      <c r="L32" s="28" t="str">
        <f t="shared" si="5"/>
        <v>A</v>
      </c>
      <c r="M32" s="28">
        <f t="shared" si="6"/>
        <v>84.666666666666671</v>
      </c>
      <c r="N32" s="28" t="str">
        <f t="shared" si="7"/>
        <v>A</v>
      </c>
      <c r="O32" s="38">
        <v>1</v>
      </c>
      <c r="P32" s="28" t="str">
        <f t="shared" si="8"/>
        <v>Sangat terampil berkomunikasi interaksional dengan orang lain dan mempresentasikan materi letter, cause and effect, explanation, song.</v>
      </c>
      <c r="Q32" s="40" t="s">
        <v>9</v>
      </c>
      <c r="R32" s="40" t="s">
        <v>8</v>
      </c>
      <c r="S32" s="18"/>
      <c r="T32" s="1">
        <v>84</v>
      </c>
      <c r="U32" s="1">
        <v>85</v>
      </c>
      <c r="V32" s="1">
        <v>85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88</v>
      </c>
      <c r="AG32" s="1">
        <v>80</v>
      </c>
      <c r="AH32" s="1">
        <v>86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53995</v>
      </c>
      <c r="C33" s="19" t="s">
        <v>175</v>
      </c>
      <c r="D33" s="18"/>
      <c r="E33" s="36">
        <f t="shared" si="0"/>
        <v>85</v>
      </c>
      <c r="F33" s="28" t="str">
        <f t="shared" si="1"/>
        <v>A</v>
      </c>
      <c r="G33" s="28">
        <f>IF((COUNTA(T12:AC12)&gt;0),(ROUND((AVERAGE(T33:AD33)),0)),"")</f>
        <v>85</v>
      </c>
      <c r="H33" s="28" t="str">
        <f t="shared" si="2"/>
        <v>A</v>
      </c>
      <c r="I33" s="38">
        <v>1</v>
      </c>
      <c r="J33" s="28" t="str">
        <f t="shared" si="3"/>
        <v>Memiliki kemampuan memahami dan menganalisis fungsi sosial, struktur teks dan kebahasaan, pada materi letter, cause and effect, explanation, song</v>
      </c>
      <c r="K33" s="36">
        <f t="shared" si="4"/>
        <v>85</v>
      </c>
      <c r="L33" s="28" t="str">
        <f t="shared" si="5"/>
        <v>A</v>
      </c>
      <c r="M33" s="28">
        <f t="shared" si="6"/>
        <v>85</v>
      </c>
      <c r="N33" s="28" t="str">
        <f t="shared" si="7"/>
        <v>A</v>
      </c>
      <c r="O33" s="38">
        <v>1</v>
      </c>
      <c r="P33" s="28" t="str">
        <f t="shared" si="8"/>
        <v>Sangat terampil berkomunikasi interaksional dengan orang lain dan mempresentasikan materi letter, cause and effect, explanation, song.</v>
      </c>
      <c r="Q33" s="40" t="s">
        <v>9</v>
      </c>
      <c r="R33" s="40" t="s">
        <v>8</v>
      </c>
      <c r="S33" s="18"/>
      <c r="T33" s="1">
        <v>80</v>
      </c>
      <c r="U33" s="1">
        <v>87</v>
      </c>
      <c r="V33" s="1">
        <v>87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88</v>
      </c>
      <c r="AH33" s="1">
        <v>87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54010</v>
      </c>
      <c r="C34" s="19" t="s">
        <v>176</v>
      </c>
      <c r="D34" s="18"/>
      <c r="E34" s="36">
        <f t="shared" si="0"/>
        <v>82</v>
      </c>
      <c r="F34" s="28" t="str">
        <f t="shared" si="1"/>
        <v>B</v>
      </c>
      <c r="G34" s="28">
        <f>IF((COUNTA(T12:AC12)&gt;0),(ROUND((AVERAGE(T34:AD34)),0)),"")</f>
        <v>82</v>
      </c>
      <c r="H34" s="28" t="str">
        <f t="shared" si="2"/>
        <v>B</v>
      </c>
      <c r="I34" s="38">
        <v>2</v>
      </c>
      <c r="J34" s="28" t="str">
        <f t="shared" si="3"/>
        <v>Memiliki kemampuan memahami fungsi sosial, struktur teks dan kebahasaan, namun perlu peningkatan dalam menganalisis pada materi letter, cause and effect, explanation, song.</v>
      </c>
      <c r="K34" s="36">
        <f t="shared" si="4"/>
        <v>83.333333333333329</v>
      </c>
      <c r="L34" s="28" t="str">
        <f t="shared" si="5"/>
        <v>B</v>
      </c>
      <c r="M34" s="28">
        <f t="shared" si="6"/>
        <v>83.333333333333329</v>
      </c>
      <c r="N34" s="28" t="str">
        <f t="shared" si="7"/>
        <v>B</v>
      </c>
      <c r="O34" s="38">
        <v>2</v>
      </c>
      <c r="P34" s="28" t="str">
        <f t="shared" si="8"/>
        <v>Terampil dalam berkomunikasi interaksional dengan orang lain namun perlu peningkatan dalam mempresentasikan materi letter, cause and effect, explanation, song</v>
      </c>
      <c r="Q34" s="40" t="s">
        <v>9</v>
      </c>
      <c r="R34" s="40" t="s">
        <v>9</v>
      </c>
      <c r="S34" s="18"/>
      <c r="T34" s="1">
        <v>86</v>
      </c>
      <c r="U34" s="1">
        <v>80</v>
      </c>
      <c r="V34" s="1">
        <v>80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88</v>
      </c>
      <c r="AG34" s="1">
        <v>76</v>
      </c>
      <c r="AH34" s="1">
        <v>86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54025</v>
      </c>
      <c r="C35" s="19" t="s">
        <v>177</v>
      </c>
      <c r="D35" s="18"/>
      <c r="E35" s="36">
        <f t="shared" si="0"/>
        <v>83</v>
      </c>
      <c r="F35" s="28" t="str">
        <f t="shared" si="1"/>
        <v>B</v>
      </c>
      <c r="G35" s="28">
        <f>IF((COUNTA(T12:AC12)&gt;0),(ROUND((AVERAGE(T35:AD35)),0)),"")</f>
        <v>83</v>
      </c>
      <c r="H35" s="28" t="str">
        <f t="shared" si="2"/>
        <v>B</v>
      </c>
      <c r="I35" s="38">
        <v>2</v>
      </c>
      <c r="J35" s="28" t="str">
        <f t="shared" si="3"/>
        <v>Memiliki kemampuan memahami fungsi sosial, struktur teks dan kebahasaan, namun perlu peningkatan dalam menganalisis pada materi letter, cause and effect, explanation, song.</v>
      </c>
      <c r="K35" s="36">
        <f t="shared" si="4"/>
        <v>84.333333333333329</v>
      </c>
      <c r="L35" s="28" t="str">
        <f t="shared" si="5"/>
        <v>A</v>
      </c>
      <c r="M35" s="28">
        <f t="shared" si="6"/>
        <v>84.333333333333329</v>
      </c>
      <c r="N35" s="28" t="str">
        <f t="shared" si="7"/>
        <v>A</v>
      </c>
      <c r="O35" s="38">
        <v>1</v>
      </c>
      <c r="P35" s="28" t="str">
        <f t="shared" si="8"/>
        <v>Sangat terampil berkomunikasi interaksional dengan orang lain dan mempresentasikan materi letter, cause and effect, explanation, song.</v>
      </c>
      <c r="Q35" s="40" t="s">
        <v>9</v>
      </c>
      <c r="R35" s="40" t="s">
        <v>9</v>
      </c>
      <c r="S35" s="18"/>
      <c r="T35" s="1">
        <v>86</v>
      </c>
      <c r="U35" s="1">
        <v>78</v>
      </c>
      <c r="V35" s="1">
        <v>85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87</v>
      </c>
      <c r="AH35" s="1">
        <v>86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54040</v>
      </c>
      <c r="C36" s="19" t="s">
        <v>178</v>
      </c>
      <c r="D36" s="18"/>
      <c r="E36" s="36">
        <f t="shared" si="0"/>
        <v>86</v>
      </c>
      <c r="F36" s="28" t="str">
        <f t="shared" si="1"/>
        <v>A</v>
      </c>
      <c r="G36" s="28">
        <f>IF((COUNTA(T12:AC12)&gt;0),(ROUND((AVERAGE(T36:AD36)),0)),"")</f>
        <v>86</v>
      </c>
      <c r="H36" s="28" t="str">
        <f t="shared" si="2"/>
        <v>A</v>
      </c>
      <c r="I36" s="38">
        <v>1</v>
      </c>
      <c r="J36" s="28" t="str">
        <f t="shared" si="3"/>
        <v>Memiliki kemampuan memahami dan menganalisis fungsi sosial, struktur teks dan kebahasaan, pada materi letter, cause and effect, explanation, song</v>
      </c>
      <c r="K36" s="36">
        <f t="shared" si="4"/>
        <v>84.333333333333329</v>
      </c>
      <c r="L36" s="28" t="str">
        <f t="shared" si="5"/>
        <v>A</v>
      </c>
      <c r="M36" s="28">
        <f t="shared" si="6"/>
        <v>84.333333333333329</v>
      </c>
      <c r="N36" s="28" t="str">
        <f t="shared" si="7"/>
        <v>A</v>
      </c>
      <c r="O36" s="38">
        <v>1</v>
      </c>
      <c r="P36" s="28" t="str">
        <f t="shared" si="8"/>
        <v>Sangat terampil berkomunikasi interaksional dengan orang lain dan mempresentasikan materi letter, cause and effect, explanation, song.</v>
      </c>
      <c r="Q36" s="40" t="s">
        <v>9</v>
      </c>
      <c r="R36" s="40" t="s">
        <v>8</v>
      </c>
      <c r="S36" s="18"/>
      <c r="T36" s="1">
        <v>90</v>
      </c>
      <c r="U36" s="1">
        <v>83</v>
      </c>
      <c r="V36" s="1">
        <v>85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76</v>
      </c>
      <c r="AH36" s="1">
        <v>87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54055</v>
      </c>
      <c r="C37" s="19" t="s">
        <v>179</v>
      </c>
      <c r="D37" s="18"/>
      <c r="E37" s="36">
        <f t="shared" si="0"/>
        <v>85</v>
      </c>
      <c r="F37" s="28" t="str">
        <f t="shared" si="1"/>
        <v>A</v>
      </c>
      <c r="G37" s="28">
        <f>IF((COUNTA(T12:AC12)&gt;0),(ROUND((AVERAGE(T37:AD37)),0)),"")</f>
        <v>85</v>
      </c>
      <c r="H37" s="28" t="str">
        <f t="shared" si="2"/>
        <v>A</v>
      </c>
      <c r="I37" s="38">
        <v>1</v>
      </c>
      <c r="J37" s="28" t="str">
        <f t="shared" si="3"/>
        <v>Memiliki kemampuan memahami dan menganalisis fungsi sosial, struktur teks dan kebahasaan, pada materi letter, cause and effect, explanation, song</v>
      </c>
      <c r="K37" s="36">
        <f t="shared" si="4"/>
        <v>84.333333333333329</v>
      </c>
      <c r="L37" s="28" t="str">
        <f t="shared" si="5"/>
        <v>A</v>
      </c>
      <c r="M37" s="28">
        <f t="shared" si="6"/>
        <v>84.333333333333329</v>
      </c>
      <c r="N37" s="28" t="str">
        <f t="shared" si="7"/>
        <v>A</v>
      </c>
      <c r="O37" s="38">
        <v>1</v>
      </c>
      <c r="P37" s="28" t="str">
        <f t="shared" si="8"/>
        <v>Sangat terampil berkomunikasi interaksional dengan orang lain dan mempresentasikan materi letter, cause and effect, explanation, song.</v>
      </c>
      <c r="Q37" s="40" t="s">
        <v>9</v>
      </c>
      <c r="R37" s="40" t="s">
        <v>8</v>
      </c>
      <c r="S37" s="18"/>
      <c r="T37" s="1">
        <v>82</v>
      </c>
      <c r="U37" s="1">
        <v>85</v>
      </c>
      <c r="V37" s="1">
        <v>87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87</v>
      </c>
      <c r="AH37" s="1">
        <v>86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54070</v>
      </c>
      <c r="C38" s="19" t="s">
        <v>180</v>
      </c>
      <c r="D38" s="18"/>
      <c r="E38" s="36">
        <f t="shared" si="0"/>
        <v>86</v>
      </c>
      <c r="F38" s="28" t="str">
        <f t="shared" si="1"/>
        <v>A</v>
      </c>
      <c r="G38" s="28">
        <f>IF((COUNTA(T12:AC12)&gt;0),(ROUND((AVERAGE(T38:AD38)),0)),"")</f>
        <v>86</v>
      </c>
      <c r="H38" s="28" t="str">
        <f t="shared" si="2"/>
        <v>A</v>
      </c>
      <c r="I38" s="38">
        <v>1</v>
      </c>
      <c r="J38" s="28" t="str">
        <f t="shared" si="3"/>
        <v>Memiliki kemampuan memahami dan menganalisis fungsi sosial, struktur teks dan kebahasaan, pada materi letter, cause and effect, explanation, song</v>
      </c>
      <c r="K38" s="36">
        <f t="shared" si="4"/>
        <v>84.333333333333329</v>
      </c>
      <c r="L38" s="28" t="str">
        <f t="shared" si="5"/>
        <v>A</v>
      </c>
      <c r="M38" s="28">
        <f t="shared" si="6"/>
        <v>84.333333333333329</v>
      </c>
      <c r="N38" s="28" t="str">
        <f t="shared" si="7"/>
        <v>A</v>
      </c>
      <c r="O38" s="38">
        <v>1</v>
      </c>
      <c r="P38" s="28" t="str">
        <f t="shared" si="8"/>
        <v>Sangat terampil berkomunikasi interaksional dengan orang lain dan mempresentasikan materi letter, cause and effect, explanation, song.</v>
      </c>
      <c r="Q38" s="40" t="s">
        <v>9</v>
      </c>
      <c r="R38" s="40" t="s">
        <v>8</v>
      </c>
      <c r="S38" s="18"/>
      <c r="T38" s="1">
        <v>90</v>
      </c>
      <c r="U38" s="1">
        <v>83</v>
      </c>
      <c r="V38" s="1">
        <v>85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86</v>
      </c>
      <c r="AH38" s="1">
        <v>87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54085</v>
      </c>
      <c r="C39" s="19" t="s">
        <v>181</v>
      </c>
      <c r="D39" s="18"/>
      <c r="E39" s="36">
        <f t="shared" si="0"/>
        <v>82</v>
      </c>
      <c r="F39" s="28" t="str">
        <f t="shared" si="1"/>
        <v>B</v>
      </c>
      <c r="G39" s="28">
        <f>IF((COUNTA(T12:AC12)&gt;0),(ROUND((AVERAGE(T39:AD39)),0)),"")</f>
        <v>82</v>
      </c>
      <c r="H39" s="28" t="str">
        <f t="shared" si="2"/>
        <v>B</v>
      </c>
      <c r="I39" s="38">
        <v>2</v>
      </c>
      <c r="J39" s="28" t="str">
        <f t="shared" si="3"/>
        <v>Memiliki kemampuan memahami fungsi sosial, struktur teks dan kebahasaan, namun perlu peningkatan dalam menganalisis pada materi letter, cause and effect, explanation, song.</v>
      </c>
      <c r="K39" s="36">
        <f t="shared" si="4"/>
        <v>82</v>
      </c>
      <c r="L39" s="28" t="str">
        <f t="shared" si="5"/>
        <v>B</v>
      </c>
      <c r="M39" s="28">
        <f t="shared" si="6"/>
        <v>82</v>
      </c>
      <c r="N39" s="28" t="str">
        <f t="shared" si="7"/>
        <v>B</v>
      </c>
      <c r="O39" s="38">
        <v>2</v>
      </c>
      <c r="P39" s="28" t="str">
        <f t="shared" si="8"/>
        <v>Terampil dalam berkomunikasi interaksional dengan orang lain namun perlu peningkatan dalam mempresentasikan materi letter, cause and effect, explanation, song</v>
      </c>
      <c r="Q39" s="40" t="s">
        <v>9</v>
      </c>
      <c r="R39" s="40" t="s">
        <v>9</v>
      </c>
      <c r="S39" s="18"/>
      <c r="T39" s="1">
        <v>82</v>
      </c>
      <c r="U39" s="1">
        <v>80</v>
      </c>
      <c r="V39" s="1">
        <v>84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75</v>
      </c>
      <c r="AH39" s="1">
        <v>87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54100</v>
      </c>
      <c r="C40" s="19" t="s">
        <v>182</v>
      </c>
      <c r="D40" s="18"/>
      <c r="E40" s="36">
        <f t="shared" si="0"/>
        <v>86</v>
      </c>
      <c r="F40" s="28" t="str">
        <f t="shared" si="1"/>
        <v>A</v>
      </c>
      <c r="G40" s="28">
        <f>IF((COUNTA(T12:AC12)&gt;0),(ROUND((AVERAGE(T40:AD40)),0)),"")</f>
        <v>86</v>
      </c>
      <c r="H40" s="28" t="str">
        <f t="shared" si="2"/>
        <v>A</v>
      </c>
      <c r="I40" s="38">
        <v>1</v>
      </c>
      <c r="J40" s="28" t="str">
        <f t="shared" si="3"/>
        <v>Memiliki kemampuan memahami dan menganalisis fungsi sosial, struktur teks dan kebahasaan, pada materi letter, cause and effect, explanation, song</v>
      </c>
      <c r="K40" s="36">
        <f t="shared" si="4"/>
        <v>85</v>
      </c>
      <c r="L40" s="28" t="str">
        <f t="shared" si="5"/>
        <v>A</v>
      </c>
      <c r="M40" s="28">
        <f t="shared" si="6"/>
        <v>85</v>
      </c>
      <c r="N40" s="28" t="str">
        <f t="shared" si="7"/>
        <v>A</v>
      </c>
      <c r="O40" s="38">
        <v>1</v>
      </c>
      <c r="P40" s="28" t="str">
        <f t="shared" si="8"/>
        <v>Sangat terampil berkomunikasi interaksional dengan orang lain dan mempresentasikan materi letter, cause and effect, explanation, song.</v>
      </c>
      <c r="Q40" s="40" t="s">
        <v>9</v>
      </c>
      <c r="R40" s="40" t="s">
        <v>8</v>
      </c>
      <c r="S40" s="18"/>
      <c r="T40" s="1">
        <v>90</v>
      </c>
      <c r="U40" s="1">
        <v>83</v>
      </c>
      <c r="V40" s="1">
        <v>85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54115</v>
      </c>
      <c r="C41" s="19" t="s">
        <v>183</v>
      </c>
      <c r="D41" s="18"/>
      <c r="E41" s="36">
        <f t="shared" si="0"/>
        <v>86</v>
      </c>
      <c r="F41" s="28" t="str">
        <f t="shared" si="1"/>
        <v>A</v>
      </c>
      <c r="G41" s="28">
        <f>IF((COUNTA(T12:AC12)&gt;0),(ROUND((AVERAGE(T41:AD41)),0)),"")</f>
        <v>86</v>
      </c>
      <c r="H41" s="28" t="str">
        <f t="shared" si="2"/>
        <v>A</v>
      </c>
      <c r="I41" s="38">
        <v>1</v>
      </c>
      <c r="J41" s="28" t="str">
        <f t="shared" si="3"/>
        <v>Memiliki kemampuan memahami dan menganalisis fungsi sosial, struktur teks dan kebahasaan, pada materi letter, cause and effect, explanation, song</v>
      </c>
      <c r="K41" s="36">
        <f t="shared" si="4"/>
        <v>84.333333333333329</v>
      </c>
      <c r="L41" s="28" t="str">
        <f t="shared" si="5"/>
        <v>A</v>
      </c>
      <c r="M41" s="28">
        <f t="shared" si="6"/>
        <v>84.333333333333329</v>
      </c>
      <c r="N41" s="28" t="str">
        <f t="shared" si="7"/>
        <v>A</v>
      </c>
      <c r="O41" s="38">
        <v>1</v>
      </c>
      <c r="P41" s="28" t="str">
        <f t="shared" si="8"/>
        <v>Sangat terampil berkomunikasi interaksional dengan orang lain dan mempresentasikan materi letter, cause and effect, explanation, song.</v>
      </c>
      <c r="Q41" s="40" t="s">
        <v>9</v>
      </c>
      <c r="R41" s="40" t="s">
        <v>8</v>
      </c>
      <c r="S41" s="18"/>
      <c r="T41" s="1">
        <v>90</v>
      </c>
      <c r="U41" s="1">
        <v>83</v>
      </c>
      <c r="V41" s="1">
        <v>85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80</v>
      </c>
      <c r="AH41" s="1">
        <v>87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54130</v>
      </c>
      <c r="C42" s="19" t="s">
        <v>184</v>
      </c>
      <c r="D42" s="18"/>
      <c r="E42" s="36">
        <f t="shared" si="0"/>
        <v>84</v>
      </c>
      <c r="F42" s="28" t="str">
        <f t="shared" si="1"/>
        <v>B</v>
      </c>
      <c r="G42" s="28">
        <f>IF((COUNTA(T12:AC12)&gt;0),(ROUND((AVERAGE(T42:AD42)),0)),"")</f>
        <v>84</v>
      </c>
      <c r="H42" s="28" t="str">
        <f t="shared" si="2"/>
        <v>B</v>
      </c>
      <c r="I42" s="38">
        <v>2</v>
      </c>
      <c r="J42" s="28" t="str">
        <f t="shared" si="3"/>
        <v>Memiliki kemampuan memahami fungsi sosial, struktur teks dan kebahasaan, namun perlu peningkatan dalam menganalisis pada materi letter, cause and effect, explanation, song.</v>
      </c>
      <c r="K42" s="36">
        <f t="shared" si="4"/>
        <v>84.666666666666671</v>
      </c>
      <c r="L42" s="28" t="str">
        <f t="shared" si="5"/>
        <v>A</v>
      </c>
      <c r="M42" s="28">
        <f t="shared" si="6"/>
        <v>84.666666666666671</v>
      </c>
      <c r="N42" s="28" t="str">
        <f t="shared" si="7"/>
        <v>A</v>
      </c>
      <c r="O42" s="38">
        <v>1</v>
      </c>
      <c r="P42" s="28" t="str">
        <f t="shared" si="8"/>
        <v>Sangat terampil berkomunikasi interaksional dengan orang lain dan mempresentasikan materi letter, cause and effect, explanation, song.</v>
      </c>
      <c r="Q42" s="40" t="s">
        <v>9</v>
      </c>
      <c r="R42" s="40" t="s">
        <v>9</v>
      </c>
      <c r="S42" s="18"/>
      <c r="T42" s="1">
        <v>85</v>
      </c>
      <c r="U42" s="1">
        <v>80</v>
      </c>
      <c r="V42" s="1">
        <v>87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88</v>
      </c>
      <c r="AH42" s="1">
        <v>86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54145</v>
      </c>
      <c r="C43" s="19" t="s">
        <v>185</v>
      </c>
      <c r="D43" s="18"/>
      <c r="E43" s="36">
        <f t="shared" si="0"/>
        <v>80</v>
      </c>
      <c r="F43" s="28" t="str">
        <f t="shared" si="1"/>
        <v>B</v>
      </c>
      <c r="G43" s="28">
        <f>IF((COUNTA(T12:AC12)&gt;0),(ROUND((AVERAGE(T43:AD43)),0)),"")</f>
        <v>80</v>
      </c>
      <c r="H43" s="28" t="str">
        <f t="shared" si="2"/>
        <v>B</v>
      </c>
      <c r="I43" s="38">
        <v>2</v>
      </c>
      <c r="J43" s="28" t="str">
        <f t="shared" si="3"/>
        <v>Memiliki kemampuan memahami fungsi sosial, struktur teks dan kebahasaan, namun perlu peningkatan dalam menganalisis pada materi letter, cause and effect, explanation, song.</v>
      </c>
      <c r="K43" s="36">
        <f t="shared" si="4"/>
        <v>84.333333333333329</v>
      </c>
      <c r="L43" s="28" t="str">
        <f t="shared" si="5"/>
        <v>A</v>
      </c>
      <c r="M43" s="28">
        <f t="shared" si="6"/>
        <v>84.333333333333329</v>
      </c>
      <c r="N43" s="28" t="str">
        <f t="shared" si="7"/>
        <v>A</v>
      </c>
      <c r="O43" s="38">
        <v>1</v>
      </c>
      <c r="P43" s="28" t="str">
        <f t="shared" si="8"/>
        <v>Sangat terampil berkomunikasi interaksional dengan orang lain dan mempresentasikan materi letter, cause and effect, explanation, song.</v>
      </c>
      <c r="Q43" s="40" t="s">
        <v>9</v>
      </c>
      <c r="R43" s="40" t="s">
        <v>9</v>
      </c>
      <c r="S43" s="18"/>
      <c r="T43" s="1">
        <v>82</v>
      </c>
      <c r="U43" s="1">
        <v>78</v>
      </c>
      <c r="V43" s="1">
        <v>80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88</v>
      </c>
      <c r="AG43" s="1">
        <v>80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54160</v>
      </c>
      <c r="C44" s="19" t="s">
        <v>186</v>
      </c>
      <c r="D44" s="18"/>
      <c r="E44" s="36">
        <f t="shared" si="0"/>
        <v>81</v>
      </c>
      <c r="F44" s="28" t="str">
        <f t="shared" si="1"/>
        <v>B</v>
      </c>
      <c r="G44" s="28">
        <f>IF((COUNTA(T12:AC12)&gt;0),(ROUND((AVERAGE(T44:AD44)),0)),"")</f>
        <v>81</v>
      </c>
      <c r="H44" s="28" t="str">
        <f t="shared" si="2"/>
        <v>B</v>
      </c>
      <c r="I44" s="38">
        <v>2</v>
      </c>
      <c r="J44" s="28" t="str">
        <f t="shared" si="3"/>
        <v>Memiliki kemampuan memahami fungsi sosial, struktur teks dan kebahasaan, namun perlu peningkatan dalam menganalisis pada materi letter, cause and effect, explanation, song.</v>
      </c>
      <c r="K44" s="36">
        <f t="shared" si="4"/>
        <v>84.333333333333329</v>
      </c>
      <c r="L44" s="28" t="str">
        <f t="shared" si="5"/>
        <v>A</v>
      </c>
      <c r="M44" s="28">
        <f t="shared" si="6"/>
        <v>84.333333333333329</v>
      </c>
      <c r="N44" s="28" t="str">
        <f t="shared" si="7"/>
        <v>A</v>
      </c>
      <c r="O44" s="38">
        <v>1</v>
      </c>
      <c r="P44" s="28" t="str">
        <f t="shared" si="8"/>
        <v>Sangat terampil berkomunikasi interaksional dengan orang lain dan mempresentasikan materi letter, cause and effect, explanation, song.</v>
      </c>
      <c r="Q44" s="40" t="s">
        <v>9</v>
      </c>
      <c r="R44" s="40" t="s">
        <v>9</v>
      </c>
      <c r="S44" s="18"/>
      <c r="T44" s="1">
        <v>83</v>
      </c>
      <c r="U44" s="1">
        <v>73</v>
      </c>
      <c r="V44" s="1">
        <v>87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86</v>
      </c>
      <c r="AH44" s="1">
        <v>87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54190</v>
      </c>
      <c r="C45" s="19" t="s">
        <v>187</v>
      </c>
      <c r="D45" s="18"/>
      <c r="E45" s="36">
        <f t="shared" si="0"/>
        <v>86</v>
      </c>
      <c r="F45" s="28" t="str">
        <f t="shared" si="1"/>
        <v>A</v>
      </c>
      <c r="G45" s="28">
        <f>IF((COUNTA(T12:AC12)&gt;0),(ROUND((AVERAGE(T45:AD45)),0)),"")</f>
        <v>86</v>
      </c>
      <c r="H45" s="28" t="str">
        <f t="shared" si="2"/>
        <v>A</v>
      </c>
      <c r="I45" s="38">
        <v>1</v>
      </c>
      <c r="J45" s="28" t="str">
        <f t="shared" si="3"/>
        <v>Memiliki kemampuan memahami dan menganalisis fungsi sosial, struktur teks dan kebahasaan, pada materi letter, cause and effect, explanation, song</v>
      </c>
      <c r="K45" s="36">
        <f t="shared" si="4"/>
        <v>84.666666666666671</v>
      </c>
      <c r="L45" s="28" t="str">
        <f t="shared" si="5"/>
        <v>A</v>
      </c>
      <c r="M45" s="28">
        <f t="shared" si="6"/>
        <v>84.666666666666671</v>
      </c>
      <c r="N45" s="28" t="str">
        <f t="shared" si="7"/>
        <v>A</v>
      </c>
      <c r="O45" s="38">
        <v>1</v>
      </c>
      <c r="P45" s="28" t="str">
        <f t="shared" si="8"/>
        <v>Sangat terampil berkomunikasi interaksional dengan orang lain dan mempresentasikan materi letter, cause and effect, explanation, song.</v>
      </c>
      <c r="Q45" s="40" t="s">
        <v>9</v>
      </c>
      <c r="R45" s="40" t="s">
        <v>8</v>
      </c>
      <c r="S45" s="18"/>
      <c r="T45" s="1">
        <v>90</v>
      </c>
      <c r="U45" s="1">
        <v>83</v>
      </c>
      <c r="V45" s="1">
        <v>85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88</v>
      </c>
      <c r="AH45" s="1">
        <v>86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54205</v>
      </c>
      <c r="C46" s="19" t="s">
        <v>188</v>
      </c>
      <c r="D46" s="18"/>
      <c r="E46" s="36">
        <f t="shared" si="0"/>
        <v>87</v>
      </c>
      <c r="F46" s="28" t="str">
        <f t="shared" si="1"/>
        <v>A</v>
      </c>
      <c r="G46" s="28">
        <f>IF((COUNTA(T12:AC12)&gt;0),(ROUND((AVERAGE(T46:AD46)),0)),"")</f>
        <v>87</v>
      </c>
      <c r="H46" s="28" t="str">
        <f t="shared" si="2"/>
        <v>A</v>
      </c>
      <c r="I46" s="38">
        <v>1</v>
      </c>
      <c r="J46" s="28" t="str">
        <f t="shared" si="3"/>
        <v>Memiliki kemampuan memahami dan menganalisis fungsi sosial, struktur teks dan kebahasaan, pada materi letter, cause and effect, explanation, song</v>
      </c>
      <c r="K46" s="36">
        <f t="shared" si="4"/>
        <v>80.333333333333329</v>
      </c>
      <c r="L46" s="28" t="str">
        <f t="shared" si="5"/>
        <v>B</v>
      </c>
      <c r="M46" s="28">
        <f t="shared" si="6"/>
        <v>80.333333333333329</v>
      </c>
      <c r="N46" s="28" t="str">
        <f t="shared" si="7"/>
        <v>B</v>
      </c>
      <c r="O46" s="38">
        <v>2</v>
      </c>
      <c r="P46" s="28" t="str">
        <f t="shared" si="8"/>
        <v>Terampil dalam berkomunikasi interaksional dengan orang lain namun perlu peningkatan dalam mempresentasikan materi letter, cause and effect, explanation, song</v>
      </c>
      <c r="Q46" s="40" t="s">
        <v>9</v>
      </c>
      <c r="R46" s="40" t="s">
        <v>8</v>
      </c>
      <c r="S46" s="18"/>
      <c r="T46" s="1">
        <v>90</v>
      </c>
      <c r="U46" s="1">
        <v>80</v>
      </c>
      <c r="V46" s="1">
        <v>90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83</v>
      </c>
      <c r="AG46" s="1">
        <v>78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54220</v>
      </c>
      <c r="C47" s="19" t="s">
        <v>189</v>
      </c>
      <c r="D47" s="18"/>
      <c r="E47" s="36">
        <f t="shared" si="0"/>
        <v>80</v>
      </c>
      <c r="F47" s="28" t="str">
        <f t="shared" si="1"/>
        <v>B</v>
      </c>
      <c r="G47" s="28">
        <f>IF((COUNTA(T12:AC12)&gt;0),(ROUND((AVERAGE(T47:AD47)),0)),"")</f>
        <v>80</v>
      </c>
      <c r="H47" s="28" t="str">
        <f t="shared" si="2"/>
        <v>B</v>
      </c>
      <c r="I47" s="38">
        <v>2</v>
      </c>
      <c r="J47" s="28" t="str">
        <f t="shared" si="3"/>
        <v>Memiliki kemampuan memahami fungsi sosial, struktur teks dan kebahasaan, namun perlu peningkatan dalam menganalisis pada materi letter, cause and effect, explanation, song.</v>
      </c>
      <c r="K47" s="36">
        <f t="shared" si="4"/>
        <v>81.666666666666671</v>
      </c>
      <c r="L47" s="28" t="str">
        <f t="shared" si="5"/>
        <v>B</v>
      </c>
      <c r="M47" s="28">
        <f t="shared" si="6"/>
        <v>81.666666666666671</v>
      </c>
      <c r="N47" s="28" t="str">
        <f t="shared" si="7"/>
        <v>B</v>
      </c>
      <c r="O47" s="38">
        <v>2</v>
      </c>
      <c r="P47" s="28" t="str">
        <f t="shared" si="8"/>
        <v>Terampil dalam berkomunikasi interaksional dengan orang lain namun perlu peningkatan dalam mempresentasikan materi letter, cause and effect, explanation, song</v>
      </c>
      <c r="Q47" s="40" t="s">
        <v>9</v>
      </c>
      <c r="R47" s="40" t="s">
        <v>9</v>
      </c>
      <c r="S47" s="18"/>
      <c r="T47" s="1">
        <v>85</v>
      </c>
      <c r="U47" s="1">
        <v>69</v>
      </c>
      <c r="V47" s="1">
        <v>87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78</v>
      </c>
      <c r="AH47" s="1">
        <v>87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37"/>
      <c r="F52" s="18" t="s">
        <v>102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37"/>
      <c r="F53" s="18" t="s">
        <v>105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107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108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110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112</v>
      </c>
      <c r="N57" s="18"/>
      <c r="O57" s="37"/>
      <c r="P57" s="18"/>
      <c r="Q57" s="37" t="s">
        <v>113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/>
  <pageMargins left="1.6929133858267718" right="0.70866141732283472" top="0.74803149606299213" bottom="0.74803149606299213" header="0.31496062992125984" footer="0.31496062992125984"/>
  <pageSetup paperSize="5" scale="75" orientation="landscape" r:id="rId1"/>
  <rowBreaks count="1" manualBreakCount="1">
    <brk id="47" max="16383" man="1"/>
  </rowBreaks>
  <colBreaks count="1" manualBreakCount="1">
    <brk id="4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zoomScaleNormal="100" zoomScaleSheetLayoutView="100" workbookViewId="0">
      <pane xSplit="3" ySplit="10" topLeftCell="D11" activePane="bottomRight" state="frozen"/>
      <selection pane="topRight"/>
      <selection pane="bottomLeft"/>
      <selection pane="bottomRight" activeCell="FH13" sqref="FH13:FI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5" width="7.7109375" customWidth="1"/>
    <col min="6" max="23" width="4.7109375" customWidth="1"/>
    <col min="24" max="30" width="4.7109375" hidden="1" customWidth="1"/>
    <col min="31" max="35" width="4.7109375" customWidth="1"/>
    <col min="36" max="41" width="4.710937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476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476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126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54265</v>
      </c>
      <c r="C11" s="19" t="s">
        <v>191</v>
      </c>
      <c r="D11" s="18"/>
      <c r="E11" s="36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87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dan menganalisis fungsi sosial, struktur teks dan kebahasaan, pada materi letter, cause and effect, explanation, song</v>
      </c>
      <c r="K11" s="36">
        <f t="shared" ref="K11:K50" si="4">IF((COUNTA(AF11:AO11)&gt;0),AVERAGE(AF11:AO11),"")</f>
        <v>84.333333333333329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84.333333333333329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berkomunikasi interaksional dengan orang lain dan mempresentasikan materi letter, cause and effect, explanation, song.</v>
      </c>
      <c r="Q11" s="40" t="s">
        <v>9</v>
      </c>
      <c r="R11" s="40" t="s">
        <v>8</v>
      </c>
      <c r="S11" s="18"/>
      <c r="T11" s="1">
        <v>88</v>
      </c>
      <c r="U11" s="1">
        <v>82</v>
      </c>
      <c r="V11" s="1">
        <v>90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75</v>
      </c>
      <c r="AH11" s="1">
        <v>92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54280</v>
      </c>
      <c r="C12" s="19" t="s">
        <v>192</v>
      </c>
      <c r="D12" s="18"/>
      <c r="E12" s="36">
        <f t="shared" si="0"/>
        <v>81</v>
      </c>
      <c r="F12" s="28" t="str">
        <f t="shared" si="1"/>
        <v>B</v>
      </c>
      <c r="G12" s="28">
        <f>IF((COUNTA(T12:AC12)&gt;0),(ROUND((AVERAGE(T12:AD12)),0)),"")</f>
        <v>81</v>
      </c>
      <c r="H12" s="28" t="str">
        <f t="shared" si="2"/>
        <v>B</v>
      </c>
      <c r="I12" s="38">
        <v>2</v>
      </c>
      <c r="J12" s="28" t="str">
        <f t="shared" si="3"/>
        <v>Memiliki kemampuan memahami fungsi sosial, struktur teks dan kebahasaan, namun perlu peningkatan dalam menganalisis pada materi letter, cause and effect, explanation, song.</v>
      </c>
      <c r="K12" s="36">
        <f t="shared" si="4"/>
        <v>85.333333333333329</v>
      </c>
      <c r="L12" s="28" t="str">
        <f t="shared" si="5"/>
        <v>A</v>
      </c>
      <c r="M12" s="28">
        <f t="shared" si="6"/>
        <v>85.333333333333329</v>
      </c>
      <c r="N12" s="28" t="str">
        <f t="shared" si="7"/>
        <v>A</v>
      </c>
      <c r="O12" s="38">
        <v>1</v>
      </c>
      <c r="P12" s="28" t="str">
        <f t="shared" si="8"/>
        <v>Sangat terampil berkomunikasi interaksional dengan orang lain dan mempresentasikan materi letter, cause and effect, explanation, song.</v>
      </c>
      <c r="Q12" s="40" t="s">
        <v>9</v>
      </c>
      <c r="R12" s="40" t="s">
        <v>9</v>
      </c>
      <c r="S12" s="18"/>
      <c r="T12" s="1">
        <v>80</v>
      </c>
      <c r="U12" s="1">
        <v>84</v>
      </c>
      <c r="V12" s="1">
        <v>80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96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54295</v>
      </c>
      <c r="C13" s="19" t="s">
        <v>193</v>
      </c>
      <c r="D13" s="18"/>
      <c r="E13" s="36">
        <f t="shared" si="0"/>
        <v>81</v>
      </c>
      <c r="F13" s="28" t="str">
        <f t="shared" si="1"/>
        <v>B</v>
      </c>
      <c r="G13" s="28">
        <f>IF((COUNTA(T12:AC12)&gt;0),(ROUND((AVERAGE(T13:AD13)),0)),"")</f>
        <v>81</v>
      </c>
      <c r="H13" s="28" t="str">
        <f t="shared" si="2"/>
        <v>B</v>
      </c>
      <c r="I13" s="38">
        <v>2</v>
      </c>
      <c r="J13" s="28" t="str">
        <f t="shared" si="3"/>
        <v>Memiliki kemampuan memahami fungsi sosial, struktur teks dan kebahasaan, namun perlu peningkatan dalam menganalisis pada materi letter, cause and effect, explanation, song.</v>
      </c>
      <c r="K13" s="36">
        <f t="shared" si="4"/>
        <v>83.333333333333329</v>
      </c>
      <c r="L13" s="28" t="str">
        <f t="shared" si="5"/>
        <v>B</v>
      </c>
      <c r="M13" s="28">
        <f t="shared" si="6"/>
        <v>83.333333333333329</v>
      </c>
      <c r="N13" s="28" t="str">
        <f t="shared" si="7"/>
        <v>B</v>
      </c>
      <c r="O13" s="38">
        <v>1</v>
      </c>
      <c r="P13" s="28" t="str">
        <f t="shared" si="8"/>
        <v>Sangat terampil berkomunikasi interaksional dengan orang lain dan mempresentasikan materi letter, cause and effect, explanation, song.</v>
      </c>
      <c r="Q13" s="40" t="s">
        <v>9</v>
      </c>
      <c r="R13" s="40" t="s">
        <v>9</v>
      </c>
      <c r="S13" s="18"/>
      <c r="T13" s="1">
        <v>80</v>
      </c>
      <c r="U13" s="1">
        <v>76</v>
      </c>
      <c r="V13" s="1">
        <v>87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265</v>
      </c>
      <c r="FI13" s="77" t="s">
        <v>266</v>
      </c>
      <c r="FJ13" s="78">
        <v>14501</v>
      </c>
      <c r="FK13" s="78">
        <v>14511</v>
      </c>
    </row>
    <row r="14" spans="1:167" x14ac:dyDescent="0.25">
      <c r="A14" s="19">
        <v>4</v>
      </c>
      <c r="B14" s="19">
        <v>54310</v>
      </c>
      <c r="C14" s="19" t="s">
        <v>194</v>
      </c>
      <c r="D14" s="18"/>
      <c r="E14" s="36">
        <f t="shared" si="0"/>
        <v>85</v>
      </c>
      <c r="F14" s="28" t="str">
        <f t="shared" si="1"/>
        <v>A</v>
      </c>
      <c r="G14" s="28">
        <f>IF((COUNTA(T12:AC12)&gt;0),(ROUND((AVERAGE(T14:AD14)),0)),"")</f>
        <v>85</v>
      </c>
      <c r="H14" s="28" t="str">
        <f t="shared" si="2"/>
        <v>A</v>
      </c>
      <c r="I14" s="38">
        <v>1</v>
      </c>
      <c r="J14" s="28" t="str">
        <f t="shared" si="3"/>
        <v>Memiliki kemampuan memahami dan menganalisis fungsi sosial, struktur teks dan kebahasaan, pada materi letter, cause and effect, explanation, song</v>
      </c>
      <c r="K14" s="36">
        <f t="shared" si="4"/>
        <v>83.666666666666671</v>
      </c>
      <c r="L14" s="28" t="str">
        <f t="shared" si="5"/>
        <v>B</v>
      </c>
      <c r="M14" s="28">
        <f t="shared" si="6"/>
        <v>83.666666666666671</v>
      </c>
      <c r="N14" s="28" t="str">
        <f t="shared" si="7"/>
        <v>B</v>
      </c>
      <c r="O14" s="38">
        <v>2</v>
      </c>
      <c r="P14" s="28" t="str">
        <f t="shared" si="8"/>
        <v>Terampil dalam berkomunikasi interaksional dengan orang lain namun perlu peningkatan dalam mempresentasikan materi letter, cause and effect, explanation, song</v>
      </c>
      <c r="Q14" s="40" t="s">
        <v>9</v>
      </c>
      <c r="R14" s="40" t="s">
        <v>8</v>
      </c>
      <c r="S14" s="18"/>
      <c r="T14" s="1">
        <v>85</v>
      </c>
      <c r="U14" s="1">
        <v>86</v>
      </c>
      <c r="V14" s="1">
        <v>84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80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54325</v>
      </c>
      <c r="C15" s="19" t="s">
        <v>195</v>
      </c>
      <c r="D15" s="18"/>
      <c r="E15" s="36">
        <f t="shared" si="0"/>
        <v>81</v>
      </c>
      <c r="F15" s="28" t="str">
        <f t="shared" si="1"/>
        <v>B</v>
      </c>
      <c r="G15" s="28">
        <f>IF((COUNTA(T12:AC12)&gt;0),(ROUND((AVERAGE(T15:AD15)),0)),"")</f>
        <v>81</v>
      </c>
      <c r="H15" s="28" t="str">
        <f t="shared" si="2"/>
        <v>B</v>
      </c>
      <c r="I15" s="38">
        <v>2</v>
      </c>
      <c r="J15" s="28" t="str">
        <f t="shared" si="3"/>
        <v>Memiliki kemampuan memahami fungsi sosial, struktur teks dan kebahasaan, namun perlu peningkatan dalam menganalisis pada materi letter, cause and effect, explanation, song.</v>
      </c>
      <c r="K15" s="36">
        <f t="shared" si="4"/>
        <v>83.333333333333329</v>
      </c>
      <c r="L15" s="28" t="str">
        <f t="shared" si="5"/>
        <v>B</v>
      </c>
      <c r="M15" s="28">
        <f t="shared" si="6"/>
        <v>83.333333333333329</v>
      </c>
      <c r="N15" s="28" t="str">
        <f t="shared" si="7"/>
        <v>B</v>
      </c>
      <c r="O15" s="38">
        <v>2</v>
      </c>
      <c r="P15" s="28" t="str">
        <f t="shared" si="8"/>
        <v>Terampil dalam berkomunikasi interaksional dengan orang lain namun perlu peningkatan dalam mempresentasikan materi letter, cause and effect, explanation, song</v>
      </c>
      <c r="Q15" s="40" t="s">
        <v>9</v>
      </c>
      <c r="R15" s="40" t="s">
        <v>9</v>
      </c>
      <c r="S15" s="18"/>
      <c r="T15" s="1">
        <v>80</v>
      </c>
      <c r="U15" s="1">
        <v>76</v>
      </c>
      <c r="V15" s="1">
        <v>87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80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267</v>
      </c>
      <c r="FI15" s="77" t="s">
        <v>268</v>
      </c>
      <c r="FJ15" s="78">
        <v>14502</v>
      </c>
      <c r="FK15" s="78">
        <v>14512</v>
      </c>
    </row>
    <row r="16" spans="1:167" x14ac:dyDescent="0.25">
      <c r="A16" s="19">
        <v>6</v>
      </c>
      <c r="B16" s="19">
        <v>54340</v>
      </c>
      <c r="C16" s="19" t="s">
        <v>196</v>
      </c>
      <c r="D16" s="18"/>
      <c r="E16" s="36">
        <f t="shared" si="0"/>
        <v>82</v>
      </c>
      <c r="F16" s="28" t="str">
        <f t="shared" si="1"/>
        <v>B</v>
      </c>
      <c r="G16" s="28">
        <f>IF((COUNTA(T12:AC12)&gt;0),(ROUND((AVERAGE(T16:AD16)),0)),"")</f>
        <v>82</v>
      </c>
      <c r="H16" s="28" t="str">
        <f t="shared" si="2"/>
        <v>B</v>
      </c>
      <c r="I16" s="38">
        <v>2</v>
      </c>
      <c r="J16" s="28" t="str">
        <f t="shared" si="3"/>
        <v>Memiliki kemampuan memahami fungsi sosial, struktur teks dan kebahasaan, namun perlu peningkatan dalam menganalisis pada materi letter, cause and effect, explanation, song.</v>
      </c>
      <c r="K16" s="36">
        <f t="shared" si="4"/>
        <v>81</v>
      </c>
      <c r="L16" s="28" t="str">
        <f t="shared" si="5"/>
        <v>B</v>
      </c>
      <c r="M16" s="28">
        <f t="shared" si="6"/>
        <v>81</v>
      </c>
      <c r="N16" s="28" t="str">
        <f t="shared" si="7"/>
        <v>B</v>
      </c>
      <c r="O16" s="38">
        <v>2</v>
      </c>
      <c r="P16" s="28" t="str">
        <f t="shared" si="8"/>
        <v>Terampil dalam berkomunikasi interaksional dengan orang lain namun perlu peningkatan dalam mempresentasikan materi letter, cause and effect, explanation, song</v>
      </c>
      <c r="Q16" s="40" t="s">
        <v>9</v>
      </c>
      <c r="R16" s="40" t="s">
        <v>9</v>
      </c>
      <c r="S16" s="18"/>
      <c r="T16" s="1">
        <v>82</v>
      </c>
      <c r="U16" s="1">
        <v>80</v>
      </c>
      <c r="V16" s="1">
        <v>84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78</v>
      </c>
      <c r="AG16" s="1">
        <v>80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54355</v>
      </c>
      <c r="C17" s="19" t="s">
        <v>197</v>
      </c>
      <c r="D17" s="18"/>
      <c r="E17" s="36">
        <f t="shared" si="0"/>
        <v>80</v>
      </c>
      <c r="F17" s="28" t="str">
        <f t="shared" si="1"/>
        <v>B</v>
      </c>
      <c r="G17" s="28">
        <f>IF((COUNTA(T12:AC12)&gt;0),(ROUND((AVERAGE(T17:AD17)),0)),"")</f>
        <v>80</v>
      </c>
      <c r="H17" s="28" t="str">
        <f t="shared" si="2"/>
        <v>B</v>
      </c>
      <c r="I17" s="38">
        <v>2</v>
      </c>
      <c r="J17" s="28" t="str">
        <f t="shared" si="3"/>
        <v>Memiliki kemampuan memahami fungsi sosial, struktur teks dan kebahasaan, namun perlu peningkatan dalam menganalisis pada materi letter, cause and effect, explanation, song.</v>
      </c>
      <c r="K17" s="36">
        <f t="shared" si="4"/>
        <v>84.666666666666671</v>
      </c>
      <c r="L17" s="28" t="str">
        <f t="shared" si="5"/>
        <v>A</v>
      </c>
      <c r="M17" s="28">
        <f t="shared" si="6"/>
        <v>84.666666666666671</v>
      </c>
      <c r="N17" s="28" t="str">
        <f t="shared" si="7"/>
        <v>A</v>
      </c>
      <c r="O17" s="38">
        <v>1</v>
      </c>
      <c r="P17" s="28" t="str">
        <f t="shared" si="8"/>
        <v>Sangat terampil berkomunikasi interaksional dengan orang lain dan mempresentasikan materi letter, cause and effect, explanation, song.</v>
      </c>
      <c r="Q17" s="40" t="s">
        <v>9</v>
      </c>
      <c r="R17" s="40" t="s">
        <v>9</v>
      </c>
      <c r="S17" s="18"/>
      <c r="T17" s="1">
        <v>78</v>
      </c>
      <c r="U17" s="1">
        <v>76</v>
      </c>
      <c r="V17" s="1">
        <v>86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78</v>
      </c>
      <c r="AG17" s="1">
        <v>80</v>
      </c>
      <c r="AH17" s="1">
        <v>96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269</v>
      </c>
      <c r="FI17" s="77"/>
      <c r="FJ17" s="78">
        <v>14503</v>
      </c>
      <c r="FK17" s="78">
        <v>14513</v>
      </c>
    </row>
    <row r="18" spans="1:167" x14ac:dyDescent="0.25">
      <c r="A18" s="19">
        <v>8</v>
      </c>
      <c r="B18" s="19">
        <v>54370</v>
      </c>
      <c r="C18" s="19" t="s">
        <v>198</v>
      </c>
      <c r="D18" s="18"/>
      <c r="E18" s="36">
        <f t="shared" si="0"/>
        <v>86</v>
      </c>
      <c r="F18" s="28" t="str">
        <f t="shared" si="1"/>
        <v>A</v>
      </c>
      <c r="G18" s="28">
        <f>IF((COUNTA(T12:AC12)&gt;0),(ROUND((AVERAGE(T18:AD18)),0)),"")</f>
        <v>86</v>
      </c>
      <c r="H18" s="28" t="str">
        <f t="shared" si="2"/>
        <v>A</v>
      </c>
      <c r="I18" s="38">
        <v>1</v>
      </c>
      <c r="J18" s="28" t="str">
        <f t="shared" si="3"/>
        <v>Memiliki kemampuan memahami dan menganalisis fungsi sosial, struktur teks dan kebahasaan, pada materi letter, cause and effect, explanation, song</v>
      </c>
      <c r="K18" s="36">
        <f t="shared" si="4"/>
        <v>84.666666666666671</v>
      </c>
      <c r="L18" s="28" t="str">
        <f t="shared" si="5"/>
        <v>A</v>
      </c>
      <c r="M18" s="28">
        <f t="shared" si="6"/>
        <v>84.666666666666671</v>
      </c>
      <c r="N18" s="28" t="str">
        <f t="shared" si="7"/>
        <v>A</v>
      </c>
      <c r="O18" s="38">
        <v>1</v>
      </c>
      <c r="P18" s="28" t="str">
        <f t="shared" si="8"/>
        <v>Sangat terampil berkomunikasi interaksional dengan orang lain dan mempresentasikan materi letter, cause and effect, explanation, song.</v>
      </c>
      <c r="Q18" s="40" t="s">
        <v>9</v>
      </c>
      <c r="R18" s="40" t="s">
        <v>8</v>
      </c>
      <c r="S18" s="18"/>
      <c r="T18" s="1">
        <v>90</v>
      </c>
      <c r="U18" s="1">
        <v>83</v>
      </c>
      <c r="V18" s="1">
        <v>85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92</v>
      </c>
      <c r="AH18" s="1">
        <v>76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54384</v>
      </c>
      <c r="C19" s="19" t="s">
        <v>199</v>
      </c>
      <c r="D19" s="18"/>
      <c r="E19" s="36">
        <f t="shared" si="0"/>
        <v>80</v>
      </c>
      <c r="F19" s="28" t="str">
        <f t="shared" si="1"/>
        <v>B</v>
      </c>
      <c r="G19" s="28">
        <f>IF((COUNTA(T12:AC12)&gt;0),(ROUND((AVERAGE(T19:AD19)),0)),"")</f>
        <v>80</v>
      </c>
      <c r="H19" s="28" t="str">
        <f t="shared" si="2"/>
        <v>B</v>
      </c>
      <c r="I19" s="38">
        <v>2</v>
      </c>
      <c r="J19" s="28" t="str">
        <f t="shared" si="3"/>
        <v>Memiliki kemampuan memahami fungsi sosial, struktur teks dan kebahasaan, namun perlu peningkatan dalam menganalisis pada materi letter, cause and effect, explanation, song.</v>
      </c>
      <c r="K19" s="36">
        <f t="shared" si="4"/>
        <v>85.333333333333329</v>
      </c>
      <c r="L19" s="28" t="str">
        <f t="shared" si="5"/>
        <v>A</v>
      </c>
      <c r="M19" s="28">
        <f t="shared" si="6"/>
        <v>85.333333333333329</v>
      </c>
      <c r="N19" s="28" t="str">
        <f t="shared" si="7"/>
        <v>A</v>
      </c>
      <c r="O19" s="38">
        <v>1</v>
      </c>
      <c r="P19" s="28" t="str">
        <f t="shared" si="8"/>
        <v>Sangat terampil berkomunikasi interaksional dengan orang lain dan mempresentasikan materi letter, cause and effect, explanation, song.</v>
      </c>
      <c r="Q19" s="40" t="s">
        <v>9</v>
      </c>
      <c r="R19" s="40" t="s">
        <v>9</v>
      </c>
      <c r="S19" s="18"/>
      <c r="T19" s="1">
        <v>80</v>
      </c>
      <c r="U19" s="1">
        <v>75</v>
      </c>
      <c r="V19" s="1">
        <v>86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96</v>
      </c>
      <c r="AH19" s="1">
        <v>75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 t="s">
        <v>270</v>
      </c>
      <c r="FI19" s="77"/>
      <c r="FJ19" s="78">
        <v>14504</v>
      </c>
      <c r="FK19" s="78">
        <v>14514</v>
      </c>
    </row>
    <row r="20" spans="1:167" x14ac:dyDescent="0.25">
      <c r="A20" s="19">
        <v>10</v>
      </c>
      <c r="B20" s="19">
        <v>54400</v>
      </c>
      <c r="C20" s="19" t="s">
        <v>200</v>
      </c>
      <c r="D20" s="18"/>
      <c r="E20" s="36">
        <f t="shared" si="0"/>
        <v>84</v>
      </c>
      <c r="F20" s="28" t="str">
        <f t="shared" si="1"/>
        <v>B</v>
      </c>
      <c r="G20" s="28">
        <f>IF((COUNTA(T12:AC12)&gt;0),(ROUND((AVERAGE(T20:AD20)),0)),"")</f>
        <v>84</v>
      </c>
      <c r="H20" s="28" t="str">
        <f t="shared" si="2"/>
        <v>B</v>
      </c>
      <c r="I20" s="38">
        <v>2</v>
      </c>
      <c r="J20" s="28" t="str">
        <f t="shared" si="3"/>
        <v>Memiliki kemampuan memahami fungsi sosial, struktur teks dan kebahasaan, namun perlu peningkatan dalam menganalisis pada materi letter, cause and effect, explanation, song.</v>
      </c>
      <c r="K20" s="36">
        <f t="shared" si="4"/>
        <v>83.666666666666671</v>
      </c>
      <c r="L20" s="28" t="str">
        <f t="shared" si="5"/>
        <v>B</v>
      </c>
      <c r="M20" s="28">
        <f t="shared" si="6"/>
        <v>83.666666666666671</v>
      </c>
      <c r="N20" s="28" t="str">
        <f t="shared" si="7"/>
        <v>B</v>
      </c>
      <c r="O20" s="38">
        <v>2</v>
      </c>
      <c r="P20" s="28" t="str">
        <f t="shared" si="8"/>
        <v>Terampil dalam berkomunikasi interaksional dengan orang lain namun perlu peningkatan dalam mempresentasikan materi letter, cause and effect, explanation, song</v>
      </c>
      <c r="Q20" s="40" t="s">
        <v>9</v>
      </c>
      <c r="R20" s="40" t="s">
        <v>9</v>
      </c>
      <c r="S20" s="18"/>
      <c r="T20" s="1">
        <v>85</v>
      </c>
      <c r="U20" s="1">
        <v>87</v>
      </c>
      <c r="V20" s="1">
        <v>80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70</v>
      </c>
      <c r="AH20" s="1">
        <v>96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54415</v>
      </c>
      <c r="C21" s="19" t="s">
        <v>201</v>
      </c>
      <c r="D21" s="18"/>
      <c r="E21" s="36">
        <f t="shared" si="0"/>
        <v>86</v>
      </c>
      <c r="F21" s="28" t="str">
        <f t="shared" si="1"/>
        <v>A</v>
      </c>
      <c r="G21" s="28">
        <f>IF((COUNTA(T12:AC12)&gt;0),(ROUND((AVERAGE(T21:AD21)),0)),"")</f>
        <v>86</v>
      </c>
      <c r="H21" s="28" t="str">
        <f t="shared" si="2"/>
        <v>A</v>
      </c>
      <c r="I21" s="38">
        <v>1</v>
      </c>
      <c r="J21" s="28" t="str">
        <f t="shared" si="3"/>
        <v>Memiliki kemampuan memahami dan menganalisis fungsi sosial, struktur teks dan kebahasaan, pada materi letter, cause and effect, explanation, song</v>
      </c>
      <c r="K21" s="36">
        <f t="shared" si="4"/>
        <v>82.333333333333329</v>
      </c>
      <c r="L21" s="28" t="str">
        <f t="shared" si="5"/>
        <v>B</v>
      </c>
      <c r="M21" s="28">
        <f t="shared" si="6"/>
        <v>82.333333333333329</v>
      </c>
      <c r="N21" s="28" t="str">
        <f t="shared" si="7"/>
        <v>B</v>
      </c>
      <c r="O21" s="38">
        <v>2</v>
      </c>
      <c r="P21" s="28" t="str">
        <f t="shared" si="8"/>
        <v>Terampil dalam berkomunikasi interaksional dengan orang lain namun perlu peningkatan dalam mempresentasikan materi letter, cause and effect, explanation, song</v>
      </c>
      <c r="Q21" s="40" t="s">
        <v>9</v>
      </c>
      <c r="R21" s="40" t="s">
        <v>8</v>
      </c>
      <c r="S21" s="18"/>
      <c r="T21" s="1">
        <v>90</v>
      </c>
      <c r="U21" s="1">
        <v>83</v>
      </c>
      <c r="V21" s="1">
        <v>85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75</v>
      </c>
      <c r="AH21" s="1">
        <v>92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14505</v>
      </c>
      <c r="FK21" s="78">
        <v>14515</v>
      </c>
    </row>
    <row r="22" spans="1:167" x14ac:dyDescent="0.25">
      <c r="A22" s="19">
        <v>12</v>
      </c>
      <c r="B22" s="19">
        <v>54429</v>
      </c>
      <c r="C22" s="19" t="s">
        <v>202</v>
      </c>
      <c r="D22" s="18"/>
      <c r="E22" s="36">
        <f t="shared" si="0"/>
        <v>80</v>
      </c>
      <c r="F22" s="28" t="str">
        <f t="shared" si="1"/>
        <v>B</v>
      </c>
      <c r="G22" s="28">
        <f>IF((COUNTA(T12:AC12)&gt;0),(ROUND((AVERAGE(T22:AD22)),0)),"")</f>
        <v>80</v>
      </c>
      <c r="H22" s="28" t="str">
        <f t="shared" si="2"/>
        <v>B</v>
      </c>
      <c r="I22" s="38">
        <v>2</v>
      </c>
      <c r="J22" s="28" t="str">
        <f t="shared" si="3"/>
        <v>Memiliki kemampuan memahami fungsi sosial, struktur teks dan kebahasaan, namun perlu peningkatan dalam menganalisis pada materi letter, cause and effect, explanation, song.</v>
      </c>
      <c r="K22" s="36">
        <f t="shared" si="4"/>
        <v>85.333333333333329</v>
      </c>
      <c r="L22" s="28" t="str">
        <f t="shared" si="5"/>
        <v>A</v>
      </c>
      <c r="M22" s="28">
        <f t="shared" si="6"/>
        <v>85.333333333333329</v>
      </c>
      <c r="N22" s="28" t="str">
        <f t="shared" si="7"/>
        <v>A</v>
      </c>
      <c r="O22" s="38">
        <v>1</v>
      </c>
      <c r="P22" s="28" t="str">
        <f t="shared" si="8"/>
        <v>Sangat terampil berkomunikasi interaksional dengan orang lain dan mempresentasikan materi letter, cause and effect, explanation, song.</v>
      </c>
      <c r="Q22" s="40" t="s">
        <v>9</v>
      </c>
      <c r="R22" s="40" t="s">
        <v>9</v>
      </c>
      <c r="S22" s="18"/>
      <c r="T22" s="1">
        <v>78</v>
      </c>
      <c r="U22" s="1">
        <v>76</v>
      </c>
      <c r="V22" s="1">
        <v>86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96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54445</v>
      </c>
      <c r="C23" s="19" t="s">
        <v>203</v>
      </c>
      <c r="D23" s="18"/>
      <c r="E23" s="36">
        <f t="shared" si="0"/>
        <v>82</v>
      </c>
      <c r="F23" s="28" t="str">
        <f t="shared" si="1"/>
        <v>B</v>
      </c>
      <c r="G23" s="28">
        <f>IF((COUNTA(T12:AC12)&gt;0),(ROUND((AVERAGE(T23:AD23)),0)),"")</f>
        <v>82</v>
      </c>
      <c r="H23" s="28" t="str">
        <f t="shared" si="2"/>
        <v>B</v>
      </c>
      <c r="I23" s="38">
        <v>2</v>
      </c>
      <c r="J23" s="28" t="str">
        <f t="shared" si="3"/>
        <v>Memiliki kemampuan memahami fungsi sosial, struktur teks dan kebahasaan, namun perlu peningkatan dalam menganalisis pada materi letter, cause and effect, explanation, song.</v>
      </c>
      <c r="K23" s="36">
        <f t="shared" si="4"/>
        <v>84</v>
      </c>
      <c r="L23" s="28" t="str">
        <f t="shared" si="5"/>
        <v>B</v>
      </c>
      <c r="M23" s="28">
        <f t="shared" si="6"/>
        <v>84</v>
      </c>
      <c r="N23" s="28" t="str">
        <f t="shared" si="7"/>
        <v>B</v>
      </c>
      <c r="O23" s="38">
        <v>2</v>
      </c>
      <c r="P23" s="28" t="str">
        <f t="shared" si="8"/>
        <v>Terampil dalam berkomunikasi interaksional dengan orang lain namun perlu peningkatan dalam mempresentasikan materi letter, cause and effect, explanation, song</v>
      </c>
      <c r="Q23" s="40" t="s">
        <v>9</v>
      </c>
      <c r="R23" s="40" t="s">
        <v>9</v>
      </c>
      <c r="S23" s="18"/>
      <c r="T23" s="1">
        <v>82</v>
      </c>
      <c r="U23" s="1">
        <v>80</v>
      </c>
      <c r="V23" s="1">
        <v>84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92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14506</v>
      </c>
      <c r="FK23" s="78">
        <v>14516</v>
      </c>
    </row>
    <row r="24" spans="1:167" x14ac:dyDescent="0.25">
      <c r="A24" s="19">
        <v>14</v>
      </c>
      <c r="B24" s="19">
        <v>54460</v>
      </c>
      <c r="C24" s="19" t="s">
        <v>204</v>
      </c>
      <c r="D24" s="18"/>
      <c r="E24" s="36">
        <f t="shared" si="0"/>
        <v>83</v>
      </c>
      <c r="F24" s="28" t="str">
        <f t="shared" si="1"/>
        <v>B</v>
      </c>
      <c r="G24" s="28">
        <f>IF((COUNTA(T12:AC12)&gt;0),(ROUND((AVERAGE(T24:AD24)),0)),"")</f>
        <v>83</v>
      </c>
      <c r="H24" s="28" t="str">
        <f t="shared" si="2"/>
        <v>B</v>
      </c>
      <c r="I24" s="38">
        <v>2</v>
      </c>
      <c r="J24" s="28" t="str">
        <f t="shared" si="3"/>
        <v>Memiliki kemampuan memahami fungsi sosial, struktur teks dan kebahasaan, namun perlu peningkatan dalam menganalisis pada materi letter, cause and effect, explanation, song.</v>
      </c>
      <c r="K24" s="36">
        <f t="shared" si="4"/>
        <v>83.666666666666671</v>
      </c>
      <c r="L24" s="28" t="str">
        <f t="shared" si="5"/>
        <v>B</v>
      </c>
      <c r="M24" s="28">
        <f t="shared" si="6"/>
        <v>83.666666666666671</v>
      </c>
      <c r="N24" s="28" t="str">
        <f t="shared" si="7"/>
        <v>B</v>
      </c>
      <c r="O24" s="38">
        <v>2</v>
      </c>
      <c r="P24" s="28" t="str">
        <f t="shared" si="8"/>
        <v>Terampil dalam berkomunikasi interaksional dengan orang lain namun perlu peningkatan dalam mempresentasikan materi letter, cause and effect, explanation, song</v>
      </c>
      <c r="Q24" s="40" t="s">
        <v>9</v>
      </c>
      <c r="R24" s="40" t="s">
        <v>9</v>
      </c>
      <c r="S24" s="18"/>
      <c r="T24" s="1">
        <v>80</v>
      </c>
      <c r="U24" s="1">
        <v>85</v>
      </c>
      <c r="V24" s="1">
        <v>84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1">
        <v>85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54475</v>
      </c>
      <c r="C25" s="19" t="s">
        <v>205</v>
      </c>
      <c r="D25" s="18"/>
      <c r="E25" s="36">
        <f t="shared" si="0"/>
        <v>86</v>
      </c>
      <c r="F25" s="28" t="str">
        <f t="shared" si="1"/>
        <v>A</v>
      </c>
      <c r="G25" s="28">
        <f>IF((COUNTA(T12:AC12)&gt;0),(ROUND((AVERAGE(T25:AD25)),0)),"")</f>
        <v>86</v>
      </c>
      <c r="H25" s="28" t="str">
        <f t="shared" si="2"/>
        <v>A</v>
      </c>
      <c r="I25" s="38">
        <v>1</v>
      </c>
      <c r="J25" s="28" t="str">
        <f t="shared" si="3"/>
        <v>Memiliki kemampuan memahami dan menganalisis fungsi sosial, struktur teks dan kebahasaan, pada materi letter, cause and effect, explanation, song</v>
      </c>
      <c r="K25" s="36">
        <f t="shared" si="4"/>
        <v>85</v>
      </c>
      <c r="L25" s="28" t="str">
        <f t="shared" si="5"/>
        <v>A</v>
      </c>
      <c r="M25" s="28">
        <f t="shared" si="6"/>
        <v>85</v>
      </c>
      <c r="N25" s="28" t="str">
        <f t="shared" si="7"/>
        <v>A</v>
      </c>
      <c r="O25" s="38">
        <v>1</v>
      </c>
      <c r="P25" s="28" t="str">
        <f t="shared" si="8"/>
        <v>Sangat terampil berkomunikasi interaksional dengan orang lain dan mempresentasikan materi letter, cause and effect, explanation, song.</v>
      </c>
      <c r="Q25" s="40" t="s">
        <v>9</v>
      </c>
      <c r="R25" s="40" t="s">
        <v>8</v>
      </c>
      <c r="S25" s="18"/>
      <c r="T25" s="1">
        <v>90</v>
      </c>
      <c r="U25" s="1">
        <v>83</v>
      </c>
      <c r="V25" s="1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87</v>
      </c>
      <c r="AG25" s="1">
        <v>88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14507</v>
      </c>
      <c r="FK25" s="78">
        <v>14517</v>
      </c>
    </row>
    <row r="26" spans="1:167" x14ac:dyDescent="0.25">
      <c r="A26" s="19">
        <v>16</v>
      </c>
      <c r="B26" s="19">
        <v>54505</v>
      </c>
      <c r="C26" s="19" t="s">
        <v>206</v>
      </c>
      <c r="D26" s="18"/>
      <c r="E26" s="36">
        <f t="shared" si="0"/>
        <v>87</v>
      </c>
      <c r="F26" s="28" t="str">
        <f t="shared" si="1"/>
        <v>A</v>
      </c>
      <c r="G26" s="28">
        <f>IF((COUNTA(T12:AC12)&gt;0),(ROUND((AVERAGE(T26:AD26)),0)),"")</f>
        <v>87</v>
      </c>
      <c r="H26" s="28" t="str">
        <f t="shared" si="2"/>
        <v>A</v>
      </c>
      <c r="I26" s="38">
        <v>1</v>
      </c>
      <c r="J26" s="28" t="str">
        <f t="shared" si="3"/>
        <v>Memiliki kemampuan memahami dan menganalisis fungsi sosial, struktur teks dan kebahasaan, pada materi letter, cause and effect, explanation, song</v>
      </c>
      <c r="K26" s="36">
        <f t="shared" si="4"/>
        <v>85</v>
      </c>
      <c r="L26" s="28" t="str">
        <f t="shared" si="5"/>
        <v>A</v>
      </c>
      <c r="M26" s="28">
        <f t="shared" si="6"/>
        <v>85</v>
      </c>
      <c r="N26" s="28" t="str">
        <f t="shared" si="7"/>
        <v>A</v>
      </c>
      <c r="O26" s="38">
        <v>1</v>
      </c>
      <c r="P26" s="28" t="str">
        <f t="shared" si="8"/>
        <v>Sangat terampil berkomunikasi interaksional dengan orang lain dan mempresentasikan materi letter, cause and effect, explanation, song.</v>
      </c>
      <c r="Q26" s="40" t="s">
        <v>9</v>
      </c>
      <c r="R26" s="40" t="s">
        <v>8</v>
      </c>
      <c r="S26" s="18"/>
      <c r="T26" s="1">
        <v>88</v>
      </c>
      <c r="U26" s="1">
        <v>82</v>
      </c>
      <c r="V26" s="1">
        <v>90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87</v>
      </c>
      <c r="AG26" s="1">
        <v>80</v>
      </c>
      <c r="AH26" s="1">
        <v>88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54520</v>
      </c>
      <c r="C27" s="19" t="s">
        <v>207</v>
      </c>
      <c r="D27" s="18"/>
      <c r="E27" s="36">
        <f t="shared" si="0"/>
        <v>80</v>
      </c>
      <c r="F27" s="28" t="str">
        <f t="shared" si="1"/>
        <v>B</v>
      </c>
      <c r="G27" s="28">
        <f>IF((COUNTA(T12:AC12)&gt;0),(ROUND((AVERAGE(T27:AD27)),0)),"")</f>
        <v>80</v>
      </c>
      <c r="H27" s="28" t="str">
        <f t="shared" si="2"/>
        <v>B</v>
      </c>
      <c r="I27" s="38">
        <v>2</v>
      </c>
      <c r="J27" s="28" t="str">
        <f t="shared" si="3"/>
        <v>Memiliki kemampuan memahami fungsi sosial, struktur teks dan kebahasaan, namun perlu peningkatan dalam menganalisis pada materi letter, cause and effect, explanation, song.</v>
      </c>
      <c r="K27" s="36">
        <f t="shared" si="4"/>
        <v>83</v>
      </c>
      <c r="L27" s="28" t="str">
        <f t="shared" si="5"/>
        <v>B</v>
      </c>
      <c r="M27" s="28">
        <f t="shared" si="6"/>
        <v>83</v>
      </c>
      <c r="N27" s="28" t="str">
        <f t="shared" si="7"/>
        <v>B</v>
      </c>
      <c r="O27" s="38">
        <v>2</v>
      </c>
      <c r="P27" s="28" t="str">
        <f t="shared" si="8"/>
        <v>Terampil dalam berkomunikasi interaksional dengan orang lain namun perlu peningkatan dalam mempresentasikan materi letter, cause and effect, explanation, song</v>
      </c>
      <c r="Q27" s="40" t="s">
        <v>9</v>
      </c>
      <c r="R27" s="40" t="s">
        <v>9</v>
      </c>
      <c r="S27" s="18"/>
      <c r="T27" s="1">
        <v>80</v>
      </c>
      <c r="U27" s="1">
        <v>78</v>
      </c>
      <c r="V27" s="1">
        <v>83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>
        <v>80</v>
      </c>
      <c r="AH27" s="1">
        <v>83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14508</v>
      </c>
      <c r="FK27" s="78">
        <v>14518</v>
      </c>
    </row>
    <row r="28" spans="1:167" x14ac:dyDescent="0.25">
      <c r="A28" s="19">
        <v>18</v>
      </c>
      <c r="B28" s="19">
        <v>54535</v>
      </c>
      <c r="C28" s="19" t="s">
        <v>208</v>
      </c>
      <c r="D28" s="18"/>
      <c r="E28" s="36">
        <f t="shared" si="0"/>
        <v>80</v>
      </c>
      <c r="F28" s="28" t="str">
        <f t="shared" si="1"/>
        <v>B</v>
      </c>
      <c r="G28" s="28">
        <f>IF((COUNTA(T12:AC12)&gt;0),(ROUND((AVERAGE(T28:AD28)),0)),"")</f>
        <v>80</v>
      </c>
      <c r="H28" s="28" t="str">
        <f t="shared" si="2"/>
        <v>B</v>
      </c>
      <c r="I28" s="38">
        <v>2</v>
      </c>
      <c r="J28" s="28" t="str">
        <f t="shared" si="3"/>
        <v>Memiliki kemampuan memahami fungsi sosial, struktur teks dan kebahasaan, namun perlu peningkatan dalam menganalisis pada materi letter, cause and effect, explanation, song.</v>
      </c>
      <c r="K28" s="36">
        <f t="shared" si="4"/>
        <v>83.333333333333329</v>
      </c>
      <c r="L28" s="28" t="str">
        <f t="shared" si="5"/>
        <v>B</v>
      </c>
      <c r="M28" s="28">
        <f t="shared" si="6"/>
        <v>83.333333333333329</v>
      </c>
      <c r="N28" s="28" t="str">
        <f t="shared" si="7"/>
        <v>B</v>
      </c>
      <c r="O28" s="38">
        <v>2</v>
      </c>
      <c r="P28" s="28" t="str">
        <f t="shared" si="8"/>
        <v>Terampil dalam berkomunikasi interaksional dengan orang lain namun perlu peningkatan dalam mempresentasikan materi letter, cause and effect, explanation, song</v>
      </c>
      <c r="Q28" s="40" t="s">
        <v>9</v>
      </c>
      <c r="R28" s="40" t="s">
        <v>9</v>
      </c>
      <c r="S28" s="18"/>
      <c r="T28" s="1">
        <v>75</v>
      </c>
      <c r="U28" s="1">
        <v>82</v>
      </c>
      <c r="V28" s="1">
        <v>84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80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54550</v>
      </c>
      <c r="C29" s="19" t="s">
        <v>209</v>
      </c>
      <c r="D29" s="18"/>
      <c r="E29" s="36">
        <f t="shared" si="0"/>
        <v>88</v>
      </c>
      <c r="F29" s="28" t="str">
        <f t="shared" si="1"/>
        <v>A</v>
      </c>
      <c r="G29" s="28">
        <f>IF((COUNTA(T12:AC12)&gt;0),(ROUND((AVERAGE(T29:AD29)),0)),"")</f>
        <v>88</v>
      </c>
      <c r="H29" s="28" t="str">
        <f t="shared" si="2"/>
        <v>A</v>
      </c>
      <c r="I29" s="38">
        <v>1</v>
      </c>
      <c r="J29" s="28" t="str">
        <f t="shared" si="3"/>
        <v>Memiliki kemampuan memahami dan menganalisis fungsi sosial, struktur teks dan kebahasaan, pada materi letter, cause and effect, explanation, song</v>
      </c>
      <c r="K29" s="36">
        <f t="shared" si="4"/>
        <v>85.666666666666671</v>
      </c>
      <c r="L29" s="28" t="str">
        <f t="shared" si="5"/>
        <v>A</v>
      </c>
      <c r="M29" s="28">
        <f t="shared" si="6"/>
        <v>85.666666666666671</v>
      </c>
      <c r="N29" s="28" t="str">
        <f t="shared" si="7"/>
        <v>A</v>
      </c>
      <c r="O29" s="38">
        <v>1</v>
      </c>
      <c r="P29" s="28" t="str">
        <f t="shared" si="8"/>
        <v>Sangat terampil berkomunikasi interaksional dengan orang lain dan mempresentasikan materi letter, cause and effect, explanation, song.</v>
      </c>
      <c r="Q29" s="40" t="s">
        <v>9</v>
      </c>
      <c r="R29" s="40" t="s">
        <v>8</v>
      </c>
      <c r="S29" s="18"/>
      <c r="T29" s="1">
        <v>85</v>
      </c>
      <c r="U29" s="1">
        <v>92</v>
      </c>
      <c r="V29" s="1">
        <v>87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82</v>
      </c>
      <c r="AG29" s="1">
        <v>80</v>
      </c>
      <c r="AH29" s="1">
        <v>95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14509</v>
      </c>
      <c r="FK29" s="78">
        <v>14519</v>
      </c>
    </row>
    <row r="30" spans="1:167" x14ac:dyDescent="0.25">
      <c r="A30" s="19">
        <v>20</v>
      </c>
      <c r="B30" s="19">
        <v>63255</v>
      </c>
      <c r="C30" s="19" t="s">
        <v>210</v>
      </c>
      <c r="D30" s="18"/>
      <c r="E30" s="36">
        <f t="shared" si="0"/>
        <v>80</v>
      </c>
      <c r="F30" s="28" t="str">
        <f t="shared" si="1"/>
        <v>B</v>
      </c>
      <c r="G30" s="28">
        <f>IF((COUNTA(T12:AC12)&gt;0),(ROUND((AVERAGE(T30:AD30)),0)),"")</f>
        <v>80</v>
      </c>
      <c r="H30" s="28" t="str">
        <f t="shared" si="2"/>
        <v>B</v>
      </c>
      <c r="I30" s="38">
        <v>2</v>
      </c>
      <c r="J30" s="28" t="str">
        <f t="shared" si="3"/>
        <v>Memiliki kemampuan memahami fungsi sosial, struktur teks dan kebahasaan, namun perlu peningkatan dalam menganalisis pada materi letter, cause and effect, explanation, song.</v>
      </c>
      <c r="K30" s="36">
        <f t="shared" si="4"/>
        <v>84</v>
      </c>
      <c r="L30" s="28" t="str">
        <f t="shared" si="5"/>
        <v>B</v>
      </c>
      <c r="M30" s="28">
        <f t="shared" si="6"/>
        <v>84</v>
      </c>
      <c r="N30" s="28" t="str">
        <f t="shared" si="7"/>
        <v>B</v>
      </c>
      <c r="O30" s="38">
        <v>2</v>
      </c>
      <c r="P30" s="28" t="str">
        <f t="shared" si="8"/>
        <v>Terampil dalam berkomunikasi interaksional dengan orang lain namun perlu peningkatan dalam mempresentasikan materi letter, cause and effect, explanation, song</v>
      </c>
      <c r="Q30" s="40" t="s">
        <v>9</v>
      </c>
      <c r="R30" s="40" t="s">
        <v>9</v>
      </c>
      <c r="S30" s="18"/>
      <c r="T30" s="1">
        <v>80</v>
      </c>
      <c r="U30" s="1">
        <v>82</v>
      </c>
      <c r="V30" s="1">
        <v>78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87</v>
      </c>
      <c r="AG30" s="1">
        <v>80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54565</v>
      </c>
      <c r="C31" s="19" t="s">
        <v>211</v>
      </c>
      <c r="D31" s="18"/>
      <c r="E31" s="36">
        <f t="shared" si="0"/>
        <v>80</v>
      </c>
      <c r="F31" s="28" t="str">
        <f t="shared" si="1"/>
        <v>B</v>
      </c>
      <c r="G31" s="28">
        <f>IF((COUNTA(T12:AC12)&gt;0),(ROUND((AVERAGE(T31:AD31)),0)),"")</f>
        <v>80</v>
      </c>
      <c r="H31" s="28" t="str">
        <f t="shared" si="2"/>
        <v>B</v>
      </c>
      <c r="I31" s="38">
        <v>2</v>
      </c>
      <c r="J31" s="28" t="str">
        <f t="shared" si="3"/>
        <v>Memiliki kemampuan memahami fungsi sosial, struktur teks dan kebahasaan, namun perlu peningkatan dalam menganalisis pada materi letter, cause and effect, explanation, song.</v>
      </c>
      <c r="K31" s="36">
        <f t="shared" si="4"/>
        <v>84</v>
      </c>
      <c r="L31" s="28" t="str">
        <f t="shared" si="5"/>
        <v>B</v>
      </c>
      <c r="M31" s="28">
        <f t="shared" si="6"/>
        <v>84</v>
      </c>
      <c r="N31" s="28" t="str">
        <f t="shared" si="7"/>
        <v>B</v>
      </c>
      <c r="O31" s="38">
        <v>2</v>
      </c>
      <c r="P31" s="28" t="str">
        <f t="shared" si="8"/>
        <v>Terampil dalam berkomunikasi interaksional dengan orang lain namun perlu peningkatan dalam mempresentasikan materi letter, cause and effect, explanation, song</v>
      </c>
      <c r="Q31" s="40" t="s">
        <v>9</v>
      </c>
      <c r="R31" s="40" t="s">
        <v>9</v>
      </c>
      <c r="S31" s="18"/>
      <c r="T31" s="1">
        <v>73</v>
      </c>
      <c r="U31" s="1">
        <v>79</v>
      </c>
      <c r="V31" s="1">
        <v>87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75</v>
      </c>
      <c r="AH31" s="1">
        <v>92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14510</v>
      </c>
      <c r="FK31" s="78">
        <v>14520</v>
      </c>
    </row>
    <row r="32" spans="1:167" x14ac:dyDescent="0.25">
      <c r="A32" s="19">
        <v>22</v>
      </c>
      <c r="B32" s="19">
        <v>54580</v>
      </c>
      <c r="C32" s="19" t="s">
        <v>212</v>
      </c>
      <c r="D32" s="18"/>
      <c r="E32" s="36">
        <f t="shared" si="0"/>
        <v>81</v>
      </c>
      <c r="F32" s="28" t="str">
        <f t="shared" si="1"/>
        <v>B</v>
      </c>
      <c r="G32" s="28">
        <f>IF((COUNTA(T12:AC12)&gt;0),(ROUND((AVERAGE(T32:AD32)),0)),"")</f>
        <v>81</v>
      </c>
      <c r="H32" s="28" t="str">
        <f t="shared" si="2"/>
        <v>B</v>
      </c>
      <c r="I32" s="38">
        <v>2</v>
      </c>
      <c r="J32" s="28" t="str">
        <f t="shared" si="3"/>
        <v>Memiliki kemampuan memahami fungsi sosial, struktur teks dan kebahasaan, namun perlu peningkatan dalam menganalisis pada materi letter, cause and effect, explanation, song.</v>
      </c>
      <c r="K32" s="36">
        <f t="shared" si="4"/>
        <v>84.666666666666671</v>
      </c>
      <c r="L32" s="28" t="str">
        <f t="shared" si="5"/>
        <v>A</v>
      </c>
      <c r="M32" s="28">
        <f t="shared" si="6"/>
        <v>84.666666666666671</v>
      </c>
      <c r="N32" s="28" t="str">
        <f t="shared" si="7"/>
        <v>A</v>
      </c>
      <c r="O32" s="38">
        <v>1</v>
      </c>
      <c r="P32" s="28" t="str">
        <f t="shared" si="8"/>
        <v>Sangat terampil berkomunikasi interaksional dengan orang lain dan mempresentasikan materi letter, cause and effect, explanation, song.</v>
      </c>
      <c r="Q32" s="40" t="s">
        <v>9</v>
      </c>
      <c r="R32" s="40" t="s">
        <v>9</v>
      </c>
      <c r="S32" s="18"/>
      <c r="T32" s="1">
        <v>76</v>
      </c>
      <c r="U32" s="1">
        <v>80</v>
      </c>
      <c r="V32" s="1">
        <v>86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>
        <v>80</v>
      </c>
      <c r="AH32" s="1">
        <v>92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54595</v>
      </c>
      <c r="C33" s="19" t="s">
        <v>213</v>
      </c>
      <c r="D33" s="18"/>
      <c r="E33" s="36">
        <f t="shared" si="0"/>
        <v>80</v>
      </c>
      <c r="F33" s="28" t="str">
        <f t="shared" si="1"/>
        <v>B</v>
      </c>
      <c r="G33" s="28">
        <f>IF((COUNTA(T12:AC12)&gt;0),(ROUND((AVERAGE(T33:AD33)),0)),"")</f>
        <v>80</v>
      </c>
      <c r="H33" s="28" t="str">
        <f t="shared" si="2"/>
        <v>B</v>
      </c>
      <c r="I33" s="38">
        <v>2</v>
      </c>
      <c r="J33" s="28" t="str">
        <f t="shared" si="3"/>
        <v>Memiliki kemampuan memahami fungsi sosial, struktur teks dan kebahasaan, namun perlu peningkatan dalam menganalisis pada materi letter, cause and effect, explanation, song.</v>
      </c>
      <c r="K33" s="36">
        <f t="shared" si="4"/>
        <v>82.333333333333329</v>
      </c>
      <c r="L33" s="28" t="str">
        <f t="shared" si="5"/>
        <v>B</v>
      </c>
      <c r="M33" s="28">
        <f t="shared" si="6"/>
        <v>82.333333333333329</v>
      </c>
      <c r="N33" s="28" t="str">
        <f t="shared" si="7"/>
        <v>B</v>
      </c>
      <c r="O33" s="38">
        <v>2</v>
      </c>
      <c r="P33" s="28" t="str">
        <f t="shared" si="8"/>
        <v>Terampil dalam berkomunikasi interaksional dengan orang lain namun perlu peningkatan dalam mempresentasikan materi letter, cause and effect, explanation, song</v>
      </c>
      <c r="Q33" s="40" t="s">
        <v>9</v>
      </c>
      <c r="R33" s="40" t="s">
        <v>9</v>
      </c>
      <c r="S33" s="18"/>
      <c r="T33" s="1">
        <v>73</v>
      </c>
      <c r="U33" s="1">
        <v>82</v>
      </c>
      <c r="V33" s="1">
        <v>86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92</v>
      </c>
      <c r="AH33" s="1">
        <v>70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54610</v>
      </c>
      <c r="C34" s="19" t="s">
        <v>214</v>
      </c>
      <c r="D34" s="18"/>
      <c r="E34" s="36">
        <f t="shared" si="0"/>
        <v>86</v>
      </c>
      <c r="F34" s="28" t="str">
        <f t="shared" si="1"/>
        <v>A</v>
      </c>
      <c r="G34" s="28">
        <f>IF((COUNTA(T12:AC12)&gt;0),(ROUND((AVERAGE(T34:AD34)),0)),"")</f>
        <v>86</v>
      </c>
      <c r="H34" s="28" t="str">
        <f t="shared" si="2"/>
        <v>A</v>
      </c>
      <c r="I34" s="38">
        <v>1</v>
      </c>
      <c r="J34" s="28" t="str">
        <f t="shared" si="3"/>
        <v>Memiliki kemampuan memahami dan menganalisis fungsi sosial, struktur teks dan kebahasaan, pada materi letter, cause and effect, explanation, song</v>
      </c>
      <c r="K34" s="36">
        <f t="shared" si="4"/>
        <v>85.666666666666671</v>
      </c>
      <c r="L34" s="28" t="str">
        <f t="shared" si="5"/>
        <v>A</v>
      </c>
      <c r="M34" s="28">
        <f t="shared" si="6"/>
        <v>85.666666666666671</v>
      </c>
      <c r="N34" s="28" t="str">
        <f t="shared" si="7"/>
        <v>A</v>
      </c>
      <c r="O34" s="38">
        <v>1</v>
      </c>
      <c r="P34" s="28" t="str">
        <f t="shared" si="8"/>
        <v>Sangat terampil berkomunikasi interaksional dengan orang lain dan mempresentasikan materi letter, cause and effect, explanation, song.</v>
      </c>
      <c r="Q34" s="40" t="s">
        <v>9</v>
      </c>
      <c r="R34" s="40" t="s">
        <v>8</v>
      </c>
      <c r="S34" s="18"/>
      <c r="T34" s="1">
        <v>90</v>
      </c>
      <c r="U34" s="1">
        <v>83</v>
      </c>
      <c r="V34" s="1">
        <v>85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92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54625</v>
      </c>
      <c r="C35" s="19" t="s">
        <v>215</v>
      </c>
      <c r="D35" s="18"/>
      <c r="E35" s="36">
        <f t="shared" si="0"/>
        <v>81</v>
      </c>
      <c r="F35" s="28" t="str">
        <f t="shared" si="1"/>
        <v>B</v>
      </c>
      <c r="G35" s="28">
        <f>IF((COUNTA(T12:AC12)&gt;0),(ROUND((AVERAGE(T35:AD35)),0)),"")</f>
        <v>81</v>
      </c>
      <c r="H35" s="28" t="str">
        <f t="shared" si="2"/>
        <v>B</v>
      </c>
      <c r="I35" s="38">
        <v>2</v>
      </c>
      <c r="J35" s="28" t="str">
        <f t="shared" si="3"/>
        <v>Memiliki kemampuan memahami fungsi sosial, struktur teks dan kebahasaan, namun perlu peningkatan dalam menganalisis pada materi letter, cause and effect, explanation, song.</v>
      </c>
      <c r="K35" s="36">
        <f t="shared" si="4"/>
        <v>83.333333333333329</v>
      </c>
      <c r="L35" s="28" t="str">
        <f t="shared" si="5"/>
        <v>B</v>
      </c>
      <c r="M35" s="28">
        <f t="shared" si="6"/>
        <v>83.333333333333329</v>
      </c>
      <c r="N35" s="28" t="str">
        <f t="shared" si="7"/>
        <v>B</v>
      </c>
      <c r="O35" s="38">
        <v>2</v>
      </c>
      <c r="P35" s="28" t="str">
        <f t="shared" si="8"/>
        <v>Terampil dalam berkomunikasi interaksional dengan orang lain namun perlu peningkatan dalam mempresentasikan materi letter, cause and effect, explanation, song</v>
      </c>
      <c r="Q35" s="40" t="s">
        <v>9</v>
      </c>
      <c r="R35" s="40" t="s">
        <v>9</v>
      </c>
      <c r="S35" s="18"/>
      <c r="T35" s="1">
        <v>78</v>
      </c>
      <c r="U35" s="1">
        <v>80</v>
      </c>
      <c r="V35" s="1">
        <v>85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80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63241</v>
      </c>
      <c r="C36" s="19" t="s">
        <v>216</v>
      </c>
      <c r="D36" s="18"/>
      <c r="E36" s="36">
        <f t="shared" si="0"/>
        <v>80</v>
      </c>
      <c r="F36" s="28" t="str">
        <f t="shared" si="1"/>
        <v>B</v>
      </c>
      <c r="G36" s="28">
        <f>IF((COUNTA(T12:AC12)&gt;0),(ROUND((AVERAGE(T36:AD36)),0)),"")</f>
        <v>80</v>
      </c>
      <c r="H36" s="28" t="str">
        <f t="shared" si="2"/>
        <v>B</v>
      </c>
      <c r="I36" s="38">
        <v>2</v>
      </c>
      <c r="J36" s="28" t="str">
        <f t="shared" si="3"/>
        <v>Memiliki kemampuan memahami fungsi sosial, struktur teks dan kebahasaan, namun perlu peningkatan dalam menganalisis pada materi letter, cause and effect, explanation, song.</v>
      </c>
      <c r="K36" s="36">
        <f t="shared" si="4"/>
        <v>81.666666666666671</v>
      </c>
      <c r="L36" s="28" t="str">
        <f t="shared" si="5"/>
        <v>B</v>
      </c>
      <c r="M36" s="28">
        <f t="shared" si="6"/>
        <v>81.666666666666671</v>
      </c>
      <c r="N36" s="28" t="str">
        <f t="shared" si="7"/>
        <v>B</v>
      </c>
      <c r="O36" s="38">
        <v>2</v>
      </c>
      <c r="P36" s="28" t="str">
        <f t="shared" si="8"/>
        <v>Terampil dalam berkomunikasi interaksional dengan orang lain namun perlu peningkatan dalam mempresentasikan materi letter, cause and effect, explanation, song</v>
      </c>
      <c r="Q36" s="40" t="s">
        <v>9</v>
      </c>
      <c r="R36" s="40" t="s">
        <v>9</v>
      </c>
      <c r="S36" s="18"/>
      <c r="T36" s="1">
        <v>80</v>
      </c>
      <c r="U36" s="1">
        <v>82</v>
      </c>
      <c r="V36" s="1">
        <v>78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80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54640</v>
      </c>
      <c r="C37" s="19" t="s">
        <v>217</v>
      </c>
      <c r="D37" s="18"/>
      <c r="E37" s="36">
        <f t="shared" si="0"/>
        <v>88</v>
      </c>
      <c r="F37" s="28" t="str">
        <f t="shared" si="1"/>
        <v>A</v>
      </c>
      <c r="G37" s="28">
        <f>IF((COUNTA(T12:AC12)&gt;0),(ROUND((AVERAGE(T37:AD37)),0)),"")</f>
        <v>88</v>
      </c>
      <c r="H37" s="28" t="str">
        <f t="shared" si="2"/>
        <v>A</v>
      </c>
      <c r="I37" s="38">
        <v>1</v>
      </c>
      <c r="J37" s="28" t="str">
        <f t="shared" si="3"/>
        <v>Memiliki kemampuan memahami dan menganalisis fungsi sosial, struktur teks dan kebahasaan, pada materi letter, cause and effect, explanation, song</v>
      </c>
      <c r="K37" s="36">
        <f t="shared" si="4"/>
        <v>84.666666666666671</v>
      </c>
      <c r="L37" s="28" t="str">
        <f t="shared" si="5"/>
        <v>A</v>
      </c>
      <c r="M37" s="28">
        <f t="shared" si="6"/>
        <v>84.666666666666671</v>
      </c>
      <c r="N37" s="28" t="str">
        <f t="shared" si="7"/>
        <v>A</v>
      </c>
      <c r="O37" s="38">
        <v>1</v>
      </c>
      <c r="P37" s="28" t="str">
        <f t="shared" si="8"/>
        <v>Sangat terampil berkomunikasi interaksional dengan orang lain dan mempresentasikan materi letter, cause and effect, explanation, song.</v>
      </c>
      <c r="Q37" s="40" t="s">
        <v>9</v>
      </c>
      <c r="R37" s="40" t="s">
        <v>8</v>
      </c>
      <c r="S37" s="18"/>
      <c r="T37" s="1">
        <v>85</v>
      </c>
      <c r="U37" s="1">
        <v>92</v>
      </c>
      <c r="V37" s="1">
        <v>88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>
        <v>80</v>
      </c>
      <c r="AH37" s="1">
        <v>92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54654</v>
      </c>
      <c r="C38" s="19" t="s">
        <v>218</v>
      </c>
      <c r="D38" s="18"/>
      <c r="E38" s="36">
        <f t="shared" si="0"/>
        <v>80</v>
      </c>
      <c r="F38" s="28" t="str">
        <f t="shared" si="1"/>
        <v>B</v>
      </c>
      <c r="G38" s="28">
        <f>IF((COUNTA(T12:AC12)&gt;0),(ROUND((AVERAGE(T38:AD38)),0)),"")</f>
        <v>80</v>
      </c>
      <c r="H38" s="28" t="str">
        <f t="shared" si="2"/>
        <v>B</v>
      </c>
      <c r="I38" s="38">
        <v>2</v>
      </c>
      <c r="J38" s="28" t="str">
        <f t="shared" si="3"/>
        <v>Memiliki kemampuan memahami fungsi sosial, struktur teks dan kebahasaan, namun perlu peningkatan dalam menganalisis pada materi letter, cause and effect, explanation, song.</v>
      </c>
      <c r="K38" s="36">
        <f t="shared" si="4"/>
        <v>80.666666666666671</v>
      </c>
      <c r="L38" s="28" t="str">
        <f t="shared" si="5"/>
        <v>B</v>
      </c>
      <c r="M38" s="28">
        <f t="shared" si="6"/>
        <v>80.666666666666671</v>
      </c>
      <c r="N38" s="28" t="str">
        <f t="shared" si="7"/>
        <v>B</v>
      </c>
      <c r="O38" s="38">
        <v>2</v>
      </c>
      <c r="P38" s="28" t="str">
        <f t="shared" si="8"/>
        <v>Terampil dalam berkomunikasi interaksional dengan orang lain namun perlu peningkatan dalam mempresentasikan materi letter, cause and effect, explanation, song</v>
      </c>
      <c r="Q38" s="40" t="s">
        <v>9</v>
      </c>
      <c r="R38" s="40" t="s">
        <v>9</v>
      </c>
      <c r="S38" s="18"/>
      <c r="T38" s="1">
        <v>80</v>
      </c>
      <c r="U38" s="1">
        <v>83</v>
      </c>
      <c r="V38" s="1">
        <v>76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82</v>
      </c>
      <c r="AG38" s="1">
        <v>85</v>
      </c>
      <c r="AH38" s="1">
        <v>75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54670</v>
      </c>
      <c r="C39" s="19" t="s">
        <v>219</v>
      </c>
      <c r="D39" s="18"/>
      <c r="E39" s="36">
        <f t="shared" si="0"/>
        <v>80</v>
      </c>
      <c r="F39" s="28" t="str">
        <f t="shared" si="1"/>
        <v>B</v>
      </c>
      <c r="G39" s="28">
        <f>IF((COUNTA(T12:AC12)&gt;0),(ROUND((AVERAGE(T39:AD39)),0)),"")</f>
        <v>80</v>
      </c>
      <c r="H39" s="28" t="str">
        <f t="shared" si="2"/>
        <v>B</v>
      </c>
      <c r="I39" s="38">
        <v>2</v>
      </c>
      <c r="J39" s="28" t="str">
        <f t="shared" si="3"/>
        <v>Memiliki kemampuan memahami fungsi sosial, struktur teks dan kebahasaan, namun perlu peningkatan dalam menganalisis pada materi letter, cause and effect, explanation, song.</v>
      </c>
      <c r="K39" s="36">
        <f t="shared" si="4"/>
        <v>84.666666666666671</v>
      </c>
      <c r="L39" s="28" t="str">
        <f t="shared" si="5"/>
        <v>A</v>
      </c>
      <c r="M39" s="28">
        <f t="shared" si="6"/>
        <v>84.666666666666671</v>
      </c>
      <c r="N39" s="28" t="str">
        <f t="shared" si="7"/>
        <v>A</v>
      </c>
      <c r="O39" s="38">
        <v>1</v>
      </c>
      <c r="P39" s="28" t="str">
        <f t="shared" si="8"/>
        <v>Sangat terampil berkomunikasi interaksional dengan orang lain dan mempresentasikan materi letter, cause and effect, explanation, song.</v>
      </c>
      <c r="Q39" s="40" t="s">
        <v>9</v>
      </c>
      <c r="R39" s="40" t="s">
        <v>9</v>
      </c>
      <c r="S39" s="18"/>
      <c r="T39" s="1">
        <v>70</v>
      </c>
      <c r="U39" s="1">
        <v>83</v>
      </c>
      <c r="V39" s="1">
        <v>87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78</v>
      </c>
      <c r="AG39" s="1">
        <v>84</v>
      </c>
      <c r="AH39" s="1">
        <v>92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54684</v>
      </c>
      <c r="C40" s="19" t="s">
        <v>220</v>
      </c>
      <c r="D40" s="18"/>
      <c r="E40" s="36">
        <f t="shared" si="0"/>
        <v>80</v>
      </c>
      <c r="F40" s="28" t="str">
        <f t="shared" si="1"/>
        <v>B</v>
      </c>
      <c r="G40" s="28">
        <f>IF((COUNTA(T12:AC12)&gt;0),(ROUND((AVERAGE(T40:AD40)),0)),"")</f>
        <v>80</v>
      </c>
      <c r="H40" s="28" t="str">
        <f t="shared" si="2"/>
        <v>B</v>
      </c>
      <c r="I40" s="38">
        <v>2</v>
      </c>
      <c r="J40" s="28" t="str">
        <f t="shared" si="3"/>
        <v>Memiliki kemampuan memahami fungsi sosial, struktur teks dan kebahasaan, namun perlu peningkatan dalam menganalisis pada materi letter, cause and effect, explanation, song.</v>
      </c>
      <c r="K40" s="36">
        <f t="shared" si="4"/>
        <v>82.666666666666671</v>
      </c>
      <c r="L40" s="28" t="str">
        <f t="shared" si="5"/>
        <v>B</v>
      </c>
      <c r="M40" s="28">
        <f t="shared" si="6"/>
        <v>82.666666666666671</v>
      </c>
      <c r="N40" s="28" t="str">
        <f t="shared" si="7"/>
        <v>B</v>
      </c>
      <c r="O40" s="38">
        <v>2</v>
      </c>
      <c r="P40" s="28" t="str">
        <f t="shared" si="8"/>
        <v>Terampil dalam berkomunikasi interaksional dengan orang lain namun perlu peningkatan dalam mempresentasikan materi letter, cause and effect, explanation, song</v>
      </c>
      <c r="Q40" s="40" t="s">
        <v>9</v>
      </c>
      <c r="R40" s="40" t="s">
        <v>9</v>
      </c>
      <c r="S40" s="18"/>
      <c r="T40" s="1">
        <v>80</v>
      </c>
      <c r="U40" s="1">
        <v>78</v>
      </c>
      <c r="V40" s="1">
        <v>82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75</v>
      </c>
      <c r="AH40" s="1">
        <v>88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54700</v>
      </c>
      <c r="C41" s="19" t="s">
        <v>221</v>
      </c>
      <c r="D41" s="18"/>
      <c r="E41" s="36">
        <f t="shared" si="0"/>
        <v>87</v>
      </c>
      <c r="F41" s="28" t="str">
        <f t="shared" si="1"/>
        <v>A</v>
      </c>
      <c r="G41" s="28">
        <f>IF((COUNTA(T12:AC12)&gt;0),(ROUND((AVERAGE(T41:AD41)),0)),"")</f>
        <v>87</v>
      </c>
      <c r="H41" s="28" t="str">
        <f t="shared" si="2"/>
        <v>A</v>
      </c>
      <c r="I41" s="38">
        <v>1</v>
      </c>
      <c r="J41" s="28" t="str">
        <f t="shared" si="3"/>
        <v>Memiliki kemampuan memahami dan menganalisis fungsi sosial, struktur teks dan kebahasaan, pada materi letter, cause and effect, explanation, song</v>
      </c>
      <c r="K41" s="36">
        <f t="shared" si="4"/>
        <v>85.333333333333329</v>
      </c>
      <c r="L41" s="28" t="str">
        <f t="shared" si="5"/>
        <v>A</v>
      </c>
      <c r="M41" s="28">
        <f t="shared" si="6"/>
        <v>85.333333333333329</v>
      </c>
      <c r="N41" s="28" t="str">
        <f t="shared" si="7"/>
        <v>A</v>
      </c>
      <c r="O41" s="38">
        <v>1</v>
      </c>
      <c r="P41" s="28" t="str">
        <f t="shared" si="8"/>
        <v>Sangat terampil berkomunikasi interaksional dengan orang lain dan mempresentasikan materi letter, cause and effect, explanation, song.</v>
      </c>
      <c r="Q41" s="40" t="s">
        <v>9</v>
      </c>
      <c r="R41" s="40" t="s">
        <v>8</v>
      </c>
      <c r="S41" s="18"/>
      <c r="T41" s="1">
        <v>88</v>
      </c>
      <c r="U41" s="1">
        <v>82</v>
      </c>
      <c r="V41" s="1">
        <v>90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80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54714</v>
      </c>
      <c r="C42" s="19" t="s">
        <v>222</v>
      </c>
      <c r="D42" s="18"/>
      <c r="E42" s="36">
        <f t="shared" si="0"/>
        <v>84</v>
      </c>
      <c r="F42" s="28" t="str">
        <f t="shared" si="1"/>
        <v>B</v>
      </c>
      <c r="G42" s="28">
        <f>IF((COUNTA(T12:AC12)&gt;0),(ROUND((AVERAGE(T42:AD42)),0)),"")</f>
        <v>84</v>
      </c>
      <c r="H42" s="28" t="str">
        <f t="shared" si="2"/>
        <v>B</v>
      </c>
      <c r="I42" s="38">
        <v>2</v>
      </c>
      <c r="J42" s="28" t="str">
        <f t="shared" si="3"/>
        <v>Memiliki kemampuan memahami fungsi sosial, struktur teks dan kebahasaan, namun perlu peningkatan dalam menganalisis pada materi letter, cause and effect, explanation, song.</v>
      </c>
      <c r="K42" s="36">
        <f t="shared" si="4"/>
        <v>83</v>
      </c>
      <c r="L42" s="28" t="str">
        <f t="shared" si="5"/>
        <v>B</v>
      </c>
      <c r="M42" s="28">
        <f t="shared" si="6"/>
        <v>83</v>
      </c>
      <c r="N42" s="28" t="str">
        <f t="shared" si="7"/>
        <v>B</v>
      </c>
      <c r="O42" s="38">
        <v>2</v>
      </c>
      <c r="P42" s="28" t="str">
        <f t="shared" si="8"/>
        <v>Terampil dalam berkomunikasi interaksional dengan orang lain namun perlu peningkatan dalam mempresentasikan materi letter, cause and effect, explanation, song</v>
      </c>
      <c r="Q42" s="40" t="s">
        <v>9</v>
      </c>
      <c r="R42" s="40" t="s">
        <v>9</v>
      </c>
      <c r="S42" s="18"/>
      <c r="T42" s="1">
        <v>85</v>
      </c>
      <c r="U42" s="1">
        <v>80</v>
      </c>
      <c r="V42" s="1">
        <v>87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78</v>
      </c>
      <c r="AG42" s="1">
        <v>75</v>
      </c>
      <c r="AH42" s="1">
        <v>96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54729</v>
      </c>
      <c r="C43" s="19" t="s">
        <v>223</v>
      </c>
      <c r="D43" s="18"/>
      <c r="E43" s="36">
        <f t="shared" si="0"/>
        <v>80</v>
      </c>
      <c r="F43" s="28" t="str">
        <f t="shared" si="1"/>
        <v>B</v>
      </c>
      <c r="G43" s="28">
        <f>IF((COUNTA(T12:AC12)&gt;0),(ROUND((AVERAGE(T43:AD43)),0)),"")</f>
        <v>80</v>
      </c>
      <c r="H43" s="28" t="str">
        <f t="shared" si="2"/>
        <v>B</v>
      </c>
      <c r="I43" s="38">
        <v>2</v>
      </c>
      <c r="J43" s="28" t="str">
        <f t="shared" si="3"/>
        <v>Memiliki kemampuan memahami fungsi sosial, struktur teks dan kebahasaan, namun perlu peningkatan dalam menganalisis pada materi letter, cause and effect, explanation, song.</v>
      </c>
      <c r="K43" s="36">
        <f t="shared" si="4"/>
        <v>80.333333333333329</v>
      </c>
      <c r="L43" s="28" t="str">
        <f t="shared" si="5"/>
        <v>B</v>
      </c>
      <c r="M43" s="28">
        <f t="shared" si="6"/>
        <v>80.333333333333329</v>
      </c>
      <c r="N43" s="28" t="str">
        <f t="shared" si="7"/>
        <v>B</v>
      </c>
      <c r="O43" s="38">
        <v>2</v>
      </c>
      <c r="P43" s="28" t="str">
        <f t="shared" si="8"/>
        <v>Terampil dalam berkomunikasi interaksional dengan orang lain namun perlu peningkatan dalam mempresentasikan materi letter, cause and effect, explanation, song</v>
      </c>
      <c r="Q43" s="40" t="s">
        <v>9</v>
      </c>
      <c r="R43" s="40" t="s">
        <v>9</v>
      </c>
      <c r="S43" s="18"/>
      <c r="T43" s="1">
        <v>73</v>
      </c>
      <c r="U43" s="1">
        <v>80</v>
      </c>
      <c r="V43" s="1">
        <v>87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76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54745</v>
      </c>
      <c r="C44" s="19" t="s">
        <v>224</v>
      </c>
      <c r="D44" s="18"/>
      <c r="E44" s="36">
        <f t="shared" si="0"/>
        <v>85</v>
      </c>
      <c r="F44" s="28" t="str">
        <f t="shared" si="1"/>
        <v>A</v>
      </c>
      <c r="G44" s="28">
        <f>IF((COUNTA(T12:AC12)&gt;0),(ROUND((AVERAGE(T44:AD44)),0)),"")</f>
        <v>85</v>
      </c>
      <c r="H44" s="28" t="str">
        <f t="shared" si="2"/>
        <v>A</v>
      </c>
      <c r="I44" s="38">
        <v>1</v>
      </c>
      <c r="J44" s="28" t="str">
        <f t="shared" si="3"/>
        <v>Memiliki kemampuan memahami dan menganalisis fungsi sosial, struktur teks dan kebahasaan, pada materi letter, cause and effect, explanation, song</v>
      </c>
      <c r="K44" s="36">
        <f t="shared" si="4"/>
        <v>85</v>
      </c>
      <c r="L44" s="28" t="str">
        <f t="shared" si="5"/>
        <v>A</v>
      </c>
      <c r="M44" s="28">
        <f t="shared" si="6"/>
        <v>85</v>
      </c>
      <c r="N44" s="28" t="str">
        <f t="shared" si="7"/>
        <v>A</v>
      </c>
      <c r="O44" s="38">
        <v>1</v>
      </c>
      <c r="P44" s="28" t="str">
        <f t="shared" si="8"/>
        <v>Sangat terampil berkomunikasi interaksional dengan orang lain dan mempresentasikan materi letter, cause and effect, explanation, song.</v>
      </c>
      <c r="Q44" s="40" t="s">
        <v>9</v>
      </c>
      <c r="R44" s="40" t="s">
        <v>8</v>
      </c>
      <c r="S44" s="18"/>
      <c r="T44" s="1">
        <v>85</v>
      </c>
      <c r="U44" s="1">
        <v>86</v>
      </c>
      <c r="V44" s="1">
        <v>84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78</v>
      </c>
      <c r="AG44" s="1">
        <v>85</v>
      </c>
      <c r="AH44" s="1">
        <v>92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54760</v>
      </c>
      <c r="C45" s="19" t="s">
        <v>225</v>
      </c>
      <c r="D45" s="18"/>
      <c r="E45" s="36">
        <f t="shared" si="0"/>
        <v>80</v>
      </c>
      <c r="F45" s="28" t="str">
        <f t="shared" si="1"/>
        <v>B</v>
      </c>
      <c r="G45" s="28">
        <f>IF((COUNTA(T12:AC12)&gt;0),(ROUND((AVERAGE(T45:AD45)),0)),"")</f>
        <v>80</v>
      </c>
      <c r="H45" s="28" t="str">
        <f t="shared" si="2"/>
        <v>B</v>
      </c>
      <c r="I45" s="38">
        <v>2</v>
      </c>
      <c r="J45" s="28" t="str">
        <f t="shared" si="3"/>
        <v>Memiliki kemampuan memahami fungsi sosial, struktur teks dan kebahasaan, namun perlu peningkatan dalam menganalisis pada materi letter, cause and effect, explanation, song.</v>
      </c>
      <c r="K45" s="36">
        <f t="shared" si="4"/>
        <v>81.333333333333329</v>
      </c>
      <c r="L45" s="28" t="str">
        <f t="shared" si="5"/>
        <v>B</v>
      </c>
      <c r="M45" s="28">
        <f t="shared" si="6"/>
        <v>81.333333333333329</v>
      </c>
      <c r="N45" s="28" t="str">
        <f t="shared" si="7"/>
        <v>B</v>
      </c>
      <c r="O45" s="38">
        <v>2</v>
      </c>
      <c r="P45" s="28" t="str">
        <f t="shared" si="8"/>
        <v>Terampil dalam berkomunikasi interaksional dengan orang lain namun perlu peningkatan dalam mempresentasikan materi letter, cause and effect, explanation, song</v>
      </c>
      <c r="Q45" s="40" t="s">
        <v>9</v>
      </c>
      <c r="R45" s="40" t="s">
        <v>9</v>
      </c>
      <c r="S45" s="18"/>
      <c r="T45" s="1">
        <v>72</v>
      </c>
      <c r="U45" s="1">
        <v>82</v>
      </c>
      <c r="V45" s="1">
        <v>86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68</v>
      </c>
      <c r="AH45" s="1">
        <v>96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54774</v>
      </c>
      <c r="C46" s="19" t="s">
        <v>226</v>
      </c>
      <c r="D46" s="18"/>
      <c r="E46" s="36">
        <f t="shared" si="0"/>
        <v>81</v>
      </c>
      <c r="F46" s="28" t="str">
        <f t="shared" si="1"/>
        <v>B</v>
      </c>
      <c r="G46" s="28">
        <f>IF((COUNTA(T12:AC12)&gt;0),(ROUND((AVERAGE(T46:AD46)),0)),"")</f>
        <v>81</v>
      </c>
      <c r="H46" s="28" t="str">
        <f t="shared" si="2"/>
        <v>B</v>
      </c>
      <c r="I46" s="38">
        <v>2</v>
      </c>
      <c r="J46" s="28" t="str">
        <f t="shared" si="3"/>
        <v>Memiliki kemampuan memahami fungsi sosial, struktur teks dan kebahasaan, namun perlu peningkatan dalam menganalisis pada materi letter, cause and effect, explanation, song.</v>
      </c>
      <c r="K46" s="36">
        <f t="shared" si="4"/>
        <v>85</v>
      </c>
      <c r="L46" s="28" t="str">
        <f t="shared" si="5"/>
        <v>A</v>
      </c>
      <c r="M46" s="28">
        <f t="shared" si="6"/>
        <v>85</v>
      </c>
      <c r="N46" s="28" t="str">
        <f t="shared" si="7"/>
        <v>A</v>
      </c>
      <c r="O46" s="38">
        <v>1</v>
      </c>
      <c r="P46" s="28" t="str">
        <f t="shared" si="8"/>
        <v>Sangat terampil berkomunikasi interaksional dengan orang lain dan mempresentasikan materi letter, cause and effect, explanation, song.</v>
      </c>
      <c r="Q46" s="40" t="s">
        <v>9</v>
      </c>
      <c r="R46" s="40" t="s">
        <v>9</v>
      </c>
      <c r="S46" s="18"/>
      <c r="T46" s="1">
        <v>78</v>
      </c>
      <c r="U46" s="1">
        <v>81</v>
      </c>
      <c r="V46" s="1">
        <v>84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85</v>
      </c>
      <c r="AH46" s="1">
        <v>90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54790</v>
      </c>
      <c r="C47" s="19" t="s">
        <v>227</v>
      </c>
      <c r="D47" s="18"/>
      <c r="E47" s="36">
        <f t="shared" si="0"/>
        <v>81</v>
      </c>
      <c r="F47" s="28" t="str">
        <f t="shared" si="1"/>
        <v>B</v>
      </c>
      <c r="G47" s="28">
        <f>IF((COUNTA(T12:AC12)&gt;0),(ROUND((AVERAGE(T47:AD47)),0)),"")</f>
        <v>81</v>
      </c>
      <c r="H47" s="28" t="str">
        <f t="shared" si="2"/>
        <v>B</v>
      </c>
      <c r="I47" s="38">
        <v>2</v>
      </c>
      <c r="J47" s="28" t="str">
        <f t="shared" si="3"/>
        <v>Memiliki kemampuan memahami fungsi sosial, struktur teks dan kebahasaan, namun perlu peningkatan dalam menganalisis pada materi letter, cause and effect, explanation, song.</v>
      </c>
      <c r="K47" s="36">
        <f t="shared" si="4"/>
        <v>81.333333333333329</v>
      </c>
      <c r="L47" s="28" t="str">
        <f t="shared" si="5"/>
        <v>B</v>
      </c>
      <c r="M47" s="28">
        <f t="shared" si="6"/>
        <v>81.333333333333329</v>
      </c>
      <c r="N47" s="28" t="str">
        <f t="shared" si="7"/>
        <v>B</v>
      </c>
      <c r="O47" s="38">
        <v>2</v>
      </c>
      <c r="P47" s="28" t="str">
        <f t="shared" si="8"/>
        <v>Terampil dalam berkomunikasi interaksional dengan orang lain namun perlu peningkatan dalam mempresentasikan materi letter, cause and effect, explanation, song</v>
      </c>
      <c r="Q47" s="40" t="s">
        <v>9</v>
      </c>
      <c r="R47" s="40" t="s">
        <v>9</v>
      </c>
      <c r="S47" s="18"/>
      <c r="T47" s="1">
        <v>76</v>
      </c>
      <c r="U47" s="1">
        <v>82</v>
      </c>
      <c r="V47" s="1">
        <v>86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85</v>
      </c>
      <c r="AG47" s="1">
        <v>75</v>
      </c>
      <c r="AH47" s="1">
        <v>84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37"/>
      <c r="F52" s="18" t="s">
        <v>102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37"/>
      <c r="F53" s="18" t="s">
        <v>105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107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108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110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112</v>
      </c>
      <c r="N57" s="18"/>
      <c r="O57" s="37"/>
      <c r="P57" s="18"/>
      <c r="Q57" s="37" t="s">
        <v>113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/>
  <pageMargins left="1.6929133858267718" right="0.70866141732283472" top="0.74803149606299213" bottom="0.74803149606299213" header="0.31496062992125984" footer="0.31496062992125984"/>
  <pageSetup paperSize="5" scale="75" orientation="landscape" r:id="rId1"/>
  <rowBreaks count="1" manualBreakCount="1">
    <brk id="47" max="16383" man="1"/>
  </rowBreaks>
  <colBreaks count="1" manualBreakCount="1">
    <brk id="35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view="pageBreakPreview" zoomScale="95" zoomScaleNormal="100" zoomScaleSheetLayoutView="95" workbookViewId="0">
      <pane xSplit="3" ySplit="10" topLeftCell="D11" activePane="bottomRight" state="frozen"/>
      <selection pane="topRight"/>
      <selection pane="bottomLeft"/>
      <selection pane="bottomRight" activeCell="FC22" sqref="FC2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5" width="7.7109375" customWidth="1"/>
    <col min="6" max="23" width="4.7109375" customWidth="1"/>
    <col min="24" max="30" width="4.7109375" hidden="1" customWidth="1"/>
    <col min="31" max="35" width="4.7109375" customWidth="1"/>
    <col min="36" max="36" width="0.42578125" hidden="1" customWidth="1"/>
    <col min="37" max="41" width="4.710937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476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228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476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127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54804</v>
      </c>
      <c r="C11" s="19" t="s">
        <v>229</v>
      </c>
      <c r="D11" s="18"/>
      <c r="E11" s="36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89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dan menganalisis fungsi sosial, struktur teks dan kebahasaan, pada materi letter, cause and effect, explanation, song</v>
      </c>
      <c r="K11" s="36">
        <f t="shared" ref="K11:K50" si="4">IF((COUNTA(AF11:AO11)&gt;0),AVERAGE(AF11:AO11),"")</f>
        <v>84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84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dalam berkomunikasi interaksional dengan orang lain namun perlu peningkatan dalam mempresentasikan materi letter, cause and effect, explanation, song</v>
      </c>
      <c r="Q11" s="40" t="s">
        <v>9</v>
      </c>
      <c r="R11" s="40" t="s">
        <v>8</v>
      </c>
      <c r="S11" s="18"/>
      <c r="T11" s="1">
        <v>88</v>
      </c>
      <c r="U11" s="1">
        <v>87</v>
      </c>
      <c r="V11" s="1">
        <v>92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87</v>
      </c>
      <c r="AG11" s="1">
        <v>75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54819</v>
      </c>
      <c r="C12" s="19" t="s">
        <v>230</v>
      </c>
      <c r="D12" s="18"/>
      <c r="E12" s="36">
        <f t="shared" si="0"/>
        <v>81</v>
      </c>
      <c r="F12" s="28" t="str">
        <f t="shared" si="1"/>
        <v>B</v>
      </c>
      <c r="G12" s="28">
        <f>IF((COUNTA(T12:AC12)&gt;0),(ROUND((AVERAGE(T12:AD12)),0)),"")</f>
        <v>81</v>
      </c>
      <c r="H12" s="28" t="str">
        <f t="shared" si="2"/>
        <v>B</v>
      </c>
      <c r="I12" s="38">
        <v>2</v>
      </c>
      <c r="J12" s="28" t="str">
        <f t="shared" si="3"/>
        <v>Memiliki kemampuan memahami fungsi sosial, struktur teks dan kebahasaan, namun perlu peningkatan dalam menganalisis pada materi letter, cause and effect, explanation, song.</v>
      </c>
      <c r="K12" s="36">
        <f t="shared" si="4"/>
        <v>84.666666666666671</v>
      </c>
      <c r="L12" s="28" t="str">
        <f t="shared" si="5"/>
        <v>A</v>
      </c>
      <c r="M12" s="28">
        <f t="shared" si="6"/>
        <v>84.666666666666671</v>
      </c>
      <c r="N12" s="28" t="str">
        <f t="shared" si="7"/>
        <v>A</v>
      </c>
      <c r="O12" s="38">
        <v>1</v>
      </c>
      <c r="P12" s="28" t="str">
        <f t="shared" si="8"/>
        <v>Sangat terampil berkomunikasi interaksional dengan orang lain dan mempresentasikan materi letter, cause and effect, explanation, song.</v>
      </c>
      <c r="Q12" s="40" t="s">
        <v>9</v>
      </c>
      <c r="R12" s="40" t="s">
        <v>9</v>
      </c>
      <c r="S12" s="18"/>
      <c r="T12" s="1">
        <v>84</v>
      </c>
      <c r="U12" s="1">
        <v>83</v>
      </c>
      <c r="V12" s="1">
        <v>76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88</v>
      </c>
      <c r="AG12" s="1">
        <v>80</v>
      </c>
      <c r="AH12" s="1">
        <v>86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54834</v>
      </c>
      <c r="C13" s="19" t="s">
        <v>231</v>
      </c>
      <c r="D13" s="18"/>
      <c r="E13" s="36">
        <f t="shared" si="0"/>
        <v>91</v>
      </c>
      <c r="F13" s="28" t="str">
        <f t="shared" si="1"/>
        <v>A</v>
      </c>
      <c r="G13" s="28">
        <f>IF((COUNTA(T12:AC12)&gt;0),(ROUND((AVERAGE(T13:AD13)),0)),"")</f>
        <v>91</v>
      </c>
      <c r="H13" s="28" t="str">
        <f t="shared" si="2"/>
        <v>A</v>
      </c>
      <c r="I13" s="38">
        <v>1</v>
      </c>
      <c r="J13" s="28" t="str">
        <f t="shared" si="3"/>
        <v>Memiliki kemampuan memahami dan menganalisis fungsi sosial, struktur teks dan kebahasaan, pada materi letter, cause and effect, explanation, song</v>
      </c>
      <c r="K13" s="36">
        <f t="shared" si="4"/>
        <v>85.333333333333329</v>
      </c>
      <c r="L13" s="28" t="str">
        <f t="shared" si="5"/>
        <v>A</v>
      </c>
      <c r="M13" s="28">
        <f t="shared" si="6"/>
        <v>85.333333333333329</v>
      </c>
      <c r="N13" s="28" t="str">
        <f t="shared" si="7"/>
        <v>A</v>
      </c>
      <c r="O13" s="38">
        <v>1</v>
      </c>
      <c r="P13" s="28" t="str">
        <f t="shared" si="8"/>
        <v>Sangat terampil berkomunikasi interaksional dengan orang lain dan mempresentasikan materi letter, cause and effect, explanation, song.</v>
      </c>
      <c r="Q13" s="40" t="s">
        <v>9</v>
      </c>
      <c r="R13" s="40" t="s">
        <v>8</v>
      </c>
      <c r="S13" s="18"/>
      <c r="T13" s="1">
        <v>90</v>
      </c>
      <c r="U13" s="1">
        <v>92</v>
      </c>
      <c r="V13" s="1">
        <v>90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88</v>
      </c>
      <c r="AG13" s="1">
        <v>82</v>
      </c>
      <c r="AH13" s="1">
        <v>86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265</v>
      </c>
      <c r="FI13" s="77" t="s">
        <v>266</v>
      </c>
      <c r="FJ13" s="78">
        <v>14521</v>
      </c>
      <c r="FK13" s="78">
        <v>14531</v>
      </c>
    </row>
    <row r="14" spans="1:167" x14ac:dyDescent="0.25">
      <c r="A14" s="19">
        <v>4</v>
      </c>
      <c r="B14" s="19">
        <v>54849</v>
      </c>
      <c r="C14" s="19" t="s">
        <v>232</v>
      </c>
      <c r="D14" s="18"/>
      <c r="E14" s="36">
        <f t="shared" si="0"/>
        <v>86</v>
      </c>
      <c r="F14" s="28" t="str">
        <f t="shared" si="1"/>
        <v>A</v>
      </c>
      <c r="G14" s="28">
        <f>IF((COUNTA(T12:AC12)&gt;0),(ROUND((AVERAGE(T14:AD14)),0)),"")</f>
        <v>86</v>
      </c>
      <c r="H14" s="28" t="str">
        <f t="shared" si="2"/>
        <v>A</v>
      </c>
      <c r="I14" s="38">
        <v>1</v>
      </c>
      <c r="J14" s="28" t="str">
        <f t="shared" si="3"/>
        <v>Memiliki kemampuan memahami dan menganalisis fungsi sosial, struktur teks dan kebahasaan, pada materi letter, cause and effect, explanation, song</v>
      </c>
      <c r="K14" s="36">
        <f t="shared" si="4"/>
        <v>84</v>
      </c>
      <c r="L14" s="28" t="str">
        <f t="shared" si="5"/>
        <v>B</v>
      </c>
      <c r="M14" s="28">
        <f t="shared" si="6"/>
        <v>84</v>
      </c>
      <c r="N14" s="28" t="str">
        <f t="shared" si="7"/>
        <v>B</v>
      </c>
      <c r="O14" s="38">
        <v>2</v>
      </c>
      <c r="P14" s="28" t="str">
        <f t="shared" si="8"/>
        <v>Terampil dalam berkomunikasi interaksional dengan orang lain namun perlu peningkatan dalam mempresentasikan materi letter, cause and effect, explanation, song</v>
      </c>
      <c r="Q14" s="40" t="s">
        <v>9</v>
      </c>
      <c r="R14" s="40" t="s">
        <v>8</v>
      </c>
      <c r="S14" s="18"/>
      <c r="T14" s="1">
        <v>80</v>
      </c>
      <c r="U14" s="1">
        <v>92</v>
      </c>
      <c r="V14" s="1">
        <v>85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78</v>
      </c>
      <c r="AH14" s="1">
        <v>84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54864</v>
      </c>
      <c r="C15" s="19" t="s">
        <v>233</v>
      </c>
      <c r="D15" s="18"/>
      <c r="E15" s="36">
        <f t="shared" si="0"/>
        <v>80</v>
      </c>
      <c r="F15" s="28" t="str">
        <f t="shared" si="1"/>
        <v>B</v>
      </c>
      <c r="G15" s="28">
        <f>IF((COUNTA(T12:AC12)&gt;0),(ROUND((AVERAGE(T15:AD15)),0)),"")</f>
        <v>80</v>
      </c>
      <c r="H15" s="28" t="str">
        <f t="shared" si="2"/>
        <v>B</v>
      </c>
      <c r="I15" s="38">
        <v>2</v>
      </c>
      <c r="J15" s="28" t="str">
        <f t="shared" si="3"/>
        <v>Memiliki kemampuan memahami fungsi sosial, struktur teks dan kebahasaan, namun perlu peningkatan dalam menganalisis pada materi letter, cause and effect, explanation, song.</v>
      </c>
      <c r="K15" s="36">
        <f t="shared" si="4"/>
        <v>86.666666666666671</v>
      </c>
      <c r="L15" s="28" t="str">
        <f t="shared" si="5"/>
        <v>A</v>
      </c>
      <c r="M15" s="28">
        <f t="shared" si="6"/>
        <v>86.666666666666671</v>
      </c>
      <c r="N15" s="28" t="str">
        <f t="shared" si="7"/>
        <v>A</v>
      </c>
      <c r="O15" s="38">
        <v>1</v>
      </c>
      <c r="P15" s="28" t="str">
        <f t="shared" si="8"/>
        <v>Sangat terampil berkomunikasi interaksional dengan orang lain dan mempresentasikan materi letter, cause and effect, explanation, song.</v>
      </c>
      <c r="Q15" s="40" t="s">
        <v>9</v>
      </c>
      <c r="R15" s="40" t="s">
        <v>9</v>
      </c>
      <c r="S15" s="18"/>
      <c r="T15" s="1">
        <v>80</v>
      </c>
      <c r="U15" s="1">
        <v>85</v>
      </c>
      <c r="V15" s="1">
        <v>76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88</v>
      </c>
      <c r="AG15" s="1">
        <v>82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267</v>
      </c>
      <c r="FI15" s="77" t="s">
        <v>268</v>
      </c>
      <c r="FJ15" s="78">
        <v>14522</v>
      </c>
      <c r="FK15" s="78">
        <v>14532</v>
      </c>
    </row>
    <row r="16" spans="1:167" x14ac:dyDescent="0.25">
      <c r="A16" s="19">
        <v>6</v>
      </c>
      <c r="B16" s="19">
        <v>54879</v>
      </c>
      <c r="C16" s="19" t="s">
        <v>234</v>
      </c>
      <c r="D16" s="18"/>
      <c r="E16" s="36">
        <f t="shared" si="0"/>
        <v>91</v>
      </c>
      <c r="F16" s="28" t="str">
        <f t="shared" si="1"/>
        <v>A</v>
      </c>
      <c r="G16" s="28">
        <f>IF((COUNTA(T12:AC12)&gt;0),(ROUND((AVERAGE(T16:AD16)),0)),"")</f>
        <v>91</v>
      </c>
      <c r="H16" s="28" t="str">
        <f t="shared" si="2"/>
        <v>A</v>
      </c>
      <c r="I16" s="38">
        <v>1</v>
      </c>
      <c r="J16" s="28" t="str">
        <f t="shared" si="3"/>
        <v>Memiliki kemampuan memahami dan menganalisis fungsi sosial, struktur teks dan kebahasaan, pada materi letter, cause and effect, explanation, song</v>
      </c>
      <c r="K16" s="36">
        <f t="shared" si="4"/>
        <v>80.333333333333329</v>
      </c>
      <c r="L16" s="28" t="str">
        <f t="shared" si="5"/>
        <v>B</v>
      </c>
      <c r="M16" s="28">
        <f t="shared" si="6"/>
        <v>80.333333333333329</v>
      </c>
      <c r="N16" s="28" t="str">
        <f t="shared" si="7"/>
        <v>B</v>
      </c>
      <c r="O16" s="38">
        <v>2</v>
      </c>
      <c r="P16" s="28" t="str">
        <f t="shared" si="8"/>
        <v>Terampil dalam berkomunikasi interaksional dengan orang lain namun perlu peningkatan dalam mempresentasikan materi letter, cause and effect, explanation, song</v>
      </c>
      <c r="Q16" s="40" t="s">
        <v>9</v>
      </c>
      <c r="R16" s="40" t="s">
        <v>8</v>
      </c>
      <c r="S16" s="18"/>
      <c r="T16" s="1">
        <v>92</v>
      </c>
      <c r="U16" s="1">
        <v>96</v>
      </c>
      <c r="V16" s="1">
        <v>84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87</v>
      </c>
      <c r="AG16" s="1">
        <v>70</v>
      </c>
      <c r="AH16" s="1">
        <v>84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54894</v>
      </c>
      <c r="C17" s="19" t="s">
        <v>235</v>
      </c>
      <c r="D17" s="18"/>
      <c r="E17" s="36">
        <f t="shared" si="0"/>
        <v>85</v>
      </c>
      <c r="F17" s="28" t="str">
        <f t="shared" si="1"/>
        <v>A</v>
      </c>
      <c r="G17" s="28">
        <f>IF((COUNTA(T12:AC12)&gt;0),(ROUND((AVERAGE(T17:AD17)),0)),"")</f>
        <v>85</v>
      </c>
      <c r="H17" s="28" t="str">
        <f t="shared" si="2"/>
        <v>A</v>
      </c>
      <c r="I17" s="38">
        <v>1</v>
      </c>
      <c r="J17" s="28" t="str">
        <f t="shared" si="3"/>
        <v>Memiliki kemampuan memahami dan menganalisis fungsi sosial, struktur teks dan kebahasaan, pada materi letter, cause and effect, explanation, song</v>
      </c>
      <c r="K17" s="36">
        <f t="shared" si="4"/>
        <v>84</v>
      </c>
      <c r="L17" s="28" t="str">
        <f t="shared" si="5"/>
        <v>B</v>
      </c>
      <c r="M17" s="28">
        <f t="shared" si="6"/>
        <v>84</v>
      </c>
      <c r="N17" s="28" t="str">
        <f t="shared" si="7"/>
        <v>B</v>
      </c>
      <c r="O17" s="38">
        <v>2</v>
      </c>
      <c r="P17" s="28" t="str">
        <f t="shared" si="8"/>
        <v>Terampil dalam berkomunikasi interaksional dengan orang lain namun perlu peningkatan dalam mempresentasikan materi letter, cause and effect, explanation, song</v>
      </c>
      <c r="Q17" s="40" t="s">
        <v>9</v>
      </c>
      <c r="R17" s="40" t="s">
        <v>8</v>
      </c>
      <c r="S17" s="18"/>
      <c r="T17" s="1">
        <v>85</v>
      </c>
      <c r="U17" s="1">
        <v>87</v>
      </c>
      <c r="V17" s="1">
        <v>82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88</v>
      </c>
      <c r="AG17" s="1">
        <v>78</v>
      </c>
      <c r="AH17" s="1">
        <v>86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269</v>
      </c>
      <c r="FI17" s="77"/>
      <c r="FJ17" s="78">
        <v>14523</v>
      </c>
      <c r="FK17" s="78">
        <v>14533</v>
      </c>
    </row>
    <row r="18" spans="1:167" x14ac:dyDescent="0.25">
      <c r="A18" s="19">
        <v>8</v>
      </c>
      <c r="B18" s="19">
        <v>54909</v>
      </c>
      <c r="C18" s="19" t="s">
        <v>236</v>
      </c>
      <c r="D18" s="18"/>
      <c r="E18" s="36">
        <f t="shared" si="0"/>
        <v>91</v>
      </c>
      <c r="F18" s="28" t="str">
        <f t="shared" si="1"/>
        <v>A</v>
      </c>
      <c r="G18" s="28">
        <f>IF((COUNTA(T12:AC12)&gt;0),(ROUND((AVERAGE(T18:AD18)),0)),"")</f>
        <v>91</v>
      </c>
      <c r="H18" s="28" t="str">
        <f t="shared" si="2"/>
        <v>A</v>
      </c>
      <c r="I18" s="38">
        <v>1</v>
      </c>
      <c r="J18" s="28" t="str">
        <f t="shared" si="3"/>
        <v>Memiliki kemampuan memahami dan menganalisis fungsi sosial, struktur teks dan kebahasaan, pada materi letter, cause and effect, explanation, song</v>
      </c>
      <c r="K18" s="36">
        <f t="shared" si="4"/>
        <v>82.666666666666671</v>
      </c>
      <c r="L18" s="28" t="str">
        <f t="shared" si="5"/>
        <v>B</v>
      </c>
      <c r="M18" s="28">
        <f t="shared" si="6"/>
        <v>82.666666666666671</v>
      </c>
      <c r="N18" s="28" t="str">
        <f t="shared" si="7"/>
        <v>B</v>
      </c>
      <c r="O18" s="38">
        <v>2</v>
      </c>
      <c r="P18" s="28" t="str">
        <f t="shared" si="8"/>
        <v>Terampil dalam berkomunikasi interaksional dengan orang lain namun perlu peningkatan dalam mempresentasikan materi letter, cause and effect, explanation, song</v>
      </c>
      <c r="Q18" s="40" t="s">
        <v>9</v>
      </c>
      <c r="R18" s="40" t="s">
        <v>8</v>
      </c>
      <c r="S18" s="18"/>
      <c r="T18" s="1">
        <v>95</v>
      </c>
      <c r="U18" s="1">
        <v>92</v>
      </c>
      <c r="V18" s="1">
        <v>85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76</v>
      </c>
      <c r="AH18" s="1">
        <v>82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54924</v>
      </c>
      <c r="C19" s="19" t="s">
        <v>237</v>
      </c>
      <c r="D19" s="18"/>
      <c r="E19" s="36">
        <f t="shared" si="0"/>
        <v>84</v>
      </c>
      <c r="F19" s="28" t="str">
        <f t="shared" si="1"/>
        <v>B</v>
      </c>
      <c r="G19" s="28">
        <f>IF((COUNTA(T12:AC12)&gt;0),(ROUND((AVERAGE(T19:AD19)),0)),"")</f>
        <v>84</v>
      </c>
      <c r="H19" s="28" t="str">
        <f t="shared" si="2"/>
        <v>B</v>
      </c>
      <c r="I19" s="38">
        <v>2</v>
      </c>
      <c r="J19" s="28" t="str">
        <f t="shared" si="3"/>
        <v>Memiliki kemampuan memahami fungsi sosial, struktur teks dan kebahasaan, namun perlu peningkatan dalam menganalisis pada materi letter, cause and effect, explanation, song.</v>
      </c>
      <c r="K19" s="36">
        <f t="shared" si="4"/>
        <v>85</v>
      </c>
      <c r="L19" s="28" t="str">
        <f t="shared" si="5"/>
        <v>A</v>
      </c>
      <c r="M19" s="28">
        <f t="shared" si="6"/>
        <v>85</v>
      </c>
      <c r="N19" s="28" t="str">
        <f t="shared" si="7"/>
        <v>A</v>
      </c>
      <c r="O19" s="38">
        <v>1</v>
      </c>
      <c r="P19" s="28" t="str">
        <f t="shared" si="8"/>
        <v>Sangat terampil berkomunikasi interaksional dengan orang lain dan mempresentasikan materi letter, cause and effect, explanation, song.</v>
      </c>
      <c r="Q19" s="40" t="s">
        <v>9</v>
      </c>
      <c r="R19" s="40" t="s">
        <v>9</v>
      </c>
      <c r="S19" s="18"/>
      <c r="T19" s="1">
        <v>86</v>
      </c>
      <c r="U19" s="1">
        <v>86</v>
      </c>
      <c r="V19" s="1">
        <v>80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87</v>
      </c>
      <c r="AG19" s="1">
        <v>78</v>
      </c>
      <c r="AH19" s="1">
        <v>90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 t="s">
        <v>270</v>
      </c>
      <c r="FI19" s="77"/>
      <c r="FJ19" s="78">
        <v>14524</v>
      </c>
      <c r="FK19" s="78">
        <v>14534</v>
      </c>
    </row>
    <row r="20" spans="1:167" x14ac:dyDescent="0.25">
      <c r="A20" s="19">
        <v>10</v>
      </c>
      <c r="B20" s="19">
        <v>54939</v>
      </c>
      <c r="C20" s="19" t="s">
        <v>238</v>
      </c>
      <c r="D20" s="18"/>
      <c r="E20" s="36">
        <f t="shared" si="0"/>
        <v>88</v>
      </c>
      <c r="F20" s="28" t="str">
        <f t="shared" si="1"/>
        <v>A</v>
      </c>
      <c r="G20" s="28">
        <f>IF((COUNTA(T12:AC12)&gt;0),(ROUND((AVERAGE(T20:AD20)),0)),"")</f>
        <v>88</v>
      </c>
      <c r="H20" s="28" t="str">
        <f t="shared" si="2"/>
        <v>A</v>
      </c>
      <c r="I20" s="38">
        <v>1</v>
      </c>
      <c r="J20" s="28" t="str">
        <f t="shared" si="3"/>
        <v>Memiliki kemampuan memahami dan menganalisis fungsi sosial, struktur teks dan kebahasaan, pada materi letter, cause and effect, explanation, song</v>
      </c>
      <c r="K20" s="36">
        <f t="shared" si="4"/>
        <v>84.333333333333329</v>
      </c>
      <c r="L20" s="28" t="str">
        <f t="shared" si="5"/>
        <v>A</v>
      </c>
      <c r="M20" s="28">
        <f t="shared" si="6"/>
        <v>84.333333333333329</v>
      </c>
      <c r="N20" s="28" t="str">
        <f t="shared" si="7"/>
        <v>A</v>
      </c>
      <c r="O20" s="38">
        <v>1</v>
      </c>
      <c r="P20" s="28" t="str">
        <f t="shared" si="8"/>
        <v>Sangat terampil berkomunikasi interaksional dengan orang lain dan mempresentasikan materi letter, cause and effect, explanation, song.</v>
      </c>
      <c r="Q20" s="40" t="s">
        <v>9</v>
      </c>
      <c r="R20" s="40" t="s">
        <v>8</v>
      </c>
      <c r="S20" s="18"/>
      <c r="T20" s="1">
        <v>90</v>
      </c>
      <c r="U20" s="1">
        <v>85</v>
      </c>
      <c r="V20" s="1">
        <v>90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87</v>
      </c>
      <c r="AG20" s="1">
        <v>78</v>
      </c>
      <c r="AH20" s="1">
        <v>88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54954</v>
      </c>
      <c r="C21" s="19" t="s">
        <v>239</v>
      </c>
      <c r="D21" s="18"/>
      <c r="E21" s="36">
        <f t="shared" si="0"/>
        <v>80</v>
      </c>
      <c r="F21" s="28" t="str">
        <f t="shared" si="1"/>
        <v>B</v>
      </c>
      <c r="G21" s="28">
        <f>IF((COUNTA(T12:AC12)&gt;0),(ROUND((AVERAGE(T21:AD21)),0)),"")</f>
        <v>80</v>
      </c>
      <c r="H21" s="28" t="str">
        <f t="shared" si="2"/>
        <v>B</v>
      </c>
      <c r="I21" s="38">
        <v>2</v>
      </c>
      <c r="J21" s="28" t="str">
        <f t="shared" si="3"/>
        <v>Memiliki kemampuan memahami fungsi sosial, struktur teks dan kebahasaan, namun perlu peningkatan dalam menganalisis pada materi letter, cause and effect, explanation, song.</v>
      </c>
      <c r="K21" s="36">
        <f t="shared" si="4"/>
        <v>84.666666666666671</v>
      </c>
      <c r="L21" s="28" t="str">
        <f t="shared" si="5"/>
        <v>A</v>
      </c>
      <c r="M21" s="28">
        <f t="shared" si="6"/>
        <v>84.666666666666671</v>
      </c>
      <c r="N21" s="28" t="str">
        <f t="shared" si="7"/>
        <v>A</v>
      </c>
      <c r="O21" s="38">
        <v>1</v>
      </c>
      <c r="P21" s="28" t="str">
        <f t="shared" si="8"/>
        <v>Sangat terampil berkomunikasi interaksional dengan orang lain dan mempresentasikan materi letter, cause and effect, explanation, song.</v>
      </c>
      <c r="Q21" s="40" t="s">
        <v>9</v>
      </c>
      <c r="R21" s="40" t="s">
        <v>9</v>
      </c>
      <c r="S21" s="18"/>
      <c r="T21" s="1">
        <v>70</v>
      </c>
      <c r="U21" s="1">
        <v>85</v>
      </c>
      <c r="V21" s="1">
        <v>85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>
        <v>78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14525</v>
      </c>
      <c r="FK21" s="78">
        <v>14535</v>
      </c>
    </row>
    <row r="22" spans="1:167" x14ac:dyDescent="0.25">
      <c r="A22" s="19">
        <v>12</v>
      </c>
      <c r="B22" s="19">
        <v>54969</v>
      </c>
      <c r="C22" s="19" t="s">
        <v>240</v>
      </c>
      <c r="D22" s="18"/>
      <c r="E22" s="36">
        <f t="shared" si="0"/>
        <v>80</v>
      </c>
      <c r="F22" s="28" t="str">
        <f t="shared" si="1"/>
        <v>B</v>
      </c>
      <c r="G22" s="28">
        <f>IF((COUNTA(T12:AC12)&gt;0),(ROUND((AVERAGE(T22:AD22)),0)),"")</f>
        <v>80</v>
      </c>
      <c r="H22" s="28" t="str">
        <f t="shared" si="2"/>
        <v>B</v>
      </c>
      <c r="I22" s="38">
        <v>2</v>
      </c>
      <c r="J22" s="28" t="str">
        <f t="shared" si="3"/>
        <v>Memiliki kemampuan memahami fungsi sosial, struktur teks dan kebahasaan, namun perlu peningkatan dalam menganalisis pada materi letter, cause and effect, explanation, song.</v>
      </c>
      <c r="K22" s="36">
        <f t="shared" si="4"/>
        <v>84</v>
      </c>
      <c r="L22" s="28" t="str">
        <f t="shared" si="5"/>
        <v>B</v>
      </c>
      <c r="M22" s="28">
        <f t="shared" si="6"/>
        <v>84</v>
      </c>
      <c r="N22" s="28" t="str">
        <f t="shared" si="7"/>
        <v>B</v>
      </c>
      <c r="O22" s="38">
        <v>2</v>
      </c>
      <c r="P22" s="28" t="str">
        <f t="shared" si="8"/>
        <v>Terampil dalam berkomunikasi interaksional dengan orang lain namun perlu peningkatan dalam mempresentasikan materi letter, cause and effect, explanation, song</v>
      </c>
      <c r="Q22" s="40" t="s">
        <v>9</v>
      </c>
      <c r="R22" s="40" t="s">
        <v>9</v>
      </c>
      <c r="S22" s="18"/>
      <c r="T22" s="1">
        <v>80</v>
      </c>
      <c r="U22" s="1">
        <v>85</v>
      </c>
      <c r="V22" s="1">
        <v>75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87</v>
      </c>
      <c r="AG22" s="1">
        <v>75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54984</v>
      </c>
      <c r="C23" s="19" t="s">
        <v>241</v>
      </c>
      <c r="D23" s="18"/>
      <c r="E23" s="36">
        <f t="shared" si="0"/>
        <v>90</v>
      </c>
      <c r="F23" s="28" t="str">
        <f t="shared" si="1"/>
        <v>A</v>
      </c>
      <c r="G23" s="28">
        <f>IF((COUNTA(T12:AC12)&gt;0),(ROUND((AVERAGE(T23:AD23)),0)),"")</f>
        <v>90</v>
      </c>
      <c r="H23" s="28" t="str">
        <f t="shared" si="2"/>
        <v>A</v>
      </c>
      <c r="I23" s="38">
        <v>1</v>
      </c>
      <c r="J23" s="28" t="str">
        <f t="shared" si="3"/>
        <v>Memiliki kemampuan memahami dan menganalisis fungsi sosial, struktur teks dan kebahasaan, pada materi letter, cause and effect, explanation, song</v>
      </c>
      <c r="K23" s="36">
        <f t="shared" si="4"/>
        <v>82</v>
      </c>
      <c r="L23" s="28" t="str">
        <f t="shared" si="5"/>
        <v>B</v>
      </c>
      <c r="M23" s="28">
        <f t="shared" si="6"/>
        <v>82</v>
      </c>
      <c r="N23" s="28" t="str">
        <f t="shared" si="7"/>
        <v>B</v>
      </c>
      <c r="O23" s="38">
        <v>2</v>
      </c>
      <c r="P23" s="28" t="str">
        <f t="shared" si="8"/>
        <v>Terampil dalam berkomunikasi interaksional dengan orang lain namun perlu peningkatan dalam mempresentasikan materi letter, cause and effect, explanation, song</v>
      </c>
      <c r="Q23" s="40" t="s">
        <v>9</v>
      </c>
      <c r="R23" s="40" t="s">
        <v>8</v>
      </c>
      <c r="S23" s="18"/>
      <c r="T23" s="1">
        <v>90</v>
      </c>
      <c r="U23" s="1">
        <v>94</v>
      </c>
      <c r="V23" s="1">
        <v>85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87</v>
      </c>
      <c r="AG23" s="1">
        <v>75</v>
      </c>
      <c r="AH23" s="1">
        <v>84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14526</v>
      </c>
      <c r="FK23" s="78">
        <v>14536</v>
      </c>
    </row>
    <row r="24" spans="1:167" x14ac:dyDescent="0.25">
      <c r="A24" s="19">
        <v>14</v>
      </c>
      <c r="B24" s="19">
        <v>54999</v>
      </c>
      <c r="C24" s="19" t="s">
        <v>242</v>
      </c>
      <c r="D24" s="18"/>
      <c r="E24" s="36">
        <f t="shared" si="0"/>
        <v>81</v>
      </c>
      <c r="F24" s="28" t="str">
        <f t="shared" si="1"/>
        <v>B</v>
      </c>
      <c r="G24" s="28">
        <f>IF((COUNTA(T12:AC12)&gt;0),(ROUND((AVERAGE(T24:AD24)),0)),"")</f>
        <v>81</v>
      </c>
      <c r="H24" s="28" t="str">
        <f t="shared" si="2"/>
        <v>B</v>
      </c>
      <c r="I24" s="38">
        <v>2</v>
      </c>
      <c r="J24" s="28" t="str">
        <f t="shared" si="3"/>
        <v>Memiliki kemampuan memahami fungsi sosial, struktur teks dan kebahasaan, namun perlu peningkatan dalam menganalisis pada materi letter, cause and effect, explanation, song.</v>
      </c>
      <c r="K24" s="36">
        <f t="shared" si="4"/>
        <v>84</v>
      </c>
      <c r="L24" s="28" t="str">
        <f t="shared" si="5"/>
        <v>B</v>
      </c>
      <c r="M24" s="28">
        <f t="shared" si="6"/>
        <v>84</v>
      </c>
      <c r="N24" s="28" t="str">
        <f t="shared" si="7"/>
        <v>B</v>
      </c>
      <c r="O24" s="38">
        <v>2</v>
      </c>
      <c r="P24" s="28" t="str">
        <f t="shared" si="8"/>
        <v>Terampil dalam berkomunikasi interaksional dengan orang lain namun perlu peningkatan dalam mempresentasikan materi letter, cause and effect, explanation, song</v>
      </c>
      <c r="Q24" s="40" t="s">
        <v>9</v>
      </c>
      <c r="R24" s="40" t="s">
        <v>9</v>
      </c>
      <c r="S24" s="18"/>
      <c r="T24" s="1">
        <v>80</v>
      </c>
      <c r="U24" s="1">
        <v>87</v>
      </c>
      <c r="V24" s="1">
        <v>76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87</v>
      </c>
      <c r="AG24" s="1">
        <v>85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55014</v>
      </c>
      <c r="C25" s="19" t="s">
        <v>243</v>
      </c>
      <c r="D25" s="18"/>
      <c r="E25" s="36">
        <f t="shared" si="0"/>
        <v>91</v>
      </c>
      <c r="F25" s="28" t="str">
        <f t="shared" si="1"/>
        <v>A</v>
      </c>
      <c r="G25" s="28">
        <f>IF((COUNTA(T12:AC12)&gt;0),(ROUND((AVERAGE(T25:AD25)),0)),"")</f>
        <v>91</v>
      </c>
      <c r="H25" s="28" t="str">
        <f t="shared" si="2"/>
        <v>A</v>
      </c>
      <c r="I25" s="38">
        <v>1</v>
      </c>
      <c r="J25" s="28" t="str">
        <f t="shared" si="3"/>
        <v>Memiliki kemampuan memahami dan menganalisis fungsi sosial, struktur teks dan kebahasaan, pada materi letter, cause and effect, explanation, song</v>
      </c>
      <c r="K25" s="36">
        <f t="shared" si="4"/>
        <v>85</v>
      </c>
      <c r="L25" s="28" t="str">
        <f t="shared" si="5"/>
        <v>A</v>
      </c>
      <c r="M25" s="28">
        <f t="shared" si="6"/>
        <v>85</v>
      </c>
      <c r="N25" s="28" t="str">
        <f t="shared" si="7"/>
        <v>A</v>
      </c>
      <c r="O25" s="38">
        <v>1</v>
      </c>
      <c r="P25" s="28" t="str">
        <f t="shared" si="8"/>
        <v>Sangat terampil berkomunikasi interaksional dengan orang lain dan mempresentasikan materi letter, cause and effect, explanation, song.</v>
      </c>
      <c r="Q25" s="40" t="s">
        <v>9</v>
      </c>
      <c r="R25" s="40" t="s">
        <v>8</v>
      </c>
      <c r="S25" s="18"/>
      <c r="T25" s="1">
        <v>95</v>
      </c>
      <c r="U25" s="1">
        <v>93</v>
      </c>
      <c r="V25" s="1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87</v>
      </c>
      <c r="AG25" s="1">
        <v>78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14527</v>
      </c>
      <c r="FK25" s="78">
        <v>14537</v>
      </c>
    </row>
    <row r="26" spans="1:167" x14ac:dyDescent="0.25">
      <c r="A26" s="19">
        <v>16</v>
      </c>
      <c r="B26" s="19">
        <v>55029</v>
      </c>
      <c r="C26" s="19" t="s">
        <v>244</v>
      </c>
      <c r="D26" s="18"/>
      <c r="E26" s="36">
        <f t="shared" si="0"/>
        <v>85</v>
      </c>
      <c r="F26" s="28" t="str">
        <f t="shared" si="1"/>
        <v>A</v>
      </c>
      <c r="G26" s="28">
        <f>IF((COUNTA(T12:AC12)&gt;0),(ROUND((AVERAGE(T26:AD26)),0)),"")</f>
        <v>85</v>
      </c>
      <c r="H26" s="28" t="str">
        <f t="shared" si="2"/>
        <v>A</v>
      </c>
      <c r="I26" s="38">
        <v>1</v>
      </c>
      <c r="J26" s="28" t="str">
        <f t="shared" si="3"/>
        <v>Memiliki kemampuan memahami dan menganalisis fungsi sosial, struktur teks dan kebahasaan, pada materi letter, cause and effect, explanation, song</v>
      </c>
      <c r="K26" s="36">
        <f t="shared" si="4"/>
        <v>85</v>
      </c>
      <c r="L26" s="28" t="str">
        <f t="shared" si="5"/>
        <v>A</v>
      </c>
      <c r="M26" s="28">
        <f t="shared" si="6"/>
        <v>85</v>
      </c>
      <c r="N26" s="28" t="str">
        <f t="shared" si="7"/>
        <v>A</v>
      </c>
      <c r="O26" s="38">
        <v>1</v>
      </c>
      <c r="P26" s="28" t="str">
        <f t="shared" si="8"/>
        <v>Sangat terampil berkomunikasi interaksional dengan orang lain dan mempresentasikan materi letter, cause and effect, explanation, song.</v>
      </c>
      <c r="Q26" s="40" t="s">
        <v>9</v>
      </c>
      <c r="R26" s="40" t="s">
        <v>8</v>
      </c>
      <c r="S26" s="18"/>
      <c r="T26" s="1">
        <v>87</v>
      </c>
      <c r="U26" s="1">
        <v>88</v>
      </c>
      <c r="V26" s="1">
        <v>80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87</v>
      </c>
      <c r="AG26" s="1">
        <v>78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55044</v>
      </c>
      <c r="C27" s="19" t="s">
        <v>245</v>
      </c>
      <c r="D27" s="18"/>
      <c r="E27" s="36">
        <f t="shared" si="0"/>
        <v>80</v>
      </c>
      <c r="F27" s="28" t="str">
        <f t="shared" si="1"/>
        <v>B</v>
      </c>
      <c r="G27" s="28">
        <f>IF((COUNTA(T12:AC12)&gt;0),(ROUND((AVERAGE(T27:AD27)),0)),"")</f>
        <v>80</v>
      </c>
      <c r="H27" s="28" t="str">
        <f t="shared" si="2"/>
        <v>B</v>
      </c>
      <c r="I27" s="38">
        <v>2</v>
      </c>
      <c r="J27" s="28" t="str">
        <f t="shared" si="3"/>
        <v>Memiliki kemampuan memahami fungsi sosial, struktur teks dan kebahasaan, namun perlu peningkatan dalam menganalisis pada materi letter, cause and effect, explanation, song.</v>
      </c>
      <c r="K27" s="36">
        <f t="shared" si="4"/>
        <v>82</v>
      </c>
      <c r="L27" s="28" t="str">
        <f t="shared" si="5"/>
        <v>B</v>
      </c>
      <c r="M27" s="28">
        <f t="shared" si="6"/>
        <v>82</v>
      </c>
      <c r="N27" s="28" t="str">
        <f t="shared" si="7"/>
        <v>B</v>
      </c>
      <c r="O27" s="38">
        <v>2</v>
      </c>
      <c r="P27" s="28" t="str">
        <f t="shared" si="8"/>
        <v>Terampil dalam berkomunikasi interaksional dengan orang lain namun perlu peningkatan dalam mempresentasikan materi letter, cause and effect, explanation, song</v>
      </c>
      <c r="Q27" s="40" t="s">
        <v>9</v>
      </c>
      <c r="R27" s="40" t="s">
        <v>9</v>
      </c>
      <c r="S27" s="18"/>
      <c r="T27" s="1">
        <v>80</v>
      </c>
      <c r="U27" s="1">
        <v>80</v>
      </c>
      <c r="V27" s="1">
        <v>79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88</v>
      </c>
      <c r="AG27" s="1">
        <v>82</v>
      </c>
      <c r="AH27" s="1">
        <v>76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14528</v>
      </c>
      <c r="FK27" s="78">
        <v>14538</v>
      </c>
    </row>
    <row r="28" spans="1:167" x14ac:dyDescent="0.25">
      <c r="A28" s="19">
        <v>18</v>
      </c>
      <c r="B28" s="19">
        <v>55059</v>
      </c>
      <c r="C28" s="19" t="s">
        <v>246</v>
      </c>
      <c r="D28" s="18"/>
      <c r="E28" s="36">
        <f t="shared" si="0"/>
        <v>80</v>
      </c>
      <c r="F28" s="28" t="str">
        <f t="shared" si="1"/>
        <v>B</v>
      </c>
      <c r="G28" s="28">
        <f>IF((COUNTA(T12:AC12)&gt;0),(ROUND((AVERAGE(T28:AD28)),0)),"")</f>
        <v>80</v>
      </c>
      <c r="H28" s="28" t="str">
        <f t="shared" si="2"/>
        <v>B</v>
      </c>
      <c r="I28" s="38">
        <v>2</v>
      </c>
      <c r="J28" s="28" t="str">
        <f t="shared" si="3"/>
        <v>Memiliki kemampuan memahami fungsi sosial, struktur teks dan kebahasaan, namun perlu peningkatan dalam menganalisis pada materi letter, cause and effect, explanation, song.</v>
      </c>
      <c r="K28" s="36">
        <f t="shared" si="4"/>
        <v>84.666666666666671</v>
      </c>
      <c r="L28" s="28" t="str">
        <f t="shared" si="5"/>
        <v>A</v>
      </c>
      <c r="M28" s="28">
        <f t="shared" si="6"/>
        <v>84.666666666666671</v>
      </c>
      <c r="N28" s="28" t="str">
        <f t="shared" si="7"/>
        <v>A</v>
      </c>
      <c r="O28" s="38">
        <v>1</v>
      </c>
      <c r="P28" s="28" t="str">
        <f t="shared" si="8"/>
        <v>Sangat terampil berkomunikasi interaksional dengan orang lain dan mempresentasikan materi letter, cause and effect, explanation, song.</v>
      </c>
      <c r="Q28" s="40" t="s">
        <v>9</v>
      </c>
      <c r="R28" s="40" t="s">
        <v>9</v>
      </c>
      <c r="S28" s="18"/>
      <c r="T28" s="1">
        <v>77</v>
      </c>
      <c r="U28" s="1">
        <v>87</v>
      </c>
      <c r="V28" s="1">
        <v>76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87</v>
      </c>
      <c r="AG28" s="1">
        <v>85</v>
      </c>
      <c r="AH28" s="1">
        <v>82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55074</v>
      </c>
      <c r="C29" s="19" t="s">
        <v>247</v>
      </c>
      <c r="D29" s="18"/>
      <c r="E29" s="36">
        <f t="shared" si="0"/>
        <v>80</v>
      </c>
      <c r="F29" s="28" t="str">
        <f t="shared" si="1"/>
        <v>B</v>
      </c>
      <c r="G29" s="28">
        <f>IF((COUNTA(T12:AC12)&gt;0),(ROUND((AVERAGE(T29:AD29)),0)),"")</f>
        <v>80</v>
      </c>
      <c r="H29" s="28" t="str">
        <f t="shared" si="2"/>
        <v>B</v>
      </c>
      <c r="I29" s="38">
        <v>2</v>
      </c>
      <c r="J29" s="28" t="str">
        <f t="shared" si="3"/>
        <v>Memiliki kemampuan memahami fungsi sosial, struktur teks dan kebahasaan, namun perlu peningkatan dalam menganalisis pada materi letter, cause and effect, explanation, song.</v>
      </c>
      <c r="K29" s="36">
        <f t="shared" si="4"/>
        <v>80.666666666666671</v>
      </c>
      <c r="L29" s="28" t="str">
        <f t="shared" si="5"/>
        <v>B</v>
      </c>
      <c r="M29" s="28">
        <f t="shared" si="6"/>
        <v>80.666666666666671</v>
      </c>
      <c r="N29" s="28" t="str">
        <f t="shared" si="7"/>
        <v>B</v>
      </c>
      <c r="O29" s="38">
        <v>2</v>
      </c>
      <c r="P29" s="28" t="str">
        <f t="shared" si="8"/>
        <v>Terampil dalam berkomunikasi interaksional dengan orang lain namun perlu peningkatan dalam mempresentasikan materi letter, cause and effect, explanation, song</v>
      </c>
      <c r="Q29" s="40" t="s">
        <v>9</v>
      </c>
      <c r="R29" s="40" t="s">
        <v>9</v>
      </c>
      <c r="S29" s="18"/>
      <c r="T29" s="1">
        <v>80</v>
      </c>
      <c r="U29" s="1">
        <v>84</v>
      </c>
      <c r="V29" s="1">
        <v>75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75</v>
      </c>
      <c r="AH29" s="1">
        <v>82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14529</v>
      </c>
      <c r="FK29" s="78">
        <v>14539</v>
      </c>
    </row>
    <row r="30" spans="1:167" x14ac:dyDescent="0.25">
      <c r="A30" s="19">
        <v>20</v>
      </c>
      <c r="B30" s="19">
        <v>55089</v>
      </c>
      <c r="C30" s="19" t="s">
        <v>248</v>
      </c>
      <c r="D30" s="18"/>
      <c r="E30" s="36">
        <f t="shared" si="0"/>
        <v>83</v>
      </c>
      <c r="F30" s="28" t="str">
        <f t="shared" si="1"/>
        <v>B</v>
      </c>
      <c r="G30" s="28">
        <f>IF((COUNTA(T12:AC12)&gt;0),(ROUND((AVERAGE(T30:AD30)),0)),"")</f>
        <v>83</v>
      </c>
      <c r="H30" s="28" t="str">
        <f t="shared" si="2"/>
        <v>B</v>
      </c>
      <c r="I30" s="38">
        <v>2</v>
      </c>
      <c r="J30" s="28" t="str">
        <f t="shared" si="3"/>
        <v>Memiliki kemampuan memahami fungsi sosial, struktur teks dan kebahasaan, namun perlu peningkatan dalam menganalisis pada materi letter, cause and effect, explanation, song.</v>
      </c>
      <c r="K30" s="36">
        <f t="shared" si="4"/>
        <v>84.666666666666671</v>
      </c>
      <c r="L30" s="28" t="str">
        <f t="shared" si="5"/>
        <v>A</v>
      </c>
      <c r="M30" s="28">
        <f t="shared" si="6"/>
        <v>84.666666666666671</v>
      </c>
      <c r="N30" s="28" t="str">
        <f t="shared" si="7"/>
        <v>A</v>
      </c>
      <c r="O30" s="38">
        <v>1</v>
      </c>
      <c r="P30" s="28" t="str">
        <f t="shared" si="8"/>
        <v>Sangat terampil berkomunikasi interaksional dengan orang lain dan mempresentasikan materi letter, cause and effect, explanation, song.</v>
      </c>
      <c r="Q30" s="40" t="s">
        <v>9</v>
      </c>
      <c r="R30" s="40" t="s">
        <v>9</v>
      </c>
      <c r="S30" s="18"/>
      <c r="T30" s="1">
        <v>80</v>
      </c>
      <c r="U30" s="1">
        <v>85</v>
      </c>
      <c r="V30" s="1">
        <v>85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87</v>
      </c>
      <c r="AG30" s="1">
        <v>75</v>
      </c>
      <c r="AH30" s="1">
        <v>92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55104</v>
      </c>
      <c r="C31" s="19" t="s">
        <v>249</v>
      </c>
      <c r="D31" s="18"/>
      <c r="E31" s="36">
        <f t="shared" si="0"/>
        <v>80</v>
      </c>
      <c r="F31" s="28" t="str">
        <f t="shared" si="1"/>
        <v>B</v>
      </c>
      <c r="G31" s="28">
        <f>IF((COUNTA(T12:AC12)&gt;0),(ROUND((AVERAGE(T31:AD31)),0)),"")</f>
        <v>80</v>
      </c>
      <c r="H31" s="28" t="str">
        <f t="shared" si="2"/>
        <v>B</v>
      </c>
      <c r="I31" s="38">
        <v>2</v>
      </c>
      <c r="J31" s="28" t="str">
        <f t="shared" si="3"/>
        <v>Memiliki kemampuan memahami fungsi sosial, struktur teks dan kebahasaan, namun perlu peningkatan dalam menganalisis pada materi letter, cause and effect, explanation, song.</v>
      </c>
      <c r="K31" s="36">
        <f t="shared" si="4"/>
        <v>82.333333333333329</v>
      </c>
      <c r="L31" s="28" t="str">
        <f t="shared" si="5"/>
        <v>B</v>
      </c>
      <c r="M31" s="28">
        <f t="shared" si="6"/>
        <v>82.333333333333329</v>
      </c>
      <c r="N31" s="28" t="str">
        <f t="shared" si="7"/>
        <v>B</v>
      </c>
      <c r="O31" s="38">
        <v>2</v>
      </c>
      <c r="P31" s="28" t="str">
        <f t="shared" si="8"/>
        <v>Terampil dalam berkomunikasi interaksional dengan orang lain namun perlu peningkatan dalam mempresentasikan materi letter, cause and effect, explanation, song</v>
      </c>
      <c r="Q31" s="40" t="s">
        <v>9</v>
      </c>
      <c r="R31" s="40" t="s">
        <v>9</v>
      </c>
      <c r="S31" s="18"/>
      <c r="T31" s="1">
        <v>80</v>
      </c>
      <c r="U31" s="1">
        <v>87</v>
      </c>
      <c r="V31" s="1">
        <v>74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78</v>
      </c>
      <c r="AH31" s="1">
        <v>84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14530</v>
      </c>
      <c r="FK31" s="78">
        <v>14540</v>
      </c>
    </row>
    <row r="32" spans="1:167" x14ac:dyDescent="0.25">
      <c r="A32" s="19">
        <v>22</v>
      </c>
      <c r="B32" s="19">
        <v>55119</v>
      </c>
      <c r="C32" s="19" t="s">
        <v>250</v>
      </c>
      <c r="D32" s="18"/>
      <c r="E32" s="36">
        <f t="shared" si="0"/>
        <v>86</v>
      </c>
      <c r="F32" s="28" t="str">
        <f t="shared" si="1"/>
        <v>A</v>
      </c>
      <c r="G32" s="28">
        <f>IF((COUNTA(T12:AC12)&gt;0),(ROUND((AVERAGE(T32:AD32)),0)),"")</f>
        <v>86</v>
      </c>
      <c r="H32" s="28" t="str">
        <f t="shared" si="2"/>
        <v>A</v>
      </c>
      <c r="I32" s="38">
        <v>1</v>
      </c>
      <c r="J32" s="28" t="str">
        <f t="shared" si="3"/>
        <v>Memiliki kemampuan memahami dan menganalisis fungsi sosial, struktur teks dan kebahasaan, pada materi letter, cause and effect, explanation, song</v>
      </c>
      <c r="K32" s="36">
        <f t="shared" si="4"/>
        <v>85.333333333333329</v>
      </c>
      <c r="L32" s="28" t="str">
        <f t="shared" si="5"/>
        <v>A</v>
      </c>
      <c r="M32" s="28">
        <f t="shared" si="6"/>
        <v>85.333333333333329</v>
      </c>
      <c r="N32" s="28" t="str">
        <f t="shared" si="7"/>
        <v>A</v>
      </c>
      <c r="O32" s="38">
        <v>1</v>
      </c>
      <c r="P32" s="28" t="str">
        <f t="shared" si="8"/>
        <v>Sangat terampil berkomunikasi interaksional dengan orang lain dan mempresentasikan materi letter, cause and effect, explanation, song.</v>
      </c>
      <c r="Q32" s="40" t="s">
        <v>9</v>
      </c>
      <c r="R32" s="40" t="s">
        <v>8</v>
      </c>
      <c r="S32" s="18"/>
      <c r="T32" s="1">
        <v>83</v>
      </c>
      <c r="U32" s="1">
        <v>88</v>
      </c>
      <c r="V32" s="1">
        <v>86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78</v>
      </c>
      <c r="AH32" s="1">
        <v>88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55134</v>
      </c>
      <c r="C33" s="19" t="s">
        <v>251</v>
      </c>
      <c r="D33" s="18"/>
      <c r="E33" s="36">
        <f t="shared" si="0"/>
        <v>90</v>
      </c>
      <c r="F33" s="28" t="str">
        <f t="shared" si="1"/>
        <v>A</v>
      </c>
      <c r="G33" s="28">
        <f>IF((COUNTA(T12:AC12)&gt;0),(ROUND((AVERAGE(T33:AD33)),0)),"")</f>
        <v>90</v>
      </c>
      <c r="H33" s="28" t="str">
        <f t="shared" si="2"/>
        <v>A</v>
      </c>
      <c r="I33" s="38">
        <v>1</v>
      </c>
      <c r="J33" s="28" t="str">
        <f t="shared" si="3"/>
        <v>Memiliki kemampuan memahami dan menganalisis fungsi sosial, struktur teks dan kebahasaan, pada materi letter, cause and effect, explanation, song</v>
      </c>
      <c r="K33" s="36">
        <f t="shared" si="4"/>
        <v>85.333333333333329</v>
      </c>
      <c r="L33" s="28" t="str">
        <f t="shared" si="5"/>
        <v>A</v>
      </c>
      <c r="M33" s="28">
        <f t="shared" si="6"/>
        <v>85.333333333333329</v>
      </c>
      <c r="N33" s="28" t="str">
        <f t="shared" si="7"/>
        <v>A</v>
      </c>
      <c r="O33" s="38">
        <v>1</v>
      </c>
      <c r="P33" s="28" t="str">
        <f t="shared" si="8"/>
        <v>Sangat terampil berkomunikasi interaksional dengan orang lain dan mempresentasikan materi letter, cause and effect, explanation, song.</v>
      </c>
      <c r="Q33" s="40" t="s">
        <v>9</v>
      </c>
      <c r="R33" s="40" t="s">
        <v>8</v>
      </c>
      <c r="S33" s="18"/>
      <c r="T33" s="1">
        <v>90</v>
      </c>
      <c r="U33" s="1">
        <v>95</v>
      </c>
      <c r="V33" s="1">
        <v>85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1">
        <v>80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55149</v>
      </c>
      <c r="C34" s="19" t="s">
        <v>252</v>
      </c>
      <c r="D34" s="18"/>
      <c r="E34" s="36">
        <f t="shared" si="0"/>
        <v>90</v>
      </c>
      <c r="F34" s="28" t="str">
        <f t="shared" si="1"/>
        <v>A</v>
      </c>
      <c r="G34" s="28">
        <f>IF((COUNTA(T12:AC12)&gt;0),(ROUND((AVERAGE(T34:AD34)),0)),"")</f>
        <v>90</v>
      </c>
      <c r="H34" s="28" t="str">
        <f t="shared" si="2"/>
        <v>A</v>
      </c>
      <c r="I34" s="38">
        <v>1</v>
      </c>
      <c r="J34" s="28" t="str">
        <f t="shared" si="3"/>
        <v>Memiliki kemampuan memahami dan menganalisis fungsi sosial, struktur teks dan kebahasaan, pada materi letter, cause and effect, explanation, song</v>
      </c>
      <c r="K34" s="36">
        <f t="shared" si="4"/>
        <v>84</v>
      </c>
      <c r="L34" s="28" t="str">
        <f t="shared" si="5"/>
        <v>B</v>
      </c>
      <c r="M34" s="28">
        <f t="shared" si="6"/>
        <v>84</v>
      </c>
      <c r="N34" s="28" t="str">
        <f t="shared" si="7"/>
        <v>B</v>
      </c>
      <c r="O34" s="38">
        <v>2</v>
      </c>
      <c r="P34" s="28" t="str">
        <f t="shared" si="8"/>
        <v>Terampil dalam berkomunikasi interaksional dengan orang lain namun perlu peningkatan dalam mempresentasikan materi letter, cause and effect, explanation, song</v>
      </c>
      <c r="Q34" s="40" t="s">
        <v>9</v>
      </c>
      <c r="R34" s="40" t="s">
        <v>8</v>
      </c>
      <c r="S34" s="18"/>
      <c r="T34" s="1">
        <v>94</v>
      </c>
      <c r="U34" s="1">
        <v>92</v>
      </c>
      <c r="V34" s="1">
        <v>85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82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55164</v>
      </c>
      <c r="C35" s="19" t="s">
        <v>253</v>
      </c>
      <c r="D35" s="18"/>
      <c r="E35" s="36">
        <f t="shared" si="0"/>
        <v>80</v>
      </c>
      <c r="F35" s="28" t="str">
        <f t="shared" si="1"/>
        <v>B</v>
      </c>
      <c r="G35" s="28">
        <f>IF((COUNTA(T12:AC12)&gt;0),(ROUND((AVERAGE(T35:AD35)),0)),"")</f>
        <v>80</v>
      </c>
      <c r="H35" s="28" t="str">
        <f t="shared" si="2"/>
        <v>B</v>
      </c>
      <c r="I35" s="38">
        <v>2</v>
      </c>
      <c r="J35" s="28" t="str">
        <f t="shared" si="3"/>
        <v>Memiliki kemampuan memahami fungsi sosial, struktur teks dan kebahasaan, namun perlu peningkatan dalam menganalisis pada materi letter, cause and effect, explanation, song.</v>
      </c>
      <c r="K35" s="36">
        <f t="shared" si="4"/>
        <v>84.333333333333329</v>
      </c>
      <c r="L35" s="28" t="str">
        <f t="shared" si="5"/>
        <v>A</v>
      </c>
      <c r="M35" s="28">
        <f t="shared" si="6"/>
        <v>84.333333333333329</v>
      </c>
      <c r="N35" s="28" t="str">
        <f t="shared" si="7"/>
        <v>A</v>
      </c>
      <c r="O35" s="38">
        <v>1</v>
      </c>
      <c r="P35" s="28" t="str">
        <f t="shared" si="8"/>
        <v>Sangat terampil berkomunikasi interaksional dengan orang lain dan mempresentasikan materi letter, cause and effect, explanation, song.</v>
      </c>
      <c r="Q35" s="40" t="s">
        <v>9</v>
      </c>
      <c r="R35" s="40" t="s">
        <v>9</v>
      </c>
      <c r="S35" s="18"/>
      <c r="T35" s="1">
        <v>80</v>
      </c>
      <c r="U35" s="1">
        <v>85</v>
      </c>
      <c r="V35" s="1">
        <v>76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87</v>
      </c>
      <c r="AG35" s="1">
        <v>76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55179</v>
      </c>
      <c r="C36" s="19" t="s">
        <v>254</v>
      </c>
      <c r="D36" s="18"/>
      <c r="E36" s="36">
        <f t="shared" si="0"/>
        <v>83</v>
      </c>
      <c r="F36" s="28" t="str">
        <f t="shared" si="1"/>
        <v>B</v>
      </c>
      <c r="G36" s="28">
        <f>IF((COUNTA(T12:AC12)&gt;0),(ROUND((AVERAGE(T36:AD36)),0)),"")</f>
        <v>83</v>
      </c>
      <c r="H36" s="28" t="str">
        <f t="shared" si="2"/>
        <v>B</v>
      </c>
      <c r="I36" s="38">
        <v>2</v>
      </c>
      <c r="J36" s="28" t="str">
        <f t="shared" si="3"/>
        <v>Memiliki kemampuan memahami fungsi sosial, struktur teks dan kebahasaan, namun perlu peningkatan dalam menganalisis pada materi letter, cause and effect, explanation, song.</v>
      </c>
      <c r="K36" s="36">
        <f t="shared" si="4"/>
        <v>84</v>
      </c>
      <c r="L36" s="28" t="str">
        <f t="shared" si="5"/>
        <v>B</v>
      </c>
      <c r="M36" s="28">
        <f t="shared" si="6"/>
        <v>84</v>
      </c>
      <c r="N36" s="28" t="str">
        <f t="shared" si="7"/>
        <v>B</v>
      </c>
      <c r="O36" s="38">
        <v>2</v>
      </c>
      <c r="P36" s="28" t="str">
        <f t="shared" si="8"/>
        <v>Terampil dalam berkomunikasi interaksional dengan orang lain namun perlu peningkatan dalam mempresentasikan materi letter, cause and effect, explanation, song</v>
      </c>
      <c r="Q36" s="40" t="s">
        <v>9</v>
      </c>
      <c r="R36" s="40" t="s">
        <v>9</v>
      </c>
      <c r="S36" s="18"/>
      <c r="T36" s="1">
        <v>80</v>
      </c>
      <c r="U36" s="1">
        <v>84</v>
      </c>
      <c r="V36" s="1">
        <v>85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86</v>
      </c>
      <c r="AG36" s="1">
        <v>76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55194</v>
      </c>
      <c r="C37" s="19" t="s">
        <v>255</v>
      </c>
      <c r="D37" s="18"/>
      <c r="E37" s="36">
        <f t="shared" si="0"/>
        <v>85</v>
      </c>
      <c r="F37" s="28" t="str">
        <f t="shared" si="1"/>
        <v>A</v>
      </c>
      <c r="G37" s="28">
        <f>IF((COUNTA(T12:AC12)&gt;0),(ROUND((AVERAGE(T37:AD37)),0)),"")</f>
        <v>85</v>
      </c>
      <c r="H37" s="28" t="str">
        <f t="shared" si="2"/>
        <v>A</v>
      </c>
      <c r="I37" s="38">
        <v>1</v>
      </c>
      <c r="J37" s="28" t="str">
        <f t="shared" si="3"/>
        <v>Memiliki kemampuan memahami dan menganalisis fungsi sosial, struktur teks dan kebahasaan, pada materi letter, cause and effect, explanation, song</v>
      </c>
      <c r="K37" s="36">
        <f t="shared" si="4"/>
        <v>86</v>
      </c>
      <c r="L37" s="28" t="str">
        <f t="shared" si="5"/>
        <v>A</v>
      </c>
      <c r="M37" s="28">
        <f t="shared" si="6"/>
        <v>86</v>
      </c>
      <c r="N37" s="28" t="str">
        <f t="shared" si="7"/>
        <v>A</v>
      </c>
      <c r="O37" s="38">
        <v>1</v>
      </c>
      <c r="P37" s="28" t="str">
        <f t="shared" si="8"/>
        <v>Sangat terampil berkomunikasi interaksional dengan orang lain dan mempresentasikan materi letter, cause and effect, explanation, song.</v>
      </c>
      <c r="Q37" s="40" t="s">
        <v>9</v>
      </c>
      <c r="R37" s="40" t="s">
        <v>8</v>
      </c>
      <c r="S37" s="18"/>
      <c r="T37" s="1">
        <v>84</v>
      </c>
      <c r="U37" s="1">
        <v>86</v>
      </c>
      <c r="V37" s="1">
        <v>86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82</v>
      </c>
      <c r="AH37" s="1">
        <v>86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55209</v>
      </c>
      <c r="C38" s="19" t="s">
        <v>256</v>
      </c>
      <c r="D38" s="18"/>
      <c r="E38" s="36">
        <f t="shared" si="0"/>
        <v>81</v>
      </c>
      <c r="F38" s="28" t="str">
        <f t="shared" si="1"/>
        <v>B</v>
      </c>
      <c r="G38" s="28">
        <f>IF((COUNTA(T12:AC12)&gt;0),(ROUND((AVERAGE(T38:AD38)),0)),"")</f>
        <v>81</v>
      </c>
      <c r="H38" s="28" t="str">
        <f t="shared" si="2"/>
        <v>B</v>
      </c>
      <c r="I38" s="38">
        <v>2</v>
      </c>
      <c r="J38" s="28" t="str">
        <f t="shared" si="3"/>
        <v>Memiliki kemampuan memahami fungsi sosial, struktur teks dan kebahasaan, namun perlu peningkatan dalam menganalisis pada materi letter, cause and effect, explanation, song.</v>
      </c>
      <c r="K38" s="36">
        <f t="shared" si="4"/>
        <v>85.666666666666671</v>
      </c>
      <c r="L38" s="28" t="str">
        <f t="shared" si="5"/>
        <v>A</v>
      </c>
      <c r="M38" s="28">
        <f t="shared" si="6"/>
        <v>85.666666666666671</v>
      </c>
      <c r="N38" s="28" t="str">
        <f t="shared" si="7"/>
        <v>A</v>
      </c>
      <c r="O38" s="38">
        <v>1</v>
      </c>
      <c r="P38" s="28" t="str">
        <f t="shared" si="8"/>
        <v>Sangat terampil berkomunikasi interaksional dengan orang lain dan mempresentasikan materi letter, cause and effect, explanation, song.</v>
      </c>
      <c r="Q38" s="40" t="s">
        <v>9</v>
      </c>
      <c r="R38" s="40" t="s">
        <v>9</v>
      </c>
      <c r="S38" s="18"/>
      <c r="T38" s="1">
        <v>80</v>
      </c>
      <c r="U38" s="1">
        <v>87</v>
      </c>
      <c r="V38" s="1">
        <v>77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85</v>
      </c>
      <c r="AH38" s="1">
        <v>88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55224</v>
      </c>
      <c r="C39" s="19" t="s">
        <v>257</v>
      </c>
      <c r="D39" s="18"/>
      <c r="E39" s="36">
        <f t="shared" si="0"/>
        <v>81</v>
      </c>
      <c r="F39" s="28" t="str">
        <f t="shared" si="1"/>
        <v>B</v>
      </c>
      <c r="G39" s="28">
        <f>IF((COUNTA(T12:AC12)&gt;0),(ROUND((AVERAGE(T39:AD39)),0)),"")</f>
        <v>81</v>
      </c>
      <c r="H39" s="28" t="str">
        <f t="shared" si="2"/>
        <v>B</v>
      </c>
      <c r="I39" s="38">
        <v>2</v>
      </c>
      <c r="J39" s="28" t="str">
        <f t="shared" si="3"/>
        <v>Memiliki kemampuan memahami fungsi sosial, struktur teks dan kebahasaan, namun perlu peningkatan dalam menganalisis pada materi letter, cause and effect, explanation, song.</v>
      </c>
      <c r="K39" s="36">
        <f t="shared" si="4"/>
        <v>82.333333333333329</v>
      </c>
      <c r="L39" s="28" t="str">
        <f t="shared" si="5"/>
        <v>B</v>
      </c>
      <c r="M39" s="28">
        <f t="shared" si="6"/>
        <v>82.333333333333329</v>
      </c>
      <c r="N39" s="28" t="str">
        <f t="shared" si="7"/>
        <v>B</v>
      </c>
      <c r="O39" s="38">
        <v>2</v>
      </c>
      <c r="P39" s="28" t="str">
        <f t="shared" si="8"/>
        <v>Terampil dalam berkomunikasi interaksional dengan orang lain namun perlu peningkatan dalam mempresentasikan materi letter, cause and effect, explanation, song</v>
      </c>
      <c r="Q39" s="40" t="s">
        <v>9</v>
      </c>
      <c r="R39" s="40" t="s">
        <v>9</v>
      </c>
      <c r="S39" s="18"/>
      <c r="T39" s="1">
        <v>77</v>
      </c>
      <c r="U39" s="1">
        <v>86</v>
      </c>
      <c r="V39" s="1">
        <v>80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88</v>
      </c>
      <c r="AG39" s="1">
        <v>85</v>
      </c>
      <c r="AH39" s="1">
        <v>74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55239</v>
      </c>
      <c r="C40" s="19" t="s">
        <v>258</v>
      </c>
      <c r="D40" s="18"/>
      <c r="E40" s="36">
        <f t="shared" si="0"/>
        <v>80</v>
      </c>
      <c r="F40" s="28" t="str">
        <f t="shared" si="1"/>
        <v>B</v>
      </c>
      <c r="G40" s="28">
        <f>IF((COUNTA(T12:AC12)&gt;0),(ROUND((AVERAGE(T40:AD40)),0)),"")</f>
        <v>80</v>
      </c>
      <c r="H40" s="28" t="str">
        <f t="shared" si="2"/>
        <v>B</v>
      </c>
      <c r="I40" s="38">
        <v>2</v>
      </c>
      <c r="J40" s="28" t="str">
        <f t="shared" si="3"/>
        <v>Memiliki kemampuan memahami fungsi sosial, struktur teks dan kebahasaan, namun perlu peningkatan dalam menganalisis pada materi letter, cause and effect, explanation, song.</v>
      </c>
      <c r="K40" s="36">
        <f t="shared" si="4"/>
        <v>85</v>
      </c>
      <c r="L40" s="28" t="str">
        <f t="shared" si="5"/>
        <v>A</v>
      </c>
      <c r="M40" s="28">
        <f t="shared" si="6"/>
        <v>85</v>
      </c>
      <c r="N40" s="28" t="str">
        <f t="shared" si="7"/>
        <v>A</v>
      </c>
      <c r="O40" s="38">
        <v>1</v>
      </c>
      <c r="P40" s="28" t="str">
        <f t="shared" si="8"/>
        <v>Sangat terampil berkomunikasi interaksional dengan orang lain dan mempresentasikan materi letter, cause and effect, explanation, song.</v>
      </c>
      <c r="Q40" s="40" t="s">
        <v>9</v>
      </c>
      <c r="R40" s="40" t="s">
        <v>9</v>
      </c>
      <c r="S40" s="18"/>
      <c r="T40" s="1">
        <v>80</v>
      </c>
      <c r="U40" s="1">
        <v>87</v>
      </c>
      <c r="V40" s="1">
        <v>74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87</v>
      </c>
      <c r="AG40" s="1">
        <v>76</v>
      </c>
      <c r="AH40" s="1">
        <v>92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55254</v>
      </c>
      <c r="C41" s="19" t="s">
        <v>259</v>
      </c>
      <c r="D41" s="18"/>
      <c r="E41" s="36">
        <f t="shared" si="0"/>
        <v>82</v>
      </c>
      <c r="F41" s="28" t="str">
        <f t="shared" si="1"/>
        <v>B</v>
      </c>
      <c r="G41" s="28">
        <f>IF((COUNTA(T12:AC12)&gt;0),(ROUND((AVERAGE(T41:AD41)),0)),"")</f>
        <v>82</v>
      </c>
      <c r="H41" s="28" t="str">
        <f t="shared" si="2"/>
        <v>B</v>
      </c>
      <c r="I41" s="38">
        <v>2</v>
      </c>
      <c r="J41" s="28" t="str">
        <f t="shared" si="3"/>
        <v>Memiliki kemampuan memahami fungsi sosial, struktur teks dan kebahasaan, namun perlu peningkatan dalam menganalisis pada materi letter, cause and effect, explanation, song.</v>
      </c>
      <c r="K41" s="36">
        <f t="shared" si="4"/>
        <v>86</v>
      </c>
      <c r="L41" s="28" t="str">
        <f t="shared" si="5"/>
        <v>A</v>
      </c>
      <c r="M41" s="28">
        <f t="shared" si="6"/>
        <v>86</v>
      </c>
      <c r="N41" s="28" t="str">
        <f t="shared" si="7"/>
        <v>A</v>
      </c>
      <c r="O41" s="38">
        <v>1</v>
      </c>
      <c r="P41" s="28" t="str">
        <f t="shared" si="8"/>
        <v>Sangat terampil berkomunikasi interaksional dengan orang lain dan mempresentasikan materi letter, cause and effect, explanation, song.</v>
      </c>
      <c r="Q41" s="40" t="s">
        <v>9</v>
      </c>
      <c r="R41" s="40" t="s">
        <v>9</v>
      </c>
      <c r="S41" s="18"/>
      <c r="T41" s="1">
        <v>75</v>
      </c>
      <c r="U41" s="1">
        <v>85</v>
      </c>
      <c r="V41" s="1">
        <v>85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82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55269</v>
      </c>
      <c r="C42" s="19" t="s">
        <v>260</v>
      </c>
      <c r="D42" s="18"/>
      <c r="E42" s="36">
        <f t="shared" si="0"/>
        <v>80</v>
      </c>
      <c r="F42" s="28" t="str">
        <f t="shared" si="1"/>
        <v>B</v>
      </c>
      <c r="G42" s="28">
        <f>IF((COUNTA(T12:AC12)&gt;0),(ROUND((AVERAGE(T42:AD42)),0)),"")</f>
        <v>80</v>
      </c>
      <c r="H42" s="28" t="str">
        <f t="shared" si="2"/>
        <v>B</v>
      </c>
      <c r="I42" s="38">
        <v>2</v>
      </c>
      <c r="J42" s="28" t="str">
        <f t="shared" si="3"/>
        <v>Memiliki kemampuan memahami fungsi sosial, struktur teks dan kebahasaan, namun perlu peningkatan dalam menganalisis pada materi letter, cause and effect, explanation, song.</v>
      </c>
      <c r="K42" s="36">
        <f t="shared" si="4"/>
        <v>84</v>
      </c>
      <c r="L42" s="28" t="str">
        <f t="shared" si="5"/>
        <v>B</v>
      </c>
      <c r="M42" s="28">
        <f t="shared" si="6"/>
        <v>84</v>
      </c>
      <c r="N42" s="28" t="str">
        <f t="shared" si="7"/>
        <v>B</v>
      </c>
      <c r="O42" s="38">
        <v>2</v>
      </c>
      <c r="P42" s="28" t="str">
        <f t="shared" si="8"/>
        <v>Terampil dalam berkomunikasi interaksional dengan orang lain namun perlu peningkatan dalam mempresentasikan materi letter, cause and effect, explanation, song</v>
      </c>
      <c r="Q42" s="40" t="s">
        <v>9</v>
      </c>
      <c r="R42" s="40" t="s">
        <v>9</v>
      </c>
      <c r="S42" s="18"/>
      <c r="T42" s="1">
        <v>80</v>
      </c>
      <c r="U42" s="1">
        <v>83</v>
      </c>
      <c r="V42" s="1">
        <v>77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88</v>
      </c>
      <c r="AG42" s="1">
        <v>76</v>
      </c>
      <c r="AH42" s="1">
        <v>88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55284</v>
      </c>
      <c r="C43" s="19" t="s">
        <v>261</v>
      </c>
      <c r="D43" s="18"/>
      <c r="E43" s="36">
        <f t="shared" si="0"/>
        <v>91</v>
      </c>
      <c r="F43" s="28" t="str">
        <f t="shared" si="1"/>
        <v>A</v>
      </c>
      <c r="G43" s="28">
        <f>IF((COUNTA(T12:AC12)&gt;0),(ROUND((AVERAGE(T43:AD43)),0)),"")</f>
        <v>91</v>
      </c>
      <c r="H43" s="28" t="str">
        <f t="shared" si="2"/>
        <v>A</v>
      </c>
      <c r="I43" s="38">
        <v>1</v>
      </c>
      <c r="J43" s="28" t="str">
        <f t="shared" si="3"/>
        <v>Memiliki kemampuan memahami dan menganalisis fungsi sosial, struktur teks dan kebahasaan, pada materi letter, cause and effect, explanation, song</v>
      </c>
      <c r="K43" s="36">
        <f t="shared" si="4"/>
        <v>84.333333333333329</v>
      </c>
      <c r="L43" s="28" t="str">
        <f t="shared" si="5"/>
        <v>A</v>
      </c>
      <c r="M43" s="28">
        <f t="shared" si="6"/>
        <v>84.333333333333329</v>
      </c>
      <c r="N43" s="28" t="str">
        <f t="shared" si="7"/>
        <v>A</v>
      </c>
      <c r="O43" s="38">
        <v>2</v>
      </c>
      <c r="P43" s="28" t="str">
        <f t="shared" si="8"/>
        <v>Terampil dalam berkomunikasi interaksional dengan orang lain namun perlu peningkatan dalam mempresentasikan materi letter, cause and effect, explanation, song</v>
      </c>
      <c r="Q43" s="40" t="s">
        <v>9</v>
      </c>
      <c r="R43" s="40" t="s">
        <v>8</v>
      </c>
      <c r="S43" s="18"/>
      <c r="T43" s="1">
        <v>93</v>
      </c>
      <c r="U43" s="1">
        <v>95</v>
      </c>
      <c r="V43" s="1">
        <v>86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78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55299</v>
      </c>
      <c r="C44" s="19" t="s">
        <v>262</v>
      </c>
      <c r="D44" s="18"/>
      <c r="E44" s="36">
        <f t="shared" si="0"/>
        <v>80</v>
      </c>
      <c r="F44" s="28" t="str">
        <f t="shared" si="1"/>
        <v>B</v>
      </c>
      <c r="G44" s="28">
        <f>IF((COUNTA(T12:AC12)&gt;0),(ROUND((AVERAGE(T44:AD44)),0)),"")</f>
        <v>80</v>
      </c>
      <c r="H44" s="28" t="str">
        <f t="shared" si="2"/>
        <v>B</v>
      </c>
      <c r="I44" s="38">
        <v>2</v>
      </c>
      <c r="J44" s="28" t="str">
        <f t="shared" si="3"/>
        <v>Memiliki kemampuan memahami fungsi sosial, struktur teks dan kebahasaan, namun perlu peningkatan dalam menganalisis pada materi letter, cause and effect, explanation, song.</v>
      </c>
      <c r="K44" s="36">
        <f t="shared" si="4"/>
        <v>83.333333333333329</v>
      </c>
      <c r="L44" s="28" t="str">
        <f t="shared" si="5"/>
        <v>B</v>
      </c>
      <c r="M44" s="28">
        <f t="shared" si="6"/>
        <v>83.333333333333329</v>
      </c>
      <c r="N44" s="28" t="str">
        <f t="shared" si="7"/>
        <v>B</v>
      </c>
      <c r="O44" s="38">
        <v>2</v>
      </c>
      <c r="P44" s="28" t="str">
        <f t="shared" si="8"/>
        <v>Terampil dalam berkomunikasi interaksional dengan orang lain namun perlu peningkatan dalam mempresentasikan materi letter, cause and effect, explanation, song</v>
      </c>
      <c r="Q44" s="40" t="s">
        <v>9</v>
      </c>
      <c r="R44" s="40" t="s">
        <v>9</v>
      </c>
      <c r="S44" s="18"/>
      <c r="T44" s="1">
        <v>74</v>
      </c>
      <c r="U44" s="1">
        <v>87</v>
      </c>
      <c r="V44" s="1">
        <v>80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75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55314</v>
      </c>
      <c r="C45" s="19" t="s">
        <v>263</v>
      </c>
      <c r="D45" s="18"/>
      <c r="E45" s="36">
        <f t="shared" si="0"/>
        <v>81</v>
      </c>
      <c r="F45" s="28" t="str">
        <f t="shared" si="1"/>
        <v>B</v>
      </c>
      <c r="G45" s="28">
        <f>IF((COUNTA(T12:AC12)&gt;0),(ROUND((AVERAGE(T45:AD45)),0)),"")</f>
        <v>81</v>
      </c>
      <c r="H45" s="28" t="str">
        <f t="shared" si="2"/>
        <v>B</v>
      </c>
      <c r="I45" s="38">
        <v>2</v>
      </c>
      <c r="J45" s="28" t="str">
        <f t="shared" si="3"/>
        <v>Memiliki kemampuan memahami fungsi sosial, struktur teks dan kebahasaan, namun perlu peningkatan dalam menganalisis pada materi letter, cause and effect, explanation, song.</v>
      </c>
      <c r="K45" s="36">
        <f t="shared" si="4"/>
        <v>84.666666666666671</v>
      </c>
      <c r="L45" s="28" t="str">
        <f t="shared" si="5"/>
        <v>A</v>
      </c>
      <c r="M45" s="28">
        <f t="shared" si="6"/>
        <v>84.666666666666671</v>
      </c>
      <c r="N45" s="28" t="str">
        <f t="shared" si="7"/>
        <v>A</v>
      </c>
      <c r="O45" s="38">
        <v>2</v>
      </c>
      <c r="P45" s="28" t="str">
        <f t="shared" si="8"/>
        <v>Terampil dalam berkomunikasi interaksional dengan orang lain namun perlu peningkatan dalam mempresentasikan materi letter, cause and effect, explanation, song</v>
      </c>
      <c r="Q45" s="40" t="s">
        <v>9</v>
      </c>
      <c r="R45" s="40" t="s">
        <v>9</v>
      </c>
      <c r="S45" s="18"/>
      <c r="T45" s="1">
        <v>76</v>
      </c>
      <c r="U45" s="1">
        <v>85</v>
      </c>
      <c r="V45" s="1">
        <v>82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84</v>
      </c>
      <c r="AG45" s="1">
        <v>80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55329</v>
      </c>
      <c r="C46" s="19" t="s">
        <v>264</v>
      </c>
      <c r="D46" s="18"/>
      <c r="E46" s="36">
        <f t="shared" si="0"/>
        <v>86</v>
      </c>
      <c r="F46" s="28" t="str">
        <f t="shared" si="1"/>
        <v>A</v>
      </c>
      <c r="G46" s="28">
        <f>IF((COUNTA(T12:AC12)&gt;0),(ROUND((AVERAGE(T46:AD46)),0)),"")</f>
        <v>86</v>
      </c>
      <c r="H46" s="28" t="str">
        <f t="shared" si="2"/>
        <v>A</v>
      </c>
      <c r="I46" s="38">
        <v>1</v>
      </c>
      <c r="J46" s="28" t="str">
        <f t="shared" si="3"/>
        <v>Memiliki kemampuan memahami dan menganalisis fungsi sosial, struktur teks dan kebahasaan, pada materi letter, cause and effect, explanation, song</v>
      </c>
      <c r="K46" s="36">
        <f t="shared" si="4"/>
        <v>86</v>
      </c>
      <c r="L46" s="28" t="str">
        <f t="shared" si="5"/>
        <v>A</v>
      </c>
      <c r="M46" s="28">
        <f t="shared" si="6"/>
        <v>86</v>
      </c>
      <c r="N46" s="28" t="str">
        <f t="shared" si="7"/>
        <v>A</v>
      </c>
      <c r="O46" s="38">
        <v>1</v>
      </c>
      <c r="P46" s="28" t="str">
        <f t="shared" si="8"/>
        <v>Sangat terampil berkomunikasi interaksional dengan orang lain dan mempresentasikan materi letter, cause and effect, explanation, song.</v>
      </c>
      <c r="Q46" s="40" t="s">
        <v>9</v>
      </c>
      <c r="R46" s="40" t="s">
        <v>8</v>
      </c>
      <c r="S46" s="18"/>
      <c r="T46" s="1">
        <v>88</v>
      </c>
      <c r="U46" s="1">
        <v>86</v>
      </c>
      <c r="V46" s="1">
        <v>84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88</v>
      </c>
      <c r="AG46" s="1">
        <v>80</v>
      </c>
      <c r="AH46" s="1">
        <v>90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37"/>
      <c r="F52" s="18" t="s">
        <v>102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37"/>
      <c r="F53" s="18" t="s">
        <v>105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107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108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110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112</v>
      </c>
      <c r="N57" s="18"/>
      <c r="O57" s="37"/>
      <c r="P57" s="18"/>
      <c r="Q57" s="37" t="s">
        <v>113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/>
  <pageMargins left="1.6929133858267718" right="0.70866141732283472" top="0.74803149606299213" bottom="0.74803149606299213" header="0.31496062992125984" footer="0.31496062992125984"/>
  <pageSetup paperSize="5" scale="77" orientation="landscape" r:id="rId1"/>
  <rowBreaks count="1" manualBreakCount="1">
    <brk id="46" max="16383" man="1"/>
  </rowBreaks>
  <colBreaks count="1" manualBreakCount="1">
    <brk id="4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XI-MIPA 1</vt:lpstr>
      <vt:lpstr>XI-MIPA 2</vt:lpstr>
      <vt:lpstr>XI-MIPA 3</vt:lpstr>
      <vt:lpstr>XI-MIPA 4</vt:lpstr>
      <vt:lpstr>XI-MIPA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SMA N 9 SMG</cp:lastModifiedBy>
  <cp:lastPrinted>2018-06-04T01:19:46Z</cp:lastPrinted>
  <dcterms:created xsi:type="dcterms:W3CDTF">2015-09-01T09:01:01Z</dcterms:created>
  <dcterms:modified xsi:type="dcterms:W3CDTF">2018-06-04T05:38:12Z</dcterms:modified>
  <cp:category/>
</cp:coreProperties>
</file>