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5"/>
  </bookViews>
  <sheets>
    <sheet name="X-MIPA 2" sheetId="1" r:id="rId1"/>
    <sheet name="X-MIPA 3" sheetId="2" r:id="rId2"/>
    <sheet name="X-MIPA 4" sheetId="3" r:id="rId3"/>
    <sheet name="X-MIPA 5" sheetId="4" r:id="rId4"/>
    <sheet name="X-MIPA 6" sheetId="5" r:id="rId5"/>
    <sheet name="X-MIPA 7" sheetId="6" r:id="rId6"/>
  </sheets>
  <calcPr calcId="124519"/>
</workbook>
</file>

<file path=xl/calcChain.xml><?xml version="1.0" encoding="utf-8"?>
<calcChain xmlns="http://schemas.openxmlformats.org/spreadsheetml/2006/main">
  <c r="E26" i="5"/>
  <c r="F26" s="1"/>
  <c r="K55" i="6"/>
  <c r="P50"/>
  <c r="M50"/>
  <c r="N50" s="1"/>
  <c r="L50"/>
  <c r="K50"/>
  <c r="J50"/>
  <c r="G50"/>
  <c r="H50" s="1"/>
  <c r="F50"/>
  <c r="E50"/>
  <c r="P49"/>
  <c r="N49"/>
  <c r="M49"/>
  <c r="K49"/>
  <c r="L49" s="1"/>
  <c r="J49"/>
  <c r="G49"/>
  <c r="H49" s="1"/>
  <c r="E49"/>
  <c r="F49" s="1"/>
  <c r="P48"/>
  <c r="N48"/>
  <c r="M48"/>
  <c r="L48"/>
  <c r="K48"/>
  <c r="J48"/>
  <c r="G48"/>
  <c r="H48" s="1"/>
  <c r="F48"/>
  <c r="E48"/>
  <c r="P47"/>
  <c r="N47"/>
  <c r="M47"/>
  <c r="L47"/>
  <c r="K47"/>
  <c r="J47"/>
  <c r="H47"/>
  <c r="G47"/>
  <c r="E47"/>
  <c r="F47" s="1"/>
  <c r="P46"/>
  <c r="N46"/>
  <c r="M46"/>
  <c r="L46"/>
  <c r="K46"/>
  <c r="J46"/>
  <c r="G46"/>
  <c r="H46" s="1"/>
  <c r="F46"/>
  <c r="E46"/>
  <c r="P45"/>
  <c r="N45"/>
  <c r="M45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N12"/>
  <c r="M12"/>
  <c r="K12"/>
  <c r="L12" s="1"/>
  <c r="J12"/>
  <c r="G12"/>
  <c r="E12"/>
  <c r="F12" s="1"/>
  <c r="P11"/>
  <c r="M11"/>
  <c r="N11" s="1"/>
  <c r="K11"/>
  <c r="L11" s="1"/>
  <c r="J11"/>
  <c r="G11"/>
  <c r="E11"/>
  <c r="F11" s="1"/>
  <c r="K55" i="5"/>
  <c r="P50"/>
  <c r="N50"/>
  <c r="M50"/>
  <c r="L50"/>
  <c r="K50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M48"/>
  <c r="N48" s="1"/>
  <c r="L48"/>
  <c r="K48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P25"/>
  <c r="M25"/>
  <c r="N25" s="1"/>
  <c r="L25"/>
  <c r="K25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N12"/>
  <c r="M12"/>
  <c r="K12"/>
  <c r="L12" s="1"/>
  <c r="J12"/>
  <c r="G12"/>
  <c r="E12"/>
  <c r="F12" s="1"/>
  <c r="P11"/>
  <c r="N11"/>
  <c r="M11"/>
  <c r="L11"/>
  <c r="K11"/>
  <c r="J11"/>
  <c r="G11"/>
  <c r="E11"/>
  <c r="F11" s="1"/>
  <c r="K55" i="4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M12"/>
  <c r="N12" s="1"/>
  <c r="K12"/>
  <c r="L12" s="1"/>
  <c r="J12"/>
  <c r="G12"/>
  <c r="E12"/>
  <c r="F12" s="1"/>
  <c r="P11"/>
  <c r="M11"/>
  <c r="N11" s="1"/>
  <c r="L11"/>
  <c r="K11"/>
  <c r="J11"/>
  <c r="G11"/>
  <c r="E11"/>
  <c r="F11" s="1"/>
  <c r="K55" i="3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M43"/>
  <c r="N43" s="1"/>
  <c r="L43"/>
  <c r="K43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M19"/>
  <c r="N19" s="1"/>
  <c r="L19"/>
  <c r="K19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E12"/>
  <c r="F12" s="1"/>
  <c r="P11"/>
  <c r="M11"/>
  <c r="N11" s="1"/>
  <c r="L11"/>
  <c r="K11"/>
  <c r="J11"/>
  <c r="G1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M43"/>
  <c r="N43" s="1"/>
  <c r="L43"/>
  <c r="K43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M19"/>
  <c r="N19" s="1"/>
  <c r="L19"/>
  <c r="K19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E12"/>
  <c r="F12" s="1"/>
  <c r="P11"/>
  <c r="M11"/>
  <c r="N11" s="1"/>
  <c r="L11"/>
  <c r="K1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N21"/>
  <c r="M21"/>
  <c r="K21"/>
  <c r="L21" s="1"/>
  <c r="J21"/>
  <c r="G21"/>
  <c r="H21" s="1"/>
  <c r="E21"/>
  <c r="F21" s="1"/>
  <c r="P20"/>
  <c r="N20"/>
  <c r="M20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N12"/>
  <c r="M12"/>
  <c r="K12"/>
  <c r="L12" s="1"/>
  <c r="J12"/>
  <c r="G12"/>
  <c r="H12" s="1"/>
  <c r="E12"/>
  <c r="F12" s="1"/>
  <c r="P11"/>
  <c r="N11"/>
  <c r="M11"/>
  <c r="K11"/>
  <c r="L11" s="1"/>
  <c r="J11"/>
  <c r="G11"/>
  <c r="E11"/>
  <c r="F11" s="1"/>
  <c r="K53" i="6" l="1"/>
  <c r="K52"/>
  <c r="K53" i="5"/>
  <c r="K52"/>
  <c r="K53" i="4"/>
  <c r="K52"/>
  <c r="K53" i="3"/>
  <c r="K52"/>
  <c r="K53" i="2"/>
  <c r="K52"/>
  <c r="K53" i="1"/>
  <c r="H11"/>
  <c r="H11" i="2"/>
  <c r="H11" i="3"/>
  <c r="H11" i="4"/>
  <c r="H11" i="5"/>
  <c r="H11" i="6"/>
  <c r="K54" i="2"/>
  <c r="K54" i="3"/>
  <c r="K54" i="4"/>
  <c r="K54" i="5"/>
  <c r="K54" i="6"/>
  <c r="K52" i="1"/>
  <c r="K54"/>
  <c r="H12" i="2"/>
  <c r="H12" i="3"/>
  <c r="H12" i="4"/>
  <c r="H12" i="5"/>
  <c r="H12" i="6"/>
</calcChain>
</file>

<file path=xl/sharedStrings.xml><?xml version="1.0" encoding="utf-8"?>
<sst xmlns="http://schemas.openxmlformats.org/spreadsheetml/2006/main" count="1317" uniqueCount="303">
  <si>
    <t>DAFTAR NILAI SISWA SMAN 9 SEMARANG SEMESTER GENAP TAHUN PELAJARAN 2017/2018</t>
  </si>
  <si>
    <t>Guru :</t>
  </si>
  <si>
    <t>Endah Kartikawati S.Pd.</t>
  </si>
  <si>
    <t>Kelas X-MIPA 2</t>
  </si>
  <si>
    <t>Mapel :</t>
  </si>
  <si>
    <t>Bahasa Inggris [ Kelompok A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</si>
  <si>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</si>
  <si>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</si>
  <si>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</si>
  <si>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</si>
  <si>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</si>
  <si>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</si>
  <si>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</si>
  <si>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</si>
  <si>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</si>
  <si>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</si>
  <si>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</si>
  <si>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</si>
  <si>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</si>
  <si>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</si>
  <si>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</si>
  <si>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</si>
  <si>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</si>
  <si>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</si>
  <si>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</si>
  <si>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</si>
  <si>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</si>
  <si>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</si>
  <si>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</si>
  <si>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</si>
  <si>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</si>
  <si>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</si>
  <si>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</si>
  <si>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</si>
  <si>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</si>
  <si>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</si>
  <si>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</si>
  <si>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</si>
  <si>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</si>
  <si>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</si>
  <si>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</si>
  <si>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</si>
  <si>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</si>
  <si>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</si>
  <si>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</si>
  <si>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</si>
  <si>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</si>
  <si>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</si>
  <si>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</si>
  <si>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</si>
  <si>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</si>
  <si>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</si>
  <si>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</si>
  <si>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</si>
  <si>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</si>
  <si>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 PUTRA PRASETYA</t>
  </si>
  <si>
    <t>Predikat &amp; Deskripsi Pengetahuan</t>
  </si>
  <si>
    <t>ACUAN MENGISI DESKRIPSI</t>
  </si>
  <si>
    <t>ADLAN JINGGLANG ATTHARIQ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</si>
  <si>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</si>
  <si>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</si>
  <si>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</si>
  <si>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</si>
  <si>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</si>
  <si>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</si>
  <si>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</si>
  <si>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</si>
  <si>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</si>
  <si>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</si>
  <si>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</si>
  <si>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</si>
  <si>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</si>
  <si>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</si>
  <si>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</si>
  <si>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</si>
  <si>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</si>
  <si>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</si>
  <si>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</si>
  <si>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</si>
  <si>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</si>
  <si>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Predikat &amp; Deskripsi Keterampilan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</si>
  <si>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</si>
  <si>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</si>
  <si>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</si>
  <si>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</si>
  <si>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</si>
  <si>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</si>
  <si>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</si>
  <si>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</si>
  <si>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</si>
  <si>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</si>
  <si>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</si>
  <si>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</si>
  <si>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</si>
  <si>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</si>
  <si>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</si>
  <si>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</si>
  <si>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</si>
  <si>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</si>
  <si>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</si>
  <si>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</si>
  <si>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</si>
  <si>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</si>
  <si>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</si>
  <si>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</si>
  <si>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</si>
  <si>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</si>
  <si>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</si>
  <si>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</si>
  <si>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</si>
  <si>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</si>
  <si>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</si>
  <si>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</si>
  <si>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</si>
  <si>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</si>
  <si>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</si>
  <si>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</si>
  <si>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</si>
  <si>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</si>
  <si>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</si>
  <si>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</si>
  <si>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</si>
  <si>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</si>
  <si>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</si>
  <si>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</si>
  <si>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</si>
  <si>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</si>
  <si>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</si>
  <si>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</si>
  <si>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</si>
  <si>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</si>
  <si>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</si>
  <si>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</si>
  <si>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</si>
  <si>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</si>
  <si>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</si>
  <si>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</si>
  <si>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</si>
  <si>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</si>
  <si>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</si>
  <si>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</si>
  <si>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</si>
  <si>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</si>
  <si>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</si>
  <si>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</si>
  <si>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</si>
  <si>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</si>
  <si>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</si>
  <si>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</si>
  <si>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</si>
  <si>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</si>
  <si>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</si>
  <si>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</si>
  <si>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</si>
  <si>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</si>
  <si>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</si>
  <si>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</si>
  <si>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</si>
  <si>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</si>
  <si>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</si>
  <si>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</si>
  <si>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</si>
  <si>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</si>
  <si>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</si>
  <si>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</si>
  <si>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</si>
  <si>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</si>
  <si>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</si>
  <si>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</si>
  <si>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</si>
  <si>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</si>
  <si>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</si>
  <si>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</si>
  <si>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</si>
  <si>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</si>
  <si>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</si>
  <si>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</si>
  <si>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</si>
  <si>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</si>
  <si>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</si>
  <si>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</si>
  <si>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</si>
  <si>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</si>
  <si>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</si>
  <si>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</si>
  <si>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</si>
  <si>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</si>
  <si>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</si>
  <si>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</si>
  <si>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</si>
  <si>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</si>
  <si>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</si>
  <si>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</si>
  <si>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</si>
  <si>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</si>
  <si>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</si>
  <si>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</si>
  <si>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</si>
  <si>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</si>
  <si>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</si>
  <si>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</si>
  <si>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</si>
  <si>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</si>
  <si>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</si>
  <si>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</si>
  <si>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</si>
  <si>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</si>
  <si>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</si>
  <si>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</si>
  <si>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</si>
  <si>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</si>
  <si>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</si>
  <si>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</si>
  <si>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</si>
  <si>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</si>
  <si>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</si>
  <si>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</si>
  <si>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</si>
  <si>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</si>
  <si>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</si>
  <si>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</si>
  <si>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</si>
  <si>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</si>
  <si>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</si>
  <si>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</si>
  <si>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</si>
  <si>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</si>
  <si>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</si>
  <si>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</si>
  <si>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</si>
  <si>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</si>
  <si>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</si>
  <si>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</si>
  <si>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</si>
  <si>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</si>
  <si>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</si>
  <si>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</si>
  <si>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</si>
  <si>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</si>
  <si>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</si>
  <si>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</si>
  <si>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</si>
  <si>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</si>
  <si>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</si>
  <si>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</si>
  <si>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</si>
  <si>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</si>
  <si>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</si>
  <si>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</si>
  <si>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</si>
  <si>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</si>
  <si>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</si>
  <si>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</si>
  <si>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</si>
  <si>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</si>
  <si>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</si>
  <si>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</si>
  <si>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</si>
  <si>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</si>
  <si>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</si>
  <si>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</si>
  <si>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</si>
  <si>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</si>
  <si>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</si>
  <si>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</si>
  <si>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</si>
  <si>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</si>
  <si>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</si>
  <si>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</si>
  <si>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</si>
  <si>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</si>
  <si>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</si>
  <si>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</si>
  <si>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</si>
  <si>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</si>
  <si>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</si>
  <si>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</si>
  <si>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</si>
  <si>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</si>
  <si>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</si>
  <si>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</si>
  <si>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</si>
  <si>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</si>
  <si>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</si>
  <si>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</si>
  <si>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</si>
  <si>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</si>
  <si>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</si>
  <si>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</si>
  <si>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</si>
  <si>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</si>
  <si>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</si>
  <si>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</si>
  <si>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</si>
  <si>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</si>
  <si>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</si>
  <si>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</si>
  <si>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 xml:space="preserve">Memiliki kemampuan dalam menjelaskan fungsi sosial dan struktur teks tentang Recount,Legenda dan lagu </t>
  </si>
  <si>
    <t xml:space="preserve">Memiliki kemampuan dalam menjelaskan fungsi sosial dan struktur teks tentang Recount,Legenda namun perlu peningkatan dalam pemahaman Lagu </t>
  </si>
  <si>
    <t xml:space="preserve">Memiliki kemampuan dalam menjelaskan fungsi sosial dan struktur teks namun perlu peningkatan pemahaman  tentang Recount,Legenda namun perlu peningkatan dalam pemahaman Lagu </t>
  </si>
  <si>
    <t xml:space="preserve">Sangat terampil dalam membuat dan menyampaikan  materi recount tentang pengalaman pribadi </t>
  </si>
  <si>
    <t xml:space="preserve">Sangat terampil dalam membuat dan menyampaikan  materi legenda </t>
  </si>
  <si>
    <t xml:space="preserve">Sangat terampil dalam membuat dan menyampaikan  makna  lagu dengan baik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</si>
</sst>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7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63891</v>
      </c>
      <c r="C11" s="19" t="s">
        <v>55</v>
      </c>
      <c r="D11" s="18"/>
      <c r="E11" s="36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namun perlu peningkatan pemahaman  tentang Recount,Legenda namun perlu peningkatan dalam pemahaman Lagu </v>
      </c>
      <c r="K11" s="36">
        <f t="shared" ref="K11:K50" si="4">IF((COUNTA(AF11:AO11)&gt;0),AVERAGE(AF11:AO11),"")</f>
        <v>76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70</v>
      </c>
      <c r="U11" s="1">
        <v>70</v>
      </c>
      <c r="V11" s="1">
        <v>76</v>
      </c>
      <c r="W11" s="37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63907</v>
      </c>
      <c r="C12" s="19" t="s">
        <v>58</v>
      </c>
      <c r="D12" s="18"/>
      <c r="E12" s="36">
        <f t="shared" si="0"/>
        <v>74</v>
      </c>
      <c r="F12" s="28" t="str">
        <f t="shared" si="1"/>
        <v>C</v>
      </c>
      <c r="G12" s="28">
        <f>IF((COUNTA(T12:AC12)&gt;0),(ROUND((AVERAGE(T12:AD12)),0)),"")</f>
        <v>74</v>
      </c>
      <c r="H12" s="28" t="str">
        <f t="shared" si="2"/>
        <v>C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70</v>
      </c>
      <c r="U12" s="1">
        <v>76</v>
      </c>
      <c r="V12" s="1">
        <v>70</v>
      </c>
      <c r="W12" s="37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63923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 xml:space="preserve">Memiliki kemampuan dalam menjelaskan fungsi sosial dan struktur teks tentang Recount,Legenda namun perlu peningkatan dalam pemahaman Lagu </v>
      </c>
      <c r="K13" s="36">
        <f t="shared" si="4"/>
        <v>77.5</v>
      </c>
      <c r="L13" s="28" t="str">
        <f t="shared" si="5"/>
        <v>B</v>
      </c>
      <c r="M13" s="28">
        <f t="shared" si="6"/>
        <v>77.5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90</v>
      </c>
      <c r="U13" s="1">
        <v>76</v>
      </c>
      <c r="V13" s="1">
        <v>86</v>
      </c>
      <c r="W13" s="37">
        <v>76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14541</v>
      </c>
      <c r="FK13" s="78">
        <v>14551</v>
      </c>
    </row>
    <row r="14" spans="1:167">
      <c r="A14" s="19">
        <v>4</v>
      </c>
      <c r="B14" s="19">
        <v>63939</v>
      </c>
      <c r="C14" s="19" t="s">
        <v>68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78.5</v>
      </c>
      <c r="L14" s="28" t="str">
        <f t="shared" si="5"/>
        <v>B</v>
      </c>
      <c r="M14" s="28">
        <f t="shared" si="6"/>
        <v>78.5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74</v>
      </c>
      <c r="U14" s="1">
        <v>75</v>
      </c>
      <c r="V14" s="1">
        <v>75</v>
      </c>
      <c r="W14" s="37">
        <v>76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80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63955</v>
      </c>
      <c r="C15" s="19" t="s">
        <v>69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2</v>
      </c>
      <c r="J15" s="28" t="str">
        <f t="shared" si="3"/>
        <v xml:space="preserve">Memiliki kemampuan dalam menjelaskan fungsi sosial dan struktur teks tentang Recount,Legenda namun perlu peningkatan dalam pemahaman Lagu </v>
      </c>
      <c r="K15" s="36">
        <f t="shared" si="4"/>
        <v>78</v>
      </c>
      <c r="L15" s="28" t="str">
        <f t="shared" si="5"/>
        <v>B</v>
      </c>
      <c r="M15" s="28">
        <f t="shared" si="6"/>
        <v>78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72</v>
      </c>
      <c r="U15" s="1">
        <v>72</v>
      </c>
      <c r="V15" s="1">
        <v>76</v>
      </c>
      <c r="W15" s="37">
        <v>82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14542</v>
      </c>
      <c r="FK15" s="78">
        <v>14552</v>
      </c>
    </row>
    <row r="16" spans="1:167">
      <c r="A16" s="19">
        <v>6</v>
      </c>
      <c r="B16" s="19">
        <v>63971</v>
      </c>
      <c r="C16" s="19" t="s">
        <v>70</v>
      </c>
      <c r="D16" s="18"/>
      <c r="E16" s="36">
        <f t="shared" si="0"/>
        <v>73</v>
      </c>
      <c r="F16" s="28" t="str">
        <f t="shared" si="1"/>
        <v>C</v>
      </c>
      <c r="G16" s="28">
        <f>IF((COUNTA(T12:AC12)&gt;0),(ROUND((AVERAGE(T16:AD16)),0)),"")</f>
        <v>73</v>
      </c>
      <c r="H16" s="28" t="str">
        <f t="shared" si="2"/>
        <v>C</v>
      </c>
      <c r="I16" s="38">
        <v>3</v>
      </c>
      <c r="J1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6" s="36">
        <f t="shared" si="4"/>
        <v>77</v>
      </c>
      <c r="L16" s="28" t="str">
        <f t="shared" si="5"/>
        <v>B</v>
      </c>
      <c r="M16" s="28">
        <f t="shared" si="6"/>
        <v>77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70</v>
      </c>
      <c r="U16" s="1">
        <v>74</v>
      </c>
      <c r="V16" s="1">
        <v>70</v>
      </c>
      <c r="W16" s="37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63987</v>
      </c>
      <c r="C17" s="19" t="s">
        <v>71</v>
      </c>
      <c r="D17" s="18"/>
      <c r="E17" s="36">
        <f t="shared" si="0"/>
        <v>71</v>
      </c>
      <c r="F17" s="28" t="str">
        <f t="shared" si="1"/>
        <v>C</v>
      </c>
      <c r="G17" s="28">
        <f>IF((COUNTA(T12:AC12)&gt;0),(ROUND((AVERAGE(T17:AD17)),0)),"")</f>
        <v>71</v>
      </c>
      <c r="H17" s="28" t="str">
        <f t="shared" si="2"/>
        <v>C</v>
      </c>
      <c r="I17" s="38">
        <v>3</v>
      </c>
      <c r="J1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70</v>
      </c>
      <c r="U17" s="1">
        <v>70</v>
      </c>
      <c r="V17" s="1">
        <v>70</v>
      </c>
      <c r="W17" s="37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14543</v>
      </c>
      <c r="FK17" s="78">
        <v>14553</v>
      </c>
    </row>
    <row r="18" spans="1:167">
      <c r="A18" s="19">
        <v>8</v>
      </c>
      <c r="B18" s="19">
        <v>64003</v>
      </c>
      <c r="C18" s="19" t="s">
        <v>72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78.5</v>
      </c>
      <c r="L18" s="28" t="str">
        <f t="shared" si="5"/>
        <v>B</v>
      </c>
      <c r="M18" s="28">
        <f t="shared" si="6"/>
        <v>78.5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78</v>
      </c>
      <c r="U18" s="1">
        <v>74</v>
      </c>
      <c r="V18" s="1">
        <v>78</v>
      </c>
      <c r="W18" s="37">
        <v>76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64019</v>
      </c>
      <c r="C19" s="19" t="s">
        <v>73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 xml:space="preserve">Memiliki kemampuan dalam menjelaskan fungsi sosial dan struktur teks tentang Recount,Legenda namun perlu peningkatan dalam pemahaman Lagu </v>
      </c>
      <c r="K19" s="36">
        <f t="shared" si="4"/>
        <v>79.5</v>
      </c>
      <c r="L19" s="28" t="str">
        <f t="shared" si="5"/>
        <v>B</v>
      </c>
      <c r="M19" s="28">
        <f t="shared" si="6"/>
        <v>79.5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90</v>
      </c>
      <c r="U19" s="1">
        <v>76</v>
      </c>
      <c r="V19" s="1">
        <v>80</v>
      </c>
      <c r="W19" s="37">
        <v>76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14544</v>
      </c>
      <c r="FK19" s="78">
        <v>14554</v>
      </c>
    </row>
    <row r="20" spans="1:167">
      <c r="A20" s="19">
        <v>10</v>
      </c>
      <c r="B20" s="19">
        <v>64035</v>
      </c>
      <c r="C20" s="19" t="s">
        <v>74</v>
      </c>
      <c r="D20" s="18"/>
      <c r="E20" s="36">
        <f t="shared" si="0"/>
        <v>75</v>
      </c>
      <c r="F20" s="28" t="str">
        <f t="shared" si="1"/>
        <v>C</v>
      </c>
      <c r="G20" s="28">
        <f>IF((COUNTA(T12:AC12)&gt;0),(ROUND((AVERAGE(T20:AD20)),0)),"")</f>
        <v>75</v>
      </c>
      <c r="H20" s="28" t="str">
        <f t="shared" si="2"/>
        <v>C</v>
      </c>
      <c r="I20" s="38">
        <v>3</v>
      </c>
      <c r="J2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76</v>
      </c>
      <c r="U20" s="1">
        <v>74</v>
      </c>
      <c r="V20" s="1">
        <v>74</v>
      </c>
      <c r="W20" s="37">
        <v>82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64051</v>
      </c>
      <c r="C21" s="19" t="s">
        <v>75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77</v>
      </c>
      <c r="L21" s="28" t="str">
        <f t="shared" si="5"/>
        <v>B</v>
      </c>
      <c r="M21" s="28">
        <f t="shared" si="6"/>
        <v>77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75</v>
      </c>
      <c r="U21" s="1">
        <v>76</v>
      </c>
      <c r="V21" s="1">
        <v>76</v>
      </c>
      <c r="W21" s="37">
        <v>76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14545</v>
      </c>
      <c r="FK21" s="78">
        <v>14555</v>
      </c>
    </row>
    <row r="22" spans="1:167">
      <c r="A22" s="19">
        <v>12</v>
      </c>
      <c r="B22" s="19">
        <v>64067</v>
      </c>
      <c r="C22" s="19" t="s">
        <v>76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2</v>
      </c>
      <c r="J22" s="28" t="str">
        <f t="shared" si="3"/>
        <v xml:space="preserve">Memiliki kemampuan dalam menjelaskan fungsi sosial dan struktur teks tentang Recount,Legenda namun perlu peningkatan dalam pemahaman Lagu </v>
      </c>
      <c r="K22" s="36">
        <f t="shared" si="4"/>
        <v>77</v>
      </c>
      <c r="L22" s="28" t="str">
        <f t="shared" si="5"/>
        <v>B</v>
      </c>
      <c r="M22" s="28">
        <f t="shared" si="6"/>
        <v>77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75</v>
      </c>
      <c r="U22" s="1">
        <v>78</v>
      </c>
      <c r="V22" s="1">
        <v>76</v>
      </c>
      <c r="W22" s="37">
        <v>76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64083</v>
      </c>
      <c r="C23" s="19" t="s">
        <v>77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76</v>
      </c>
      <c r="U23" s="1">
        <v>76</v>
      </c>
      <c r="V23" s="1">
        <v>74</v>
      </c>
      <c r="W23" s="37">
        <v>82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14546</v>
      </c>
      <c r="FK23" s="78">
        <v>14556</v>
      </c>
    </row>
    <row r="24" spans="1:167">
      <c r="A24" s="19">
        <v>14</v>
      </c>
      <c r="B24" s="19">
        <v>64099</v>
      </c>
      <c r="C24" s="19" t="s">
        <v>78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75</v>
      </c>
      <c r="U24" s="1">
        <v>75</v>
      </c>
      <c r="V24" s="1">
        <v>78</v>
      </c>
      <c r="W24" s="37">
        <v>76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64115</v>
      </c>
      <c r="C25" s="19" t="s">
        <v>79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77.5</v>
      </c>
      <c r="L25" s="28" t="str">
        <f t="shared" si="5"/>
        <v>B</v>
      </c>
      <c r="M25" s="28">
        <f t="shared" si="6"/>
        <v>77.5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74</v>
      </c>
      <c r="U25" s="1">
        <v>76</v>
      </c>
      <c r="V25" s="1">
        <v>75</v>
      </c>
      <c r="W25" s="37">
        <v>76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14547</v>
      </c>
      <c r="FK25" s="78">
        <v>14557</v>
      </c>
    </row>
    <row r="26" spans="1:167">
      <c r="A26" s="19">
        <v>16</v>
      </c>
      <c r="B26" s="19">
        <v>64131</v>
      </c>
      <c r="C26" s="19" t="s">
        <v>81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76</v>
      </c>
      <c r="L26" s="28" t="str">
        <f t="shared" si="5"/>
        <v>B</v>
      </c>
      <c r="M26" s="28">
        <f t="shared" si="6"/>
        <v>76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83</v>
      </c>
      <c r="U26" s="1">
        <v>71</v>
      </c>
      <c r="V26" s="1">
        <v>80</v>
      </c>
      <c r="W26" s="37">
        <v>76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64147</v>
      </c>
      <c r="C27" s="19" t="s">
        <v>82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77</v>
      </c>
      <c r="L27" s="28" t="str">
        <f t="shared" si="5"/>
        <v>B</v>
      </c>
      <c r="M27" s="28">
        <f t="shared" si="6"/>
        <v>77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76</v>
      </c>
      <c r="U27" s="1">
        <v>76</v>
      </c>
      <c r="V27" s="1">
        <v>76</v>
      </c>
      <c r="W27" s="37">
        <v>76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14548</v>
      </c>
      <c r="FK27" s="78">
        <v>14558</v>
      </c>
    </row>
    <row r="28" spans="1:167">
      <c r="A28" s="19">
        <v>18</v>
      </c>
      <c r="B28" s="19">
        <v>64163</v>
      </c>
      <c r="C28" s="19" t="s">
        <v>83</v>
      </c>
      <c r="D28" s="18"/>
      <c r="E28" s="36">
        <f t="shared" si="0"/>
        <v>74</v>
      </c>
      <c r="F28" s="28" t="str">
        <f t="shared" si="1"/>
        <v>C</v>
      </c>
      <c r="G28" s="28">
        <f>IF((COUNTA(T12:AC12)&gt;0),(ROUND((AVERAGE(T28:AD28)),0)),"")</f>
        <v>74</v>
      </c>
      <c r="H28" s="28" t="str">
        <f t="shared" si="2"/>
        <v>C</v>
      </c>
      <c r="I28" s="38">
        <v>3</v>
      </c>
      <c r="J2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70</v>
      </c>
      <c r="U28" s="1">
        <v>76</v>
      </c>
      <c r="V28" s="1">
        <v>70</v>
      </c>
      <c r="W28" s="37">
        <v>82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64179</v>
      </c>
      <c r="C29" s="19" t="s">
        <v>84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78</v>
      </c>
      <c r="L29" s="28" t="str">
        <f t="shared" si="5"/>
        <v>B</v>
      </c>
      <c r="M29" s="28">
        <f t="shared" si="6"/>
        <v>78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76</v>
      </c>
      <c r="U29" s="1">
        <v>76</v>
      </c>
      <c r="V29" s="1">
        <v>74</v>
      </c>
      <c r="W29" s="37">
        <v>76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14549</v>
      </c>
      <c r="FK29" s="78">
        <v>14559</v>
      </c>
    </row>
    <row r="30" spans="1:167">
      <c r="A30" s="19">
        <v>20</v>
      </c>
      <c r="B30" s="19">
        <v>64195</v>
      </c>
      <c r="C30" s="19" t="s">
        <v>85</v>
      </c>
      <c r="D30" s="18"/>
      <c r="E30" s="36">
        <f t="shared" si="0"/>
        <v>75</v>
      </c>
      <c r="F30" s="28" t="str">
        <f t="shared" si="1"/>
        <v>C</v>
      </c>
      <c r="G30" s="28">
        <f>IF((COUNTA(T12:AC12)&gt;0),(ROUND((AVERAGE(T30:AD30)),0)),"")</f>
        <v>75</v>
      </c>
      <c r="H30" s="28" t="str">
        <f t="shared" si="2"/>
        <v>C</v>
      </c>
      <c r="I30" s="38">
        <v>3</v>
      </c>
      <c r="J3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0" s="36">
        <f t="shared" si="4"/>
        <v>77</v>
      </c>
      <c r="L30" s="28" t="str">
        <f t="shared" si="5"/>
        <v>B</v>
      </c>
      <c r="M30" s="28">
        <f t="shared" si="6"/>
        <v>77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74</v>
      </c>
      <c r="U30" s="1">
        <v>76</v>
      </c>
      <c r="V30" s="1">
        <v>74</v>
      </c>
      <c r="W30" s="37">
        <v>76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64211</v>
      </c>
      <c r="C31" s="19" t="s">
        <v>86</v>
      </c>
      <c r="D31" s="18"/>
      <c r="E31" s="36">
        <f t="shared" si="0"/>
        <v>72</v>
      </c>
      <c r="F31" s="28" t="str">
        <f t="shared" si="1"/>
        <v>C</v>
      </c>
      <c r="G31" s="28">
        <f>IF((COUNTA(T12:AC12)&gt;0),(ROUND((AVERAGE(T31:AD31)),0)),"")</f>
        <v>72</v>
      </c>
      <c r="H31" s="28" t="str">
        <f t="shared" si="2"/>
        <v>C</v>
      </c>
      <c r="I31" s="38">
        <v>3</v>
      </c>
      <c r="J31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1" s="36">
        <f t="shared" si="4"/>
        <v>76</v>
      </c>
      <c r="L31" s="28" t="str">
        <f t="shared" si="5"/>
        <v>B</v>
      </c>
      <c r="M31" s="28">
        <f t="shared" si="6"/>
        <v>76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72</v>
      </c>
      <c r="U31" s="1">
        <v>70</v>
      </c>
      <c r="V31" s="1">
        <v>70</v>
      </c>
      <c r="W31" s="37">
        <v>76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14550</v>
      </c>
      <c r="FK31" s="78">
        <v>14560</v>
      </c>
    </row>
    <row r="32" spans="1:167">
      <c r="A32" s="19">
        <v>22</v>
      </c>
      <c r="B32" s="19">
        <v>64227</v>
      </c>
      <c r="C32" s="19" t="s">
        <v>87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3</v>
      </c>
      <c r="J3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2" s="36">
        <f t="shared" si="4"/>
        <v>77</v>
      </c>
      <c r="L32" s="28" t="str">
        <f t="shared" si="5"/>
        <v>B</v>
      </c>
      <c r="M32" s="28">
        <f t="shared" si="6"/>
        <v>77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76</v>
      </c>
      <c r="U32" s="1">
        <v>76</v>
      </c>
      <c r="V32" s="1">
        <v>70</v>
      </c>
      <c r="W32" s="37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64243</v>
      </c>
      <c r="C33" s="19" t="s">
        <v>88</v>
      </c>
      <c r="D33" s="18"/>
      <c r="E33" s="36">
        <f t="shared" si="0"/>
        <v>74</v>
      </c>
      <c r="F33" s="28" t="str">
        <f t="shared" si="1"/>
        <v>C</v>
      </c>
      <c r="G33" s="28">
        <f>IF((COUNTA(T12:AC12)&gt;0),(ROUND((AVERAGE(T33:AD33)),0)),"")</f>
        <v>74</v>
      </c>
      <c r="H33" s="28" t="str">
        <f t="shared" si="2"/>
        <v>C</v>
      </c>
      <c r="I33" s="38">
        <v>3</v>
      </c>
      <c r="J3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3" s="36">
        <f t="shared" si="4"/>
        <v>77.5</v>
      </c>
      <c r="L33" s="28" t="str">
        <f t="shared" si="5"/>
        <v>B</v>
      </c>
      <c r="M33" s="28">
        <f t="shared" si="6"/>
        <v>77.5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70</v>
      </c>
      <c r="U33" s="1">
        <v>76</v>
      </c>
      <c r="V33" s="1">
        <v>70</v>
      </c>
      <c r="W33" s="37">
        <v>76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64259</v>
      </c>
      <c r="C34" s="19" t="s">
        <v>89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80</v>
      </c>
      <c r="U34" s="1">
        <v>80</v>
      </c>
      <c r="V34" s="1">
        <v>80</v>
      </c>
      <c r="W34" s="37">
        <v>82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64275</v>
      </c>
      <c r="C35" s="19" t="s">
        <v>90</v>
      </c>
      <c r="D35" s="18"/>
      <c r="E35" s="36">
        <f t="shared" si="0"/>
        <v>72</v>
      </c>
      <c r="F35" s="28" t="str">
        <f t="shared" si="1"/>
        <v>C</v>
      </c>
      <c r="G35" s="28">
        <f>IF((COUNTA(T12:AC12)&gt;0),(ROUND((AVERAGE(T35:AD35)),0)),"")</f>
        <v>72</v>
      </c>
      <c r="H35" s="28" t="str">
        <f t="shared" si="2"/>
        <v>C</v>
      </c>
      <c r="I35" s="38">
        <v>3</v>
      </c>
      <c r="J3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70</v>
      </c>
      <c r="U35" s="1">
        <v>76</v>
      </c>
      <c r="V35" s="1">
        <v>70</v>
      </c>
      <c r="W35" s="37">
        <v>76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64291</v>
      </c>
      <c r="C36" s="19" t="s">
        <v>91</v>
      </c>
      <c r="D36" s="18"/>
      <c r="E36" s="36">
        <f t="shared" si="0"/>
        <v>77</v>
      </c>
      <c r="F36" s="28" t="str">
        <f t="shared" si="1"/>
        <v>B</v>
      </c>
      <c r="G36" s="28">
        <f>IF((COUNTA(T12:AC12)&gt;0),(ROUND((AVERAGE(T36:AD36)),0)),"")</f>
        <v>77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85</v>
      </c>
      <c r="U36" s="1">
        <v>70</v>
      </c>
      <c r="V36" s="1">
        <v>80</v>
      </c>
      <c r="W36" s="37">
        <v>76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64307</v>
      </c>
      <c r="C37" s="19" t="s">
        <v>92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77.5</v>
      </c>
      <c r="L37" s="28" t="str">
        <f t="shared" si="5"/>
        <v>B</v>
      </c>
      <c r="M37" s="28">
        <f t="shared" si="6"/>
        <v>77.5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80</v>
      </c>
      <c r="U37" s="1">
        <v>72</v>
      </c>
      <c r="V37" s="1">
        <v>80</v>
      </c>
      <c r="W37" s="37">
        <v>82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64323</v>
      </c>
      <c r="C38" s="19" t="s">
        <v>93</v>
      </c>
      <c r="D38" s="18"/>
      <c r="E38" s="36">
        <f t="shared" si="0"/>
        <v>75</v>
      </c>
      <c r="F38" s="28" t="str">
        <f t="shared" si="1"/>
        <v>C</v>
      </c>
      <c r="G38" s="28">
        <f>IF((COUNTA(T12:AC12)&gt;0),(ROUND((AVERAGE(T38:AD38)),0)),"")</f>
        <v>75</v>
      </c>
      <c r="H38" s="28" t="str">
        <f t="shared" si="2"/>
        <v>C</v>
      </c>
      <c r="I38" s="38">
        <v>3</v>
      </c>
      <c r="J3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8" s="36">
        <f t="shared" si="4"/>
        <v>77</v>
      </c>
      <c r="L38" s="28" t="str">
        <f t="shared" si="5"/>
        <v>B</v>
      </c>
      <c r="M38" s="28">
        <f t="shared" si="6"/>
        <v>77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76</v>
      </c>
      <c r="U38" s="1">
        <v>76</v>
      </c>
      <c r="V38" s="1">
        <v>70</v>
      </c>
      <c r="W38" s="37">
        <v>76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64339</v>
      </c>
      <c r="C39" s="19" t="s">
        <v>94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77</v>
      </c>
      <c r="L39" s="28" t="str">
        <f t="shared" si="5"/>
        <v>B</v>
      </c>
      <c r="M39" s="28">
        <f t="shared" si="6"/>
        <v>77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78</v>
      </c>
      <c r="U39" s="1">
        <v>78</v>
      </c>
      <c r="V39" s="1">
        <v>71</v>
      </c>
      <c r="W39" s="37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64355</v>
      </c>
      <c r="C40" s="19" t="s">
        <v>95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83</v>
      </c>
      <c r="U40" s="1">
        <v>70</v>
      </c>
      <c r="V40" s="1">
        <v>80</v>
      </c>
      <c r="W40" s="37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64371</v>
      </c>
      <c r="C41" s="19" t="s">
        <v>96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 xml:space="preserve">Memiliki kemampuan dalam menjelaskan fungsi sosial dan struktur teks tentang Recount,Legenda namun perlu peningkatan dalam pemahaman Lagu </v>
      </c>
      <c r="K41" s="36">
        <f t="shared" si="4"/>
        <v>77</v>
      </c>
      <c r="L41" s="28" t="str">
        <f t="shared" si="5"/>
        <v>B</v>
      </c>
      <c r="M41" s="28">
        <f t="shared" si="6"/>
        <v>77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95</v>
      </c>
      <c r="U41" s="1">
        <v>70</v>
      </c>
      <c r="V41" s="1">
        <v>80</v>
      </c>
      <c r="W41" s="37">
        <v>76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64387</v>
      </c>
      <c r="C42" s="19" t="s">
        <v>97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78.5</v>
      </c>
      <c r="L42" s="28" t="str">
        <f t="shared" si="5"/>
        <v>B</v>
      </c>
      <c r="M42" s="28">
        <f t="shared" si="6"/>
        <v>78.5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78</v>
      </c>
      <c r="U42" s="1">
        <v>78</v>
      </c>
      <c r="V42" s="1">
        <v>78</v>
      </c>
      <c r="W42" s="37">
        <v>82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80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64403</v>
      </c>
      <c r="C43" s="19" t="s">
        <v>98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 xml:space="preserve">Memiliki kemampuan dalam menjelaskan fungsi sosial dan struktur teks tentang Recount,Legenda dan lagu </v>
      </c>
      <c r="K43" s="36">
        <f t="shared" si="4"/>
        <v>80.5</v>
      </c>
      <c r="L43" s="28" t="str">
        <f t="shared" si="5"/>
        <v>B</v>
      </c>
      <c r="M43" s="28">
        <f t="shared" si="6"/>
        <v>80.5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80</v>
      </c>
      <c r="U43" s="1">
        <v>86</v>
      </c>
      <c r="V43" s="1">
        <v>84</v>
      </c>
      <c r="W43" s="37">
        <v>86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80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64419</v>
      </c>
      <c r="C44" s="19" t="s">
        <v>99</v>
      </c>
      <c r="D44" s="18"/>
      <c r="E44" s="36">
        <f t="shared" si="0"/>
        <v>73</v>
      </c>
      <c r="F44" s="28" t="str">
        <f t="shared" si="1"/>
        <v>C</v>
      </c>
      <c r="G44" s="28">
        <f>IF((COUNTA(T12:AC12)&gt;0),(ROUND((AVERAGE(T44:AD44)),0)),"")</f>
        <v>73</v>
      </c>
      <c r="H44" s="28" t="str">
        <f t="shared" si="2"/>
        <v>C</v>
      </c>
      <c r="I44" s="38">
        <v>3</v>
      </c>
      <c r="J4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83</v>
      </c>
      <c r="U44" s="1">
        <v>52</v>
      </c>
      <c r="V44" s="1">
        <v>80</v>
      </c>
      <c r="W44" s="37">
        <v>76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64435</v>
      </c>
      <c r="C45" s="19" t="s">
        <v>100</v>
      </c>
      <c r="D45" s="18"/>
      <c r="E45" s="36">
        <f t="shared" si="0"/>
        <v>71</v>
      </c>
      <c r="F45" s="28" t="str">
        <f t="shared" si="1"/>
        <v>C</v>
      </c>
      <c r="G45" s="28">
        <f>IF((COUNTA(T12:AC12)&gt;0),(ROUND((AVERAGE(T45:AD45)),0)),"")</f>
        <v>71</v>
      </c>
      <c r="H45" s="28" t="str">
        <f t="shared" si="2"/>
        <v>C</v>
      </c>
      <c r="I45" s="38">
        <v>3</v>
      </c>
      <c r="J4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5" s="36">
        <f t="shared" si="4"/>
        <v>77</v>
      </c>
      <c r="L45" s="28" t="str">
        <f t="shared" si="5"/>
        <v>B</v>
      </c>
      <c r="M45" s="28">
        <f t="shared" si="6"/>
        <v>77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60</v>
      </c>
      <c r="U45" s="1">
        <v>72</v>
      </c>
      <c r="V45" s="1">
        <v>70</v>
      </c>
      <c r="W45" s="37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64451</v>
      </c>
      <c r="C46" s="19" t="s">
        <v>101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77.5</v>
      </c>
      <c r="L46" s="28" t="str">
        <f t="shared" si="5"/>
        <v>B</v>
      </c>
      <c r="M46" s="28">
        <f t="shared" si="6"/>
        <v>77.5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80</v>
      </c>
      <c r="U46" s="1">
        <v>72</v>
      </c>
      <c r="V46" s="1">
        <v>80</v>
      </c>
      <c r="W46" s="37">
        <v>76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821" priority="1" operator="between">
      <formula>($C$4-1)</formula>
      <formula>1</formula>
    </cfRule>
  </conditionalFormatting>
  <conditionalFormatting sqref="K52:K55">
    <cfRule type="cellIs" dxfId="820" priority="161" operator="lessThan">
      <formula>$C$4</formula>
    </cfRule>
  </conditionalFormatting>
  <dataValidations xWindow="801" yWindow="229"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W12:W50 T11:V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7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64467</v>
      </c>
      <c r="C11" s="19" t="s">
        <v>116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77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82</v>
      </c>
      <c r="U11" s="1">
        <v>84</v>
      </c>
      <c r="V11" s="1">
        <v>80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64483</v>
      </c>
      <c r="C12" s="19" t="s">
        <v>117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78</v>
      </c>
      <c r="U12" s="1">
        <v>78</v>
      </c>
      <c r="V12" s="1">
        <v>78</v>
      </c>
      <c r="W12" s="1">
        <v>76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64499</v>
      </c>
      <c r="C13" s="19" t="s">
        <v>118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 xml:space="preserve">Memiliki kemampuan dalam menjelaskan fungsi sosial dan struktur teks tentang Recount,Legenda dan lagu </v>
      </c>
      <c r="K13" s="36">
        <f t="shared" si="4"/>
        <v>77</v>
      </c>
      <c r="L13" s="28" t="str">
        <f t="shared" si="5"/>
        <v>B</v>
      </c>
      <c r="M13" s="28">
        <f t="shared" si="6"/>
        <v>77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90</v>
      </c>
      <c r="U13" s="1">
        <v>86</v>
      </c>
      <c r="V13" s="1">
        <v>86</v>
      </c>
      <c r="W13" s="1">
        <v>76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14561</v>
      </c>
      <c r="FK13" s="78">
        <v>14571</v>
      </c>
    </row>
    <row r="14" spans="1:167">
      <c r="A14" s="19">
        <v>4</v>
      </c>
      <c r="B14" s="19">
        <v>64515</v>
      </c>
      <c r="C14" s="19" t="s">
        <v>119</v>
      </c>
      <c r="D14" s="18"/>
      <c r="E14" s="36">
        <f t="shared" si="0"/>
        <v>72</v>
      </c>
      <c r="F14" s="28" t="str">
        <f t="shared" si="1"/>
        <v>C</v>
      </c>
      <c r="G14" s="28">
        <f>IF((COUNTA(T12:AC12)&gt;0),(ROUND((AVERAGE(T14:AD14)),0)),"")</f>
        <v>72</v>
      </c>
      <c r="H14" s="28" t="str">
        <f t="shared" si="2"/>
        <v>C</v>
      </c>
      <c r="I14" s="38">
        <v>3</v>
      </c>
      <c r="J1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4" s="36">
        <f t="shared" si="4"/>
        <v>77</v>
      </c>
      <c r="L14" s="28" t="str">
        <f t="shared" si="5"/>
        <v>B</v>
      </c>
      <c r="M14" s="28">
        <f t="shared" si="6"/>
        <v>77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70</v>
      </c>
      <c r="U14" s="1">
        <v>74</v>
      </c>
      <c r="V14" s="1">
        <v>70</v>
      </c>
      <c r="W14" s="1">
        <v>76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64531</v>
      </c>
      <c r="C15" s="19" t="s">
        <v>120</v>
      </c>
      <c r="D15" s="18"/>
      <c r="E15" s="36">
        <f t="shared" si="0"/>
        <v>71</v>
      </c>
      <c r="F15" s="28" t="str">
        <f t="shared" si="1"/>
        <v>C</v>
      </c>
      <c r="G15" s="28">
        <f>IF((COUNTA(T12:AC12)&gt;0),(ROUND((AVERAGE(T15:AD15)),0)),"")</f>
        <v>71</v>
      </c>
      <c r="H15" s="28" t="str">
        <f t="shared" si="2"/>
        <v>C</v>
      </c>
      <c r="I15" s="38">
        <v>3</v>
      </c>
      <c r="J1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5" s="36">
        <f t="shared" si="4"/>
        <v>77</v>
      </c>
      <c r="L15" s="28" t="str">
        <f t="shared" si="5"/>
        <v>B</v>
      </c>
      <c r="M15" s="28">
        <f t="shared" si="6"/>
        <v>77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70</v>
      </c>
      <c r="U15" s="1">
        <v>70</v>
      </c>
      <c r="V15" s="1">
        <v>70</v>
      </c>
      <c r="W15" s="1">
        <v>76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14562</v>
      </c>
      <c r="FK15" s="78">
        <v>14572</v>
      </c>
    </row>
    <row r="16" spans="1:167">
      <c r="A16" s="19">
        <v>6</v>
      </c>
      <c r="B16" s="19">
        <v>64547</v>
      </c>
      <c r="C16" s="19" t="s">
        <v>121</v>
      </c>
      <c r="D16" s="18"/>
      <c r="E16" s="36">
        <f t="shared" si="0"/>
        <v>70</v>
      </c>
      <c r="F16" s="28" t="str">
        <f t="shared" si="1"/>
        <v>C</v>
      </c>
      <c r="G16" s="28">
        <f>IF((COUNTA(T12:AC12)&gt;0),(ROUND((AVERAGE(T16:AD16)),0)),"")</f>
        <v>70</v>
      </c>
      <c r="H16" s="28" t="str">
        <f t="shared" si="2"/>
        <v>C</v>
      </c>
      <c r="I16" s="38">
        <v>3</v>
      </c>
      <c r="J1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6" s="36">
        <f t="shared" si="4"/>
        <v>77</v>
      </c>
      <c r="L16" s="28" t="str">
        <f t="shared" si="5"/>
        <v>B</v>
      </c>
      <c r="M16" s="28">
        <f t="shared" si="6"/>
        <v>77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70</v>
      </c>
      <c r="U16" s="1">
        <v>54</v>
      </c>
      <c r="V16" s="1">
        <v>70</v>
      </c>
      <c r="W16" s="1">
        <v>76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64563</v>
      </c>
      <c r="C17" s="19" t="s">
        <v>122</v>
      </c>
      <c r="D17" s="18"/>
      <c r="E17" s="36">
        <f t="shared" si="0"/>
        <v>72</v>
      </c>
      <c r="F17" s="28" t="str">
        <f t="shared" si="1"/>
        <v>C</v>
      </c>
      <c r="G17" s="28">
        <f>IF((COUNTA(T12:AC12)&gt;0),(ROUND((AVERAGE(T17:AD17)),0)),"")</f>
        <v>72</v>
      </c>
      <c r="H17" s="28" t="str">
        <f t="shared" si="2"/>
        <v>C</v>
      </c>
      <c r="I17" s="38">
        <v>3</v>
      </c>
      <c r="J1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7" s="36">
        <f t="shared" si="4"/>
        <v>77</v>
      </c>
      <c r="L17" s="28" t="str">
        <f t="shared" si="5"/>
        <v>B</v>
      </c>
      <c r="M17" s="28">
        <f t="shared" si="6"/>
        <v>77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70</v>
      </c>
      <c r="U17" s="1">
        <v>74</v>
      </c>
      <c r="V17" s="1">
        <v>70</v>
      </c>
      <c r="W17" s="1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14563</v>
      </c>
      <c r="FK17" s="78">
        <v>14573</v>
      </c>
    </row>
    <row r="18" spans="1:167">
      <c r="A18" s="19">
        <v>8</v>
      </c>
      <c r="B18" s="19">
        <v>64579</v>
      </c>
      <c r="C18" s="19" t="s">
        <v>123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80</v>
      </c>
      <c r="U18" s="1">
        <v>80</v>
      </c>
      <c r="V18" s="1">
        <v>78</v>
      </c>
      <c r="W18" s="1">
        <v>76</v>
      </c>
      <c r="X18" s="1">
        <v>79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64595</v>
      </c>
      <c r="C19" s="19" t="s">
        <v>124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 xml:space="preserve">Memiliki kemampuan dalam menjelaskan fungsi sosial dan struktur teks tentang Recount,Legenda namun perlu peningkatan dalam pemahaman Lagu 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90</v>
      </c>
      <c r="U19" s="1">
        <v>70</v>
      </c>
      <c r="V19" s="1">
        <v>80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14564</v>
      </c>
      <c r="FK19" s="78">
        <v>14574</v>
      </c>
    </row>
    <row r="20" spans="1:167">
      <c r="A20" s="19">
        <v>10</v>
      </c>
      <c r="B20" s="19">
        <v>64611</v>
      </c>
      <c r="C20" s="19" t="s">
        <v>125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3</v>
      </c>
      <c r="J2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72</v>
      </c>
      <c r="U20" s="1">
        <v>70</v>
      </c>
      <c r="V20" s="1">
        <v>70</v>
      </c>
      <c r="W20" s="1">
        <v>76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64627</v>
      </c>
      <c r="C21" s="19" t="s">
        <v>126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77</v>
      </c>
      <c r="L21" s="28" t="str">
        <f t="shared" si="5"/>
        <v>B</v>
      </c>
      <c r="M21" s="28">
        <f t="shared" si="6"/>
        <v>77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78</v>
      </c>
      <c r="U21" s="1">
        <v>78</v>
      </c>
      <c r="V21" s="1">
        <v>78</v>
      </c>
      <c r="W21" s="1">
        <v>76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14565</v>
      </c>
      <c r="FK21" s="78">
        <v>14575</v>
      </c>
    </row>
    <row r="22" spans="1:167">
      <c r="A22" s="19">
        <v>12</v>
      </c>
      <c r="B22" s="19">
        <v>64643</v>
      </c>
      <c r="C22" s="19" t="s">
        <v>127</v>
      </c>
      <c r="D22" s="18"/>
      <c r="E22" s="36">
        <f t="shared" si="0"/>
        <v>90</v>
      </c>
      <c r="F22" s="28" t="str">
        <f t="shared" si="1"/>
        <v>A</v>
      </c>
      <c r="G22" s="28">
        <f>IF((COUNTA(T12:AC12)&gt;0),(ROUND((AVERAGE(T22:AD22)),0)),"")</f>
        <v>90</v>
      </c>
      <c r="H22" s="28" t="str">
        <f t="shared" si="2"/>
        <v>A</v>
      </c>
      <c r="I22" s="38">
        <v>1</v>
      </c>
      <c r="J22" s="28" t="str">
        <f t="shared" si="3"/>
        <v xml:space="preserve">Memiliki kemampuan dalam menjelaskan fungsi sosial dan struktur teks tentang Recount,Legenda dan lagu 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90</v>
      </c>
      <c r="U22" s="1">
        <v>90</v>
      </c>
      <c r="V22" s="1">
        <v>88</v>
      </c>
      <c r="W22" s="1">
        <v>88</v>
      </c>
      <c r="X22" s="1">
        <v>96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64659</v>
      </c>
      <c r="C23" s="19" t="s">
        <v>128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8</v>
      </c>
      <c r="R23" s="40" t="s">
        <v>8</v>
      </c>
      <c r="S23" s="18"/>
      <c r="T23" s="1">
        <v>78</v>
      </c>
      <c r="U23" s="1">
        <v>80</v>
      </c>
      <c r="V23" s="1">
        <v>78</v>
      </c>
      <c r="W23" s="1">
        <v>76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14566</v>
      </c>
      <c r="FK23" s="78">
        <v>14576</v>
      </c>
    </row>
    <row r="24" spans="1:167">
      <c r="A24" s="19">
        <v>14</v>
      </c>
      <c r="B24" s="19">
        <v>64675</v>
      </c>
      <c r="C24" s="19" t="s">
        <v>129</v>
      </c>
      <c r="D24" s="18"/>
      <c r="E24" s="36">
        <f t="shared" si="0"/>
        <v>71</v>
      </c>
      <c r="F24" s="28" t="str">
        <f t="shared" si="1"/>
        <v>C</v>
      </c>
      <c r="G24" s="28">
        <f>IF((COUNTA(T12:AC12)&gt;0),(ROUND((AVERAGE(T24:AD24)),0)),"")</f>
        <v>71</v>
      </c>
      <c r="H24" s="28" t="str">
        <f t="shared" si="2"/>
        <v>C</v>
      </c>
      <c r="I24" s="38">
        <v>3</v>
      </c>
      <c r="J2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4" s="36">
        <f t="shared" si="4"/>
        <v>77</v>
      </c>
      <c r="L24" s="28" t="str">
        <f t="shared" si="5"/>
        <v>B</v>
      </c>
      <c r="M24" s="28">
        <f t="shared" si="6"/>
        <v>77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70</v>
      </c>
      <c r="U24" s="1">
        <v>70</v>
      </c>
      <c r="V24" s="1">
        <v>70</v>
      </c>
      <c r="W24" s="1">
        <v>76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64691</v>
      </c>
      <c r="C25" s="19" t="s">
        <v>130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77</v>
      </c>
      <c r="L25" s="28" t="str">
        <f t="shared" si="5"/>
        <v>B</v>
      </c>
      <c r="M25" s="28">
        <f t="shared" si="6"/>
        <v>77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80</v>
      </c>
      <c r="U25" s="1">
        <v>80</v>
      </c>
      <c r="V25" s="1">
        <v>80</v>
      </c>
      <c r="W25" s="1">
        <v>76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14567</v>
      </c>
      <c r="FK25" s="78">
        <v>14577</v>
      </c>
    </row>
    <row r="26" spans="1:167">
      <c r="A26" s="19">
        <v>16</v>
      </c>
      <c r="B26" s="19">
        <v>64707</v>
      </c>
      <c r="C26" s="19" t="s">
        <v>131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77</v>
      </c>
      <c r="L26" s="28" t="str">
        <f t="shared" si="5"/>
        <v>B</v>
      </c>
      <c r="M26" s="28">
        <f t="shared" si="6"/>
        <v>77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83</v>
      </c>
      <c r="U26" s="1">
        <v>78</v>
      </c>
      <c r="V26" s="1">
        <v>80</v>
      </c>
      <c r="W26" s="1">
        <v>78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64723</v>
      </c>
      <c r="C27" s="19" t="s">
        <v>132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77</v>
      </c>
      <c r="L27" s="28" t="str">
        <f t="shared" si="5"/>
        <v>B</v>
      </c>
      <c r="M27" s="28">
        <f t="shared" si="6"/>
        <v>77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84</v>
      </c>
      <c r="U27" s="1">
        <v>88</v>
      </c>
      <c r="V27" s="1">
        <v>84</v>
      </c>
      <c r="W27" s="1">
        <v>80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14568</v>
      </c>
      <c r="FK27" s="78">
        <v>14578</v>
      </c>
    </row>
    <row r="28" spans="1:167">
      <c r="A28" s="19">
        <v>18</v>
      </c>
      <c r="B28" s="19">
        <v>64739</v>
      </c>
      <c r="C28" s="19" t="s">
        <v>133</v>
      </c>
      <c r="D28" s="18"/>
      <c r="E28" s="36">
        <f t="shared" si="0"/>
        <v>73</v>
      </c>
      <c r="F28" s="28" t="str">
        <f t="shared" si="1"/>
        <v>C</v>
      </c>
      <c r="G28" s="28">
        <f>IF((COUNTA(T12:AC12)&gt;0),(ROUND((AVERAGE(T28:AD28)),0)),"")</f>
        <v>73</v>
      </c>
      <c r="H28" s="28" t="str">
        <f t="shared" si="2"/>
        <v>C</v>
      </c>
      <c r="I28" s="38">
        <v>3</v>
      </c>
      <c r="J2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8" s="36">
        <f t="shared" si="4"/>
        <v>77</v>
      </c>
      <c r="L28" s="28" t="str">
        <f t="shared" si="5"/>
        <v>B</v>
      </c>
      <c r="M28" s="28">
        <f t="shared" si="6"/>
        <v>77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70</v>
      </c>
      <c r="U28" s="1">
        <v>78</v>
      </c>
      <c r="V28" s="1">
        <v>70</v>
      </c>
      <c r="W28" s="1">
        <v>76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64755</v>
      </c>
      <c r="C29" s="19" t="s">
        <v>134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77</v>
      </c>
      <c r="L29" s="28" t="str">
        <f t="shared" si="5"/>
        <v>B</v>
      </c>
      <c r="M29" s="28">
        <f t="shared" si="6"/>
        <v>77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88</v>
      </c>
      <c r="U29" s="1">
        <v>82</v>
      </c>
      <c r="V29" s="1">
        <v>82</v>
      </c>
      <c r="W29" s="1">
        <v>76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14569</v>
      </c>
      <c r="FK29" s="78">
        <v>14579</v>
      </c>
    </row>
    <row r="30" spans="1:167">
      <c r="A30" s="19">
        <v>20</v>
      </c>
      <c r="B30" s="19">
        <v>64771</v>
      </c>
      <c r="C30" s="19" t="s">
        <v>135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 xml:space="preserve">Memiliki kemampuan dalam menjelaskan fungsi sosial dan struktur teks tentang Recount,Legenda namun perlu peningkatan dalam pemahaman Lagu </v>
      </c>
      <c r="K30" s="36">
        <f t="shared" si="4"/>
        <v>77</v>
      </c>
      <c r="L30" s="28" t="str">
        <f t="shared" si="5"/>
        <v>B</v>
      </c>
      <c r="M30" s="28">
        <f t="shared" si="6"/>
        <v>77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78</v>
      </c>
      <c r="U30" s="1">
        <v>78</v>
      </c>
      <c r="V30" s="1">
        <v>78</v>
      </c>
      <c r="W30" s="1">
        <v>76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64787</v>
      </c>
      <c r="C31" s="19" t="s">
        <v>136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77</v>
      </c>
      <c r="L31" s="28" t="str">
        <f t="shared" si="5"/>
        <v>B</v>
      </c>
      <c r="M31" s="28">
        <f t="shared" si="6"/>
        <v>77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78</v>
      </c>
      <c r="U31" s="1">
        <v>74</v>
      </c>
      <c r="V31" s="1">
        <v>80</v>
      </c>
      <c r="W31" s="1">
        <v>76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14570</v>
      </c>
      <c r="FK31" s="78">
        <v>14580</v>
      </c>
    </row>
    <row r="32" spans="1:167">
      <c r="A32" s="19">
        <v>22</v>
      </c>
      <c r="B32" s="19">
        <v>64803</v>
      </c>
      <c r="C32" s="19" t="s">
        <v>137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 xml:space="preserve">Memiliki kemampuan dalam menjelaskan fungsi sosial dan struktur teks tentang Recount,Legenda namun perlu peningkatan dalam pemahaman Lagu </v>
      </c>
      <c r="K32" s="36">
        <f t="shared" si="4"/>
        <v>77</v>
      </c>
      <c r="L32" s="28" t="str">
        <f t="shared" si="5"/>
        <v>B</v>
      </c>
      <c r="M32" s="28">
        <f t="shared" si="6"/>
        <v>77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72</v>
      </c>
      <c r="U32" s="1">
        <v>78</v>
      </c>
      <c r="V32" s="1">
        <v>78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64819</v>
      </c>
      <c r="C33" s="19" t="s">
        <v>138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77</v>
      </c>
      <c r="L33" s="28" t="str">
        <f t="shared" si="5"/>
        <v>B</v>
      </c>
      <c r="M33" s="28">
        <f t="shared" si="6"/>
        <v>77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78</v>
      </c>
      <c r="U33" s="1">
        <v>78</v>
      </c>
      <c r="V33" s="1">
        <v>78</v>
      </c>
      <c r="W33" s="1">
        <v>78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64835</v>
      </c>
      <c r="C34" s="19" t="s">
        <v>139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77</v>
      </c>
      <c r="L34" s="28" t="str">
        <f t="shared" si="5"/>
        <v>B</v>
      </c>
      <c r="M34" s="28">
        <f t="shared" si="6"/>
        <v>77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80</v>
      </c>
      <c r="U34" s="1">
        <v>88</v>
      </c>
      <c r="V34" s="1">
        <v>88</v>
      </c>
      <c r="W34" s="1">
        <v>76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64851</v>
      </c>
      <c r="C35" s="19" t="s">
        <v>140</v>
      </c>
      <c r="D35" s="18"/>
      <c r="E35" s="36">
        <f t="shared" si="0"/>
        <v>73</v>
      </c>
      <c r="F35" s="28" t="str">
        <f t="shared" si="1"/>
        <v>C</v>
      </c>
      <c r="G35" s="28">
        <f>IF((COUNTA(T12:AC12)&gt;0),(ROUND((AVERAGE(T35:AD35)),0)),"")</f>
        <v>73</v>
      </c>
      <c r="H35" s="28" t="str">
        <f t="shared" si="2"/>
        <v>C</v>
      </c>
      <c r="I35" s="38">
        <v>3</v>
      </c>
      <c r="J3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5" s="36">
        <f t="shared" si="4"/>
        <v>77</v>
      </c>
      <c r="L35" s="28" t="str">
        <f t="shared" si="5"/>
        <v>B</v>
      </c>
      <c r="M35" s="28">
        <f t="shared" si="6"/>
        <v>77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70</v>
      </c>
      <c r="U35" s="1">
        <v>78</v>
      </c>
      <c r="V35" s="1">
        <v>70</v>
      </c>
      <c r="W35" s="1">
        <v>76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64867</v>
      </c>
      <c r="C36" s="19" t="s">
        <v>141</v>
      </c>
      <c r="D36" s="18"/>
      <c r="E36" s="36">
        <f t="shared" si="0"/>
        <v>74</v>
      </c>
      <c r="F36" s="28" t="str">
        <f t="shared" si="1"/>
        <v>C</v>
      </c>
      <c r="G36" s="28">
        <f>IF((COUNTA(T12:AC12)&gt;0),(ROUND((AVERAGE(T36:AD36)),0)),"")</f>
        <v>74</v>
      </c>
      <c r="H36" s="28" t="str">
        <f t="shared" si="2"/>
        <v>C</v>
      </c>
      <c r="I36" s="38">
        <v>3</v>
      </c>
      <c r="J3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78</v>
      </c>
      <c r="U36" s="1">
        <v>70</v>
      </c>
      <c r="V36" s="1">
        <v>78</v>
      </c>
      <c r="W36" s="1">
        <v>76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64883</v>
      </c>
      <c r="C37" s="19" t="s">
        <v>142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77</v>
      </c>
      <c r="L37" s="28" t="str">
        <f t="shared" si="5"/>
        <v>B</v>
      </c>
      <c r="M37" s="28">
        <f t="shared" si="6"/>
        <v>77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80</v>
      </c>
      <c r="U37" s="1">
        <v>72</v>
      </c>
      <c r="V37" s="1">
        <v>80</v>
      </c>
      <c r="W37" s="1">
        <v>76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64899</v>
      </c>
      <c r="C38" s="19" t="s">
        <v>143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77</v>
      </c>
      <c r="L38" s="28" t="str">
        <f t="shared" si="5"/>
        <v>B</v>
      </c>
      <c r="M38" s="28">
        <f t="shared" si="6"/>
        <v>77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78</v>
      </c>
      <c r="U38" s="1">
        <v>78</v>
      </c>
      <c r="V38" s="1">
        <v>78</v>
      </c>
      <c r="W38" s="1">
        <v>76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64915</v>
      </c>
      <c r="C39" s="19" t="s">
        <v>144</v>
      </c>
      <c r="D39" s="18"/>
      <c r="E39" s="36">
        <f t="shared" si="0"/>
        <v>74</v>
      </c>
      <c r="F39" s="28" t="str">
        <f t="shared" si="1"/>
        <v>C</v>
      </c>
      <c r="G39" s="28">
        <f>IF((COUNTA(T12:AC12)&gt;0),(ROUND((AVERAGE(T39:AD39)),0)),"")</f>
        <v>74</v>
      </c>
      <c r="H39" s="28" t="str">
        <f t="shared" si="2"/>
        <v>C</v>
      </c>
      <c r="I39" s="38">
        <v>3</v>
      </c>
      <c r="J3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9" s="36">
        <f t="shared" si="4"/>
        <v>77</v>
      </c>
      <c r="L39" s="28" t="str">
        <f t="shared" si="5"/>
        <v>B</v>
      </c>
      <c r="M39" s="28">
        <f t="shared" si="6"/>
        <v>77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73</v>
      </c>
      <c r="U39" s="1">
        <v>72</v>
      </c>
      <c r="V39" s="1">
        <v>71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64931</v>
      </c>
      <c r="C40" s="19" t="s">
        <v>145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77</v>
      </c>
      <c r="L40" s="28" t="str">
        <f t="shared" si="5"/>
        <v>B</v>
      </c>
      <c r="M40" s="28">
        <f t="shared" si="6"/>
        <v>77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83</v>
      </c>
      <c r="U40" s="1">
        <v>78</v>
      </c>
      <c r="V40" s="1">
        <v>80</v>
      </c>
      <c r="W40" s="1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64947</v>
      </c>
      <c r="C41" s="19" t="s">
        <v>146</v>
      </c>
      <c r="D41" s="18"/>
      <c r="E41" s="36">
        <f t="shared" si="0"/>
        <v>70</v>
      </c>
      <c r="F41" s="28" t="str">
        <f t="shared" si="1"/>
        <v>C</v>
      </c>
      <c r="G41" s="28">
        <f>IF((COUNTA(T12:AC12)&gt;0),(ROUND((AVERAGE(T41:AD41)),0)),"")</f>
        <v>70</v>
      </c>
      <c r="H41" s="28" t="str">
        <f t="shared" si="2"/>
        <v>C</v>
      </c>
      <c r="I41" s="38">
        <v>3</v>
      </c>
      <c r="J41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1" s="36">
        <f t="shared" si="4"/>
        <v>77</v>
      </c>
      <c r="L41" s="28" t="str">
        <f t="shared" si="5"/>
        <v>B</v>
      </c>
      <c r="M41" s="28">
        <f t="shared" si="6"/>
        <v>77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70</v>
      </c>
      <c r="U41" s="1">
        <v>70</v>
      </c>
      <c r="V41" s="1">
        <v>70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64963</v>
      </c>
      <c r="C42" s="19" t="s">
        <v>147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77</v>
      </c>
      <c r="L42" s="28" t="str">
        <f t="shared" si="5"/>
        <v>B</v>
      </c>
      <c r="M42" s="28">
        <f t="shared" si="6"/>
        <v>77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78</v>
      </c>
      <c r="U42" s="1">
        <v>78</v>
      </c>
      <c r="V42" s="1">
        <v>78</v>
      </c>
      <c r="W42" s="1">
        <v>78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64979</v>
      </c>
      <c r="C43" s="19" t="s">
        <v>148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82</v>
      </c>
      <c r="U43" s="1">
        <v>80</v>
      </c>
      <c r="V43" s="1">
        <v>82</v>
      </c>
      <c r="W43" s="1">
        <v>80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64995</v>
      </c>
      <c r="C44" s="19" t="s">
        <v>149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78</v>
      </c>
      <c r="U44" s="1">
        <v>80</v>
      </c>
      <c r="V44" s="1">
        <v>80</v>
      </c>
      <c r="W44" s="1">
        <v>76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65011</v>
      </c>
      <c r="C45" s="19" t="s">
        <v>150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3</v>
      </c>
      <c r="J4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5" s="36">
        <f t="shared" si="4"/>
        <v>77</v>
      </c>
      <c r="L45" s="28" t="str">
        <f t="shared" si="5"/>
        <v>B</v>
      </c>
      <c r="M45" s="28">
        <f t="shared" si="6"/>
        <v>77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60</v>
      </c>
      <c r="U45" s="1">
        <v>72</v>
      </c>
      <c r="V45" s="1">
        <v>70</v>
      </c>
      <c r="W45" s="1">
        <v>76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65027</v>
      </c>
      <c r="C46" s="19" t="s">
        <v>151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77</v>
      </c>
      <c r="L46" s="28" t="str">
        <f t="shared" si="5"/>
        <v>B</v>
      </c>
      <c r="M46" s="28">
        <f t="shared" si="6"/>
        <v>77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8</v>
      </c>
      <c r="R46" s="40" t="s">
        <v>8</v>
      </c>
      <c r="S46" s="18"/>
      <c r="T46" s="1">
        <v>80</v>
      </c>
      <c r="U46" s="1">
        <v>82</v>
      </c>
      <c r="V46" s="1">
        <v>80</v>
      </c>
      <c r="W46" s="1">
        <v>84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xWindow="764" yWindow="22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4" sqref="FH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65043</v>
      </c>
      <c r="C11" s="19" t="s">
        <v>153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76.5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76</v>
      </c>
      <c r="U11" s="1">
        <v>80</v>
      </c>
      <c r="V11" s="1">
        <v>78</v>
      </c>
      <c r="W11" s="1">
        <v>76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65059</v>
      </c>
      <c r="C12" s="19" t="s">
        <v>154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76.5</v>
      </c>
      <c r="L12" s="28" t="str">
        <f t="shared" si="5"/>
        <v>B</v>
      </c>
      <c r="M12" s="28">
        <f t="shared" si="6"/>
        <v>76.5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72</v>
      </c>
      <c r="U12" s="1">
        <v>72</v>
      </c>
      <c r="V12" s="1">
        <v>78</v>
      </c>
      <c r="W12" s="1">
        <v>76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65074</v>
      </c>
      <c r="C13" s="19" t="s">
        <v>155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 xml:space="preserve">Memiliki kemampuan dalam menjelaskan fungsi sosial dan struktur teks tentang Recount,Legenda namun perlu peningkatan dalam pemahaman Lagu </v>
      </c>
      <c r="K13" s="36">
        <f t="shared" si="4"/>
        <v>76.5</v>
      </c>
      <c r="L13" s="28" t="str">
        <f t="shared" si="5"/>
        <v>B</v>
      </c>
      <c r="M13" s="28">
        <f t="shared" si="6"/>
        <v>76.5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78</v>
      </c>
      <c r="U13" s="1">
        <v>72</v>
      </c>
      <c r="V13" s="1">
        <v>78</v>
      </c>
      <c r="W13" s="1">
        <v>76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14581</v>
      </c>
      <c r="FK13" s="78">
        <v>14591</v>
      </c>
    </row>
    <row r="14" spans="1:167">
      <c r="A14" s="19">
        <v>4</v>
      </c>
      <c r="B14" s="19">
        <v>65091</v>
      </c>
      <c r="C14" s="19" t="s">
        <v>156</v>
      </c>
      <c r="D14" s="18"/>
      <c r="E14" s="36">
        <f t="shared" si="0"/>
        <v>75</v>
      </c>
      <c r="F14" s="28" t="str">
        <f t="shared" si="1"/>
        <v>C</v>
      </c>
      <c r="G14" s="28">
        <f>IF((COUNTA(T12:AC12)&gt;0),(ROUND((AVERAGE(T14:AD14)),0)),"")</f>
        <v>75</v>
      </c>
      <c r="H14" s="28" t="str">
        <f t="shared" si="2"/>
        <v>C</v>
      </c>
      <c r="I14" s="38">
        <v>3</v>
      </c>
      <c r="J1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4" s="36">
        <f t="shared" si="4"/>
        <v>76.5</v>
      </c>
      <c r="L14" s="28" t="str">
        <f t="shared" si="5"/>
        <v>B</v>
      </c>
      <c r="M14" s="28">
        <f t="shared" si="6"/>
        <v>76.5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78</v>
      </c>
      <c r="U14" s="1">
        <v>72</v>
      </c>
      <c r="V14" s="1">
        <v>78</v>
      </c>
      <c r="W14" s="1">
        <v>76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65107</v>
      </c>
      <c r="C15" s="19" t="s">
        <v>157</v>
      </c>
      <c r="D15" s="18"/>
      <c r="E15" s="36">
        <f t="shared" si="0"/>
        <v>75</v>
      </c>
      <c r="F15" s="28" t="str">
        <f t="shared" si="1"/>
        <v>C</v>
      </c>
      <c r="G15" s="28">
        <f>IF((COUNTA(T12:AC12)&gt;0),(ROUND((AVERAGE(T15:AD15)),0)),"")</f>
        <v>75</v>
      </c>
      <c r="H15" s="28" t="str">
        <f t="shared" si="2"/>
        <v>C</v>
      </c>
      <c r="I15" s="38">
        <v>3</v>
      </c>
      <c r="J1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5" s="36">
        <f t="shared" si="4"/>
        <v>76.5</v>
      </c>
      <c r="L15" s="28" t="str">
        <f t="shared" si="5"/>
        <v>B</v>
      </c>
      <c r="M15" s="28">
        <f t="shared" si="6"/>
        <v>76.5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78</v>
      </c>
      <c r="U15" s="1">
        <v>72</v>
      </c>
      <c r="V15" s="1">
        <v>78</v>
      </c>
      <c r="W15" s="1">
        <v>76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14582</v>
      </c>
      <c r="FK15" s="78">
        <v>14592</v>
      </c>
    </row>
    <row r="16" spans="1:167">
      <c r="A16" s="19">
        <v>6</v>
      </c>
      <c r="B16" s="19">
        <v>65123</v>
      </c>
      <c r="C16" s="19" t="s">
        <v>158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 xml:space="preserve">Memiliki kemampuan dalam menjelaskan fungsi sosial dan struktur teks tentang Recount,Legenda namun perlu peningkatan dalam pemahaman Lagu </v>
      </c>
      <c r="K16" s="36">
        <f t="shared" si="4"/>
        <v>76.5</v>
      </c>
      <c r="L16" s="28" t="str">
        <f t="shared" si="5"/>
        <v>B</v>
      </c>
      <c r="M16" s="28">
        <f t="shared" si="6"/>
        <v>76.5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76</v>
      </c>
      <c r="U16" s="1">
        <v>80</v>
      </c>
      <c r="V16" s="1">
        <v>78</v>
      </c>
      <c r="W16" s="1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65139</v>
      </c>
      <c r="C17" s="19" t="s">
        <v>159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2</v>
      </c>
      <c r="J17" s="28" t="str">
        <f t="shared" si="3"/>
        <v xml:space="preserve">Memiliki kemampuan dalam menjelaskan fungsi sosial dan struktur teks tentang Recount,Legenda namun perlu peningkatan dalam pemahaman Lagu </v>
      </c>
      <c r="K17" s="36">
        <f t="shared" si="4"/>
        <v>76.5</v>
      </c>
      <c r="L17" s="28" t="str">
        <f t="shared" si="5"/>
        <v>B</v>
      </c>
      <c r="M17" s="28">
        <f t="shared" si="6"/>
        <v>76.5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79</v>
      </c>
      <c r="U17" s="1">
        <v>72</v>
      </c>
      <c r="V17" s="1">
        <v>78</v>
      </c>
      <c r="W17" s="1">
        <v>76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14583</v>
      </c>
      <c r="FK17" s="78">
        <v>14593</v>
      </c>
    </row>
    <row r="18" spans="1:167">
      <c r="A18" s="19">
        <v>8</v>
      </c>
      <c r="B18" s="19">
        <v>65154</v>
      </c>
      <c r="C18" s="19" t="s">
        <v>160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76.5</v>
      </c>
      <c r="L18" s="28" t="str">
        <f t="shared" si="5"/>
        <v>B</v>
      </c>
      <c r="M18" s="28">
        <f t="shared" si="6"/>
        <v>76.5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76</v>
      </c>
      <c r="U18" s="1">
        <v>72</v>
      </c>
      <c r="V18" s="1">
        <v>78</v>
      </c>
      <c r="W18" s="1">
        <v>76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65171</v>
      </c>
      <c r="C19" s="19" t="s">
        <v>161</v>
      </c>
      <c r="D19" s="18"/>
      <c r="E19" s="36">
        <f t="shared" si="0"/>
        <v>75</v>
      </c>
      <c r="F19" s="28" t="str">
        <f t="shared" si="1"/>
        <v>C</v>
      </c>
      <c r="G19" s="28">
        <f>IF((COUNTA(T12:AC12)&gt;0),(ROUND((AVERAGE(T19:AD19)),0)),"")</f>
        <v>75</v>
      </c>
      <c r="H19" s="28" t="str">
        <f t="shared" si="2"/>
        <v>C</v>
      </c>
      <c r="I19" s="38">
        <v>3</v>
      </c>
      <c r="J1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9" s="36">
        <f t="shared" si="4"/>
        <v>76.5</v>
      </c>
      <c r="L19" s="28" t="str">
        <f t="shared" si="5"/>
        <v>B</v>
      </c>
      <c r="M19" s="28">
        <f t="shared" si="6"/>
        <v>76.5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72</v>
      </c>
      <c r="U19" s="1">
        <v>72</v>
      </c>
      <c r="V19" s="1">
        <v>78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14584</v>
      </c>
      <c r="FK19" s="78">
        <v>14594</v>
      </c>
    </row>
    <row r="20" spans="1:167">
      <c r="A20" s="19">
        <v>10</v>
      </c>
      <c r="B20" s="19">
        <v>65186</v>
      </c>
      <c r="C20" s="19" t="s">
        <v>162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 xml:space="preserve">Memiliki kemampuan dalam menjelaskan fungsi sosial dan struktur teks tentang Recount,Legenda namun perlu peningkatan dalam pemahaman Lagu </v>
      </c>
      <c r="K20" s="36">
        <f t="shared" si="4"/>
        <v>76.5</v>
      </c>
      <c r="L20" s="28" t="str">
        <f t="shared" si="5"/>
        <v>B</v>
      </c>
      <c r="M20" s="28">
        <f t="shared" si="6"/>
        <v>76.5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72</v>
      </c>
      <c r="U20" s="1">
        <v>78</v>
      </c>
      <c r="V20" s="1">
        <v>78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65203</v>
      </c>
      <c r="C21" s="19" t="s">
        <v>163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76.5</v>
      </c>
      <c r="L21" s="28" t="str">
        <f t="shared" si="5"/>
        <v>B</v>
      </c>
      <c r="M21" s="28">
        <f t="shared" si="6"/>
        <v>76.5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76</v>
      </c>
      <c r="U21" s="1">
        <v>72</v>
      </c>
      <c r="V21" s="1">
        <v>78</v>
      </c>
      <c r="W21" s="1">
        <v>76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14585</v>
      </c>
      <c r="FK21" s="78">
        <v>14595</v>
      </c>
    </row>
    <row r="22" spans="1:167">
      <c r="A22" s="19">
        <v>12</v>
      </c>
      <c r="B22" s="19">
        <v>65219</v>
      </c>
      <c r="C22" s="19" t="s">
        <v>164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 xml:space="preserve">Memiliki kemampuan dalam menjelaskan fungsi sosial dan struktur teks tentang Recount,Legenda namun perlu peningkatan dalam pemahaman Lagu </v>
      </c>
      <c r="K22" s="36">
        <f t="shared" si="4"/>
        <v>77</v>
      </c>
      <c r="L22" s="28" t="str">
        <f t="shared" si="5"/>
        <v>B</v>
      </c>
      <c r="M22" s="28">
        <f t="shared" si="6"/>
        <v>77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83</v>
      </c>
      <c r="U22" s="1">
        <v>82</v>
      </c>
      <c r="V22" s="1">
        <v>78</v>
      </c>
      <c r="W22" s="1">
        <v>80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65235</v>
      </c>
      <c r="C23" s="19" t="s">
        <v>165</v>
      </c>
      <c r="D23" s="18"/>
      <c r="E23" s="36">
        <f t="shared" si="0"/>
        <v>73</v>
      </c>
      <c r="F23" s="28" t="str">
        <f t="shared" si="1"/>
        <v>C</v>
      </c>
      <c r="G23" s="28">
        <f>IF((COUNTA(T12:AC12)&gt;0),(ROUND((AVERAGE(T23:AD23)),0)),"")</f>
        <v>73</v>
      </c>
      <c r="H23" s="28" t="str">
        <f t="shared" si="2"/>
        <v>C</v>
      </c>
      <c r="I23" s="38">
        <v>3</v>
      </c>
      <c r="J2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3" s="36">
        <f t="shared" si="4"/>
        <v>76.5</v>
      </c>
      <c r="L23" s="28" t="str">
        <f t="shared" si="5"/>
        <v>B</v>
      </c>
      <c r="M23" s="28">
        <f t="shared" si="6"/>
        <v>76.5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70</v>
      </c>
      <c r="U23" s="1">
        <v>72</v>
      </c>
      <c r="V23" s="1">
        <v>78</v>
      </c>
      <c r="W23" s="1">
        <v>76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14586</v>
      </c>
      <c r="FK23" s="78">
        <v>14596</v>
      </c>
    </row>
    <row r="24" spans="1:167">
      <c r="A24" s="19">
        <v>14</v>
      </c>
      <c r="B24" s="19">
        <v>65250</v>
      </c>
      <c r="C24" s="19" t="s">
        <v>166</v>
      </c>
      <c r="D24" s="18"/>
      <c r="E24" s="36">
        <f t="shared" si="0"/>
        <v>77</v>
      </c>
      <c r="F24" s="28" t="str">
        <f t="shared" si="1"/>
        <v>B</v>
      </c>
      <c r="G24" s="28">
        <f>IF((COUNTA(T12:AC12)&gt;0),(ROUND((AVERAGE(T24:AD24)),0)),"")</f>
        <v>77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76.5</v>
      </c>
      <c r="L24" s="28" t="str">
        <f t="shared" si="5"/>
        <v>B</v>
      </c>
      <c r="M24" s="28">
        <f t="shared" si="6"/>
        <v>76.5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78</v>
      </c>
      <c r="U24" s="1">
        <v>78</v>
      </c>
      <c r="V24" s="1">
        <v>78</v>
      </c>
      <c r="W24" s="1">
        <v>76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65266</v>
      </c>
      <c r="C25" s="19" t="s">
        <v>167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 xml:space="preserve">Memiliki kemampuan dalam menjelaskan fungsi sosial dan struktur teks tentang Recount,Legenda dan lagu </v>
      </c>
      <c r="K25" s="36">
        <f t="shared" si="4"/>
        <v>77</v>
      </c>
      <c r="L25" s="28" t="str">
        <f t="shared" si="5"/>
        <v>B</v>
      </c>
      <c r="M25" s="28">
        <f t="shared" si="6"/>
        <v>77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88</v>
      </c>
      <c r="U25" s="1">
        <v>80</v>
      </c>
      <c r="V25" s="1">
        <v>88</v>
      </c>
      <c r="W25" s="1">
        <v>80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14587</v>
      </c>
      <c r="FK25" s="78">
        <v>14597</v>
      </c>
    </row>
    <row r="26" spans="1:167">
      <c r="A26" s="19">
        <v>16</v>
      </c>
      <c r="B26" s="19">
        <v>65282</v>
      </c>
      <c r="C26" s="19" t="s">
        <v>168</v>
      </c>
      <c r="D26" s="18"/>
      <c r="E26" s="36">
        <f t="shared" si="0"/>
        <v>73</v>
      </c>
      <c r="F26" s="28" t="str">
        <f t="shared" si="1"/>
        <v>C</v>
      </c>
      <c r="G26" s="28">
        <f>IF((COUNTA(T12:AC12)&gt;0),(ROUND((AVERAGE(T26:AD26)),0)),"")</f>
        <v>73</v>
      </c>
      <c r="H26" s="28" t="str">
        <f t="shared" si="2"/>
        <v>C</v>
      </c>
      <c r="I26" s="38">
        <v>3</v>
      </c>
      <c r="J2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6" s="36">
        <f t="shared" si="4"/>
        <v>76.5</v>
      </c>
      <c r="L26" s="28" t="str">
        <f t="shared" si="5"/>
        <v>B</v>
      </c>
      <c r="M26" s="28">
        <f t="shared" si="6"/>
        <v>76.5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65</v>
      </c>
      <c r="U26" s="1">
        <v>72</v>
      </c>
      <c r="V26" s="1">
        <v>78</v>
      </c>
      <c r="W26" s="1">
        <v>76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65299</v>
      </c>
      <c r="C27" s="19" t="s">
        <v>169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76.5</v>
      </c>
      <c r="L27" s="28" t="str">
        <f t="shared" si="5"/>
        <v>B</v>
      </c>
      <c r="M27" s="28">
        <f t="shared" si="6"/>
        <v>76.5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78</v>
      </c>
      <c r="U27" s="1">
        <v>85</v>
      </c>
      <c r="V27" s="1">
        <v>78</v>
      </c>
      <c r="W27" s="1">
        <v>76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14588</v>
      </c>
      <c r="FK27" s="78">
        <v>14598</v>
      </c>
    </row>
    <row r="28" spans="1:167">
      <c r="A28" s="19">
        <v>18</v>
      </c>
      <c r="B28" s="19">
        <v>65315</v>
      </c>
      <c r="C28" s="19" t="s">
        <v>170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3</v>
      </c>
      <c r="J2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8" s="36">
        <f t="shared" si="4"/>
        <v>76.5</v>
      </c>
      <c r="L28" s="28" t="str">
        <f t="shared" si="5"/>
        <v>B</v>
      </c>
      <c r="M28" s="28">
        <f t="shared" si="6"/>
        <v>76.5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72</v>
      </c>
      <c r="U28" s="1">
        <v>72</v>
      </c>
      <c r="V28" s="1">
        <v>78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65330</v>
      </c>
      <c r="C29" s="19" t="s">
        <v>171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76.5</v>
      </c>
      <c r="L29" s="28" t="str">
        <f t="shared" si="5"/>
        <v>B</v>
      </c>
      <c r="M29" s="28">
        <f t="shared" si="6"/>
        <v>76.5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78</v>
      </c>
      <c r="U29" s="1">
        <v>86</v>
      </c>
      <c r="V29" s="1">
        <v>78</v>
      </c>
      <c r="W29" s="1">
        <v>76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14589</v>
      </c>
      <c r="FK29" s="78">
        <v>14599</v>
      </c>
    </row>
    <row r="30" spans="1:167">
      <c r="A30" s="19">
        <v>20</v>
      </c>
      <c r="B30" s="19">
        <v>65347</v>
      </c>
      <c r="C30" s="19" t="s">
        <v>172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 xml:space="preserve">Memiliki kemampuan dalam menjelaskan fungsi sosial dan struktur teks tentang Recount,Legenda namun perlu peningkatan dalam pemahaman Lagu </v>
      </c>
      <c r="K30" s="36">
        <f t="shared" si="4"/>
        <v>76.5</v>
      </c>
      <c r="L30" s="28" t="str">
        <f t="shared" si="5"/>
        <v>B</v>
      </c>
      <c r="M30" s="28">
        <f t="shared" si="6"/>
        <v>76.5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72</v>
      </c>
      <c r="U30" s="1">
        <v>88</v>
      </c>
      <c r="V30" s="1">
        <v>78</v>
      </c>
      <c r="W30" s="1">
        <v>76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65363</v>
      </c>
      <c r="C31" s="19" t="s">
        <v>173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76.5</v>
      </c>
      <c r="L31" s="28" t="str">
        <f t="shared" si="5"/>
        <v>B</v>
      </c>
      <c r="M31" s="28">
        <f t="shared" si="6"/>
        <v>76.5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76</v>
      </c>
      <c r="U31" s="1">
        <v>76</v>
      </c>
      <c r="V31" s="1">
        <v>78</v>
      </c>
      <c r="W31" s="1">
        <v>76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14590</v>
      </c>
      <c r="FK31" s="78">
        <v>14600</v>
      </c>
    </row>
    <row r="32" spans="1:167">
      <c r="A32" s="19">
        <v>22</v>
      </c>
      <c r="B32" s="19">
        <v>65378</v>
      </c>
      <c r="C32" s="19" t="s">
        <v>174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 xml:space="preserve">Memiliki kemampuan dalam menjelaskan fungsi sosial dan struktur teks tentang Recount,Legenda namun perlu peningkatan dalam pemahaman Lagu </v>
      </c>
      <c r="K32" s="36">
        <f t="shared" si="4"/>
        <v>76.5</v>
      </c>
      <c r="L32" s="28" t="str">
        <f t="shared" si="5"/>
        <v>B</v>
      </c>
      <c r="M32" s="28">
        <f t="shared" si="6"/>
        <v>76.5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78</v>
      </c>
      <c r="U32" s="1">
        <v>72</v>
      </c>
      <c r="V32" s="1">
        <v>78</v>
      </c>
      <c r="W32" s="1">
        <v>76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65395</v>
      </c>
      <c r="C33" s="19" t="s">
        <v>175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76.5</v>
      </c>
      <c r="L33" s="28" t="str">
        <f t="shared" si="5"/>
        <v>B</v>
      </c>
      <c r="M33" s="28">
        <f t="shared" si="6"/>
        <v>76.5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76</v>
      </c>
      <c r="U33" s="1">
        <v>78</v>
      </c>
      <c r="V33" s="1">
        <v>78</v>
      </c>
      <c r="W33" s="1">
        <v>76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65411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76.5</v>
      </c>
      <c r="L34" s="28" t="str">
        <f t="shared" si="5"/>
        <v>B</v>
      </c>
      <c r="M34" s="28">
        <f t="shared" si="6"/>
        <v>76.5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80</v>
      </c>
      <c r="U34" s="1">
        <v>80</v>
      </c>
      <c r="V34" s="1">
        <v>84</v>
      </c>
      <c r="W34" s="1">
        <v>82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65426</v>
      </c>
      <c r="C35" s="19" t="s">
        <v>177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 xml:space="preserve">Memiliki kemampuan dalam menjelaskan fungsi sosial dan struktur teks tentang Recount,Legenda dan lagu </v>
      </c>
      <c r="K35" s="36">
        <f t="shared" si="4"/>
        <v>79</v>
      </c>
      <c r="L35" s="28" t="str">
        <f t="shared" si="5"/>
        <v>B</v>
      </c>
      <c r="M35" s="28">
        <f t="shared" si="6"/>
        <v>79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80</v>
      </c>
      <c r="U35" s="1">
        <v>80</v>
      </c>
      <c r="V35" s="1">
        <v>88</v>
      </c>
      <c r="W35" s="1">
        <v>86</v>
      </c>
      <c r="X35" s="1">
        <v>98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65442</v>
      </c>
      <c r="C36" s="19" t="s">
        <v>178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76.5</v>
      </c>
      <c r="L36" s="28" t="str">
        <f t="shared" si="5"/>
        <v>B</v>
      </c>
      <c r="M36" s="28">
        <f t="shared" si="6"/>
        <v>76.5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80</v>
      </c>
      <c r="U36" s="1">
        <v>82</v>
      </c>
      <c r="V36" s="1">
        <v>88</v>
      </c>
      <c r="W36" s="1">
        <v>84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65459</v>
      </c>
      <c r="C37" s="19" t="s">
        <v>179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76.5</v>
      </c>
      <c r="L37" s="28" t="str">
        <f t="shared" si="5"/>
        <v>B</v>
      </c>
      <c r="M37" s="28">
        <f t="shared" si="6"/>
        <v>76.5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76</v>
      </c>
      <c r="U37" s="1">
        <v>72</v>
      </c>
      <c r="V37" s="1">
        <v>78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65475</v>
      </c>
      <c r="C38" s="19" t="s">
        <v>180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76.5</v>
      </c>
      <c r="L38" s="28" t="str">
        <f t="shared" si="5"/>
        <v>B</v>
      </c>
      <c r="M38" s="28">
        <f t="shared" si="6"/>
        <v>76.5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78</v>
      </c>
      <c r="U38" s="1">
        <v>78</v>
      </c>
      <c r="V38" s="1">
        <v>78</v>
      </c>
      <c r="W38" s="1">
        <v>76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65490</v>
      </c>
      <c r="C39" s="19" t="s">
        <v>181</v>
      </c>
      <c r="D39" s="18"/>
      <c r="E39" s="36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8">
        <v>1</v>
      </c>
      <c r="J39" s="28" t="str">
        <f t="shared" si="3"/>
        <v xml:space="preserve">Memiliki kemampuan dalam menjelaskan fungsi sosial dan struktur teks tentang Recount,Legenda dan lagu </v>
      </c>
      <c r="K39" s="36">
        <f t="shared" si="4"/>
        <v>86.5</v>
      </c>
      <c r="L39" s="28" t="str">
        <f t="shared" si="5"/>
        <v>A</v>
      </c>
      <c r="M39" s="28">
        <f t="shared" si="6"/>
        <v>86.5</v>
      </c>
      <c r="N39" s="28" t="str">
        <f t="shared" si="7"/>
        <v>A</v>
      </c>
      <c r="O39" s="38">
        <v>1</v>
      </c>
      <c r="P39" s="28" t="str">
        <f t="shared" si="8"/>
        <v xml:space="preserve">Sangat terampil dalam membuat dan menyampaikan  materi recount tentang pengalaman pribadi </v>
      </c>
      <c r="Q39" s="40" t="s">
        <v>8</v>
      </c>
      <c r="R39" s="40" t="s">
        <v>8</v>
      </c>
      <c r="S39" s="18"/>
      <c r="T39" s="1">
        <v>90</v>
      </c>
      <c r="U39" s="1">
        <v>90</v>
      </c>
      <c r="V39" s="1">
        <v>84</v>
      </c>
      <c r="W39" s="1">
        <v>88</v>
      </c>
      <c r="X39" s="1">
        <v>94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86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65507</v>
      </c>
      <c r="C40" s="19" t="s">
        <v>182</v>
      </c>
      <c r="D40" s="18"/>
      <c r="E40" s="36">
        <f t="shared" si="0"/>
        <v>73</v>
      </c>
      <c r="F40" s="28" t="str">
        <f t="shared" si="1"/>
        <v>C</v>
      </c>
      <c r="G40" s="28">
        <f>IF((COUNTA(T12:AC12)&gt;0),(ROUND((AVERAGE(T40:AD40)),0)),"")</f>
        <v>73</v>
      </c>
      <c r="H40" s="28" t="str">
        <f t="shared" si="2"/>
        <v>C</v>
      </c>
      <c r="I40" s="38">
        <v>3</v>
      </c>
      <c r="J4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0" s="36">
        <f t="shared" si="4"/>
        <v>76.5</v>
      </c>
      <c r="L40" s="28" t="str">
        <f t="shared" si="5"/>
        <v>B</v>
      </c>
      <c r="M40" s="28">
        <f t="shared" si="6"/>
        <v>76.5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70</v>
      </c>
      <c r="U40" s="1">
        <v>72</v>
      </c>
      <c r="V40" s="1">
        <v>78</v>
      </c>
      <c r="W40" s="1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65523</v>
      </c>
      <c r="C41" s="19" t="s">
        <v>183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3</v>
      </c>
      <c r="J41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1" s="36">
        <f t="shared" si="4"/>
        <v>76.5</v>
      </c>
      <c r="L41" s="28" t="str">
        <f t="shared" si="5"/>
        <v>B</v>
      </c>
      <c r="M41" s="28">
        <f t="shared" si="6"/>
        <v>76.5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72</v>
      </c>
      <c r="U41" s="1">
        <v>72</v>
      </c>
      <c r="V41" s="1">
        <v>78</v>
      </c>
      <c r="W41" s="1">
        <v>76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65539</v>
      </c>
      <c r="C42" s="19" t="s">
        <v>184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3</v>
      </c>
      <c r="J4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2" s="36">
        <f t="shared" si="4"/>
        <v>76.5</v>
      </c>
      <c r="L42" s="28" t="str">
        <f t="shared" si="5"/>
        <v>B</v>
      </c>
      <c r="M42" s="28">
        <f t="shared" si="6"/>
        <v>76.5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72</v>
      </c>
      <c r="U42" s="1">
        <v>72</v>
      </c>
      <c r="V42" s="1">
        <v>78</v>
      </c>
      <c r="W42" s="1">
        <v>76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65555</v>
      </c>
      <c r="C43" s="19" t="s">
        <v>185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76.5</v>
      </c>
      <c r="L43" s="28" t="str">
        <f t="shared" si="5"/>
        <v>B</v>
      </c>
      <c r="M43" s="28">
        <f t="shared" si="6"/>
        <v>76.5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70</v>
      </c>
      <c r="U43" s="1">
        <v>86</v>
      </c>
      <c r="V43" s="1">
        <v>78</v>
      </c>
      <c r="W43" s="1">
        <v>76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65570</v>
      </c>
      <c r="C44" s="19" t="s">
        <v>186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79</v>
      </c>
      <c r="L44" s="28" t="str">
        <f t="shared" si="5"/>
        <v>B</v>
      </c>
      <c r="M44" s="28">
        <f t="shared" si="6"/>
        <v>79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8</v>
      </c>
      <c r="R44" s="40" t="s">
        <v>8</v>
      </c>
      <c r="S44" s="18"/>
      <c r="T44" s="1">
        <v>85</v>
      </c>
      <c r="U44" s="1">
        <v>90</v>
      </c>
      <c r="V44" s="1">
        <v>78</v>
      </c>
      <c r="W44" s="1">
        <v>76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65586</v>
      </c>
      <c r="C45" s="19" t="s">
        <v>187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 xml:space="preserve">Memiliki kemampuan dalam menjelaskan fungsi sosial dan struktur teks tentang Recount,Legenda namun perlu peningkatan dalam pemahaman Lagu 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75</v>
      </c>
      <c r="U45" s="1">
        <v>72</v>
      </c>
      <c r="V45" s="1">
        <v>78</v>
      </c>
      <c r="W45" s="1">
        <v>76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65603</v>
      </c>
      <c r="C46" s="19" t="s">
        <v>188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76.5</v>
      </c>
      <c r="L46" s="28" t="str">
        <f t="shared" si="5"/>
        <v>B</v>
      </c>
      <c r="M46" s="28">
        <f t="shared" si="6"/>
        <v>76.5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78</v>
      </c>
      <c r="U46" s="1">
        <v>78</v>
      </c>
      <c r="V46" s="1">
        <v>78</v>
      </c>
      <c r="W46" s="1">
        <v>80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730" yWindow="206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35" activePane="bottomRight" state="frozen"/>
      <selection pane="topRight"/>
      <selection pane="bottomLeft"/>
      <selection pane="bottomRight" activeCell="R41" sqref="R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65618</v>
      </c>
      <c r="C11" s="19" t="s">
        <v>190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/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/>
      </c>
      <c r="Q11" s="40" t="s">
        <v>8</v>
      </c>
      <c r="R11" s="40" t="s">
        <v>8</v>
      </c>
      <c r="S11" s="18"/>
      <c r="T11" s="1">
        <v>80</v>
      </c>
      <c r="U11" s="1">
        <v>88</v>
      </c>
      <c r="V11" s="1">
        <v>72</v>
      </c>
      <c r="W11" s="1">
        <v>76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65635</v>
      </c>
      <c r="C12" s="19" t="s">
        <v>191</v>
      </c>
      <c r="D12" s="18"/>
      <c r="E12" s="36">
        <f t="shared" si="0"/>
        <v>71</v>
      </c>
      <c r="F12" s="28" t="str">
        <f t="shared" si="1"/>
        <v>C</v>
      </c>
      <c r="G12" s="28">
        <f>IF((COUNTA(T12:AC12)&gt;0),(ROUND((AVERAGE(T12:AD12)),0)),"")</f>
        <v>71</v>
      </c>
      <c r="H12" s="28" t="str">
        <f t="shared" si="2"/>
        <v>C</v>
      </c>
      <c r="I12" s="38">
        <v>3</v>
      </c>
      <c r="J1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/>
      <c r="P12" s="28" t="str">
        <f t="shared" si="8"/>
        <v/>
      </c>
      <c r="Q12" s="40" t="s">
        <v>9</v>
      </c>
      <c r="R12" s="40" t="s">
        <v>9</v>
      </c>
      <c r="S12" s="18"/>
      <c r="T12" s="1">
        <v>71</v>
      </c>
      <c r="U12" s="1">
        <v>74</v>
      </c>
      <c r="V12" s="1">
        <v>66</v>
      </c>
      <c r="W12" s="1">
        <v>76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65650</v>
      </c>
      <c r="C13" s="19" t="s">
        <v>192</v>
      </c>
      <c r="D13" s="18"/>
      <c r="E13" s="36">
        <f t="shared" si="0"/>
        <v>73</v>
      </c>
      <c r="F13" s="28" t="str">
        <f t="shared" si="1"/>
        <v>C</v>
      </c>
      <c r="G13" s="28">
        <f>IF((COUNTA(T12:AC12)&gt;0),(ROUND((AVERAGE(T13:AD13)),0)),"")</f>
        <v>73</v>
      </c>
      <c r="H13" s="28" t="str">
        <f t="shared" si="2"/>
        <v>C</v>
      </c>
      <c r="I13" s="38">
        <v>3</v>
      </c>
      <c r="J1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3" s="36">
        <f t="shared" si="4"/>
        <v>76</v>
      </c>
      <c r="L13" s="28" t="str">
        <f t="shared" si="5"/>
        <v>B</v>
      </c>
      <c r="M13" s="28">
        <f t="shared" si="6"/>
        <v>76</v>
      </c>
      <c r="N13" s="28" t="str">
        <f t="shared" si="7"/>
        <v>B</v>
      </c>
      <c r="O13" s="38"/>
      <c r="P13" s="28" t="str">
        <f t="shared" si="8"/>
        <v/>
      </c>
      <c r="Q13" s="40" t="s">
        <v>9</v>
      </c>
      <c r="R13" s="40" t="s">
        <v>9</v>
      </c>
      <c r="S13" s="18"/>
      <c r="T13" s="1">
        <v>75</v>
      </c>
      <c r="U13" s="1">
        <v>74</v>
      </c>
      <c r="V13" s="1">
        <v>66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76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14601</v>
      </c>
      <c r="FK13" s="78">
        <v>14611</v>
      </c>
    </row>
    <row r="14" spans="1:167">
      <c r="A14" s="19">
        <v>4</v>
      </c>
      <c r="B14" s="19">
        <v>65667</v>
      </c>
      <c r="C14" s="19" t="s">
        <v>193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76</v>
      </c>
      <c r="L14" s="28" t="str">
        <f t="shared" si="5"/>
        <v>B</v>
      </c>
      <c r="M14" s="28">
        <f t="shared" si="6"/>
        <v>76</v>
      </c>
      <c r="N14" s="28" t="str">
        <f t="shared" si="7"/>
        <v>B</v>
      </c>
      <c r="O14" s="38"/>
      <c r="P14" s="28" t="str">
        <f t="shared" si="8"/>
        <v/>
      </c>
      <c r="Q14" s="40" t="s">
        <v>9</v>
      </c>
      <c r="R14" s="40" t="s">
        <v>9</v>
      </c>
      <c r="S14" s="18"/>
      <c r="T14" s="1">
        <v>78</v>
      </c>
      <c r="U14" s="1">
        <v>86</v>
      </c>
      <c r="V14" s="1">
        <v>82</v>
      </c>
      <c r="W14" s="1">
        <v>76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65683</v>
      </c>
      <c r="C15" s="19" t="s">
        <v>194</v>
      </c>
      <c r="D15" s="18"/>
      <c r="E15" s="36">
        <f t="shared" si="0"/>
        <v>73</v>
      </c>
      <c r="F15" s="28" t="str">
        <f t="shared" si="1"/>
        <v>C</v>
      </c>
      <c r="G15" s="28">
        <f>IF((COUNTA(T12:AC12)&gt;0),(ROUND((AVERAGE(T15:AD15)),0)),"")</f>
        <v>73</v>
      </c>
      <c r="H15" s="28" t="str">
        <f t="shared" si="2"/>
        <v>C</v>
      </c>
      <c r="I15" s="38">
        <v>3</v>
      </c>
      <c r="J1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5" s="36">
        <f t="shared" si="4"/>
        <v>76</v>
      </c>
      <c r="L15" s="28" t="str">
        <f t="shared" si="5"/>
        <v>B</v>
      </c>
      <c r="M15" s="28">
        <f t="shared" si="6"/>
        <v>76</v>
      </c>
      <c r="N15" s="28" t="str">
        <f t="shared" si="7"/>
        <v>B</v>
      </c>
      <c r="O15" s="38"/>
      <c r="P15" s="28" t="str">
        <f t="shared" si="8"/>
        <v/>
      </c>
      <c r="Q15" s="40" t="s">
        <v>9</v>
      </c>
      <c r="R15" s="40" t="s">
        <v>9</v>
      </c>
      <c r="S15" s="18"/>
      <c r="T15" s="1">
        <v>83</v>
      </c>
      <c r="U15" s="1">
        <v>73</v>
      </c>
      <c r="V15" s="1">
        <v>54</v>
      </c>
      <c r="W15" s="1">
        <v>76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14602</v>
      </c>
      <c r="FK15" s="78">
        <v>14612</v>
      </c>
    </row>
    <row r="16" spans="1:167">
      <c r="A16" s="19">
        <v>6</v>
      </c>
      <c r="B16" s="19">
        <v>65699</v>
      </c>
      <c r="C16" s="19" t="s">
        <v>195</v>
      </c>
      <c r="D16" s="18"/>
      <c r="E16" s="36">
        <f t="shared" si="0"/>
        <v>71</v>
      </c>
      <c r="F16" s="28" t="str">
        <f t="shared" si="1"/>
        <v>C</v>
      </c>
      <c r="G16" s="28">
        <f>IF((COUNTA(T12:AC12)&gt;0),(ROUND((AVERAGE(T16:AD16)),0)),"")</f>
        <v>71</v>
      </c>
      <c r="H16" s="28" t="str">
        <f t="shared" si="2"/>
        <v>C</v>
      </c>
      <c r="I16" s="38">
        <v>3</v>
      </c>
      <c r="J1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/>
      <c r="P16" s="28" t="str">
        <f t="shared" si="8"/>
        <v/>
      </c>
      <c r="Q16" s="40" t="s">
        <v>9</v>
      </c>
      <c r="R16" s="40" t="s">
        <v>9</v>
      </c>
      <c r="S16" s="18"/>
      <c r="T16" s="1">
        <v>78</v>
      </c>
      <c r="U16" s="1">
        <v>73</v>
      </c>
      <c r="V16" s="1">
        <v>50</v>
      </c>
      <c r="W16" s="1">
        <v>76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65715</v>
      </c>
      <c r="C17" s="19" t="s">
        <v>196</v>
      </c>
      <c r="D17" s="18"/>
      <c r="E17" s="36">
        <f t="shared" si="0"/>
        <v>74</v>
      </c>
      <c r="F17" s="28" t="str">
        <f t="shared" si="1"/>
        <v>C</v>
      </c>
      <c r="G17" s="28">
        <f>IF((COUNTA(T12:AC12)&gt;0),(ROUND((AVERAGE(T17:AD17)),0)),"")</f>
        <v>74</v>
      </c>
      <c r="H17" s="28" t="str">
        <f t="shared" si="2"/>
        <v>C</v>
      </c>
      <c r="I17" s="38">
        <v>3</v>
      </c>
      <c r="J1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/>
      <c r="P17" s="28" t="str">
        <f t="shared" si="8"/>
        <v/>
      </c>
      <c r="Q17" s="40" t="s">
        <v>9</v>
      </c>
      <c r="R17" s="40" t="s">
        <v>9</v>
      </c>
      <c r="S17" s="18"/>
      <c r="T17" s="1">
        <v>72</v>
      </c>
      <c r="U17" s="1">
        <v>74</v>
      </c>
      <c r="V17" s="1">
        <v>66</v>
      </c>
      <c r="W17" s="1">
        <v>76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14603</v>
      </c>
      <c r="FK17" s="78">
        <v>14613</v>
      </c>
    </row>
    <row r="18" spans="1:167">
      <c r="A18" s="19">
        <v>8</v>
      </c>
      <c r="B18" s="19">
        <v>65730</v>
      </c>
      <c r="C18" s="19" t="s">
        <v>197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/>
      <c r="P18" s="28" t="str">
        <f t="shared" si="8"/>
        <v/>
      </c>
      <c r="Q18" s="40" t="s">
        <v>9</v>
      </c>
      <c r="R18" s="40" t="s">
        <v>9</v>
      </c>
      <c r="S18" s="18"/>
      <c r="T18" s="1">
        <v>80</v>
      </c>
      <c r="U18" s="1">
        <v>78</v>
      </c>
      <c r="V18" s="1">
        <v>76</v>
      </c>
      <c r="W18" s="1">
        <v>76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65747</v>
      </c>
      <c r="C19" s="19" t="s">
        <v>198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 xml:space="preserve">Memiliki kemampuan dalam menjelaskan fungsi sosial dan struktur teks tentang Recount,Legenda namun perlu peningkatan dalam pemahaman Lagu 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/>
      <c r="P19" s="28" t="str">
        <f t="shared" si="8"/>
        <v/>
      </c>
      <c r="Q19" s="40" t="s">
        <v>9</v>
      </c>
      <c r="R19" s="40" t="s">
        <v>9</v>
      </c>
      <c r="S19" s="18"/>
      <c r="T19" s="1">
        <v>80</v>
      </c>
      <c r="U19" s="1">
        <v>78</v>
      </c>
      <c r="V19" s="1">
        <v>78</v>
      </c>
      <c r="W19" s="1">
        <v>76</v>
      </c>
      <c r="X19" s="1">
        <v>94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14604</v>
      </c>
      <c r="FK19" s="78">
        <v>14614</v>
      </c>
    </row>
    <row r="20" spans="1:167">
      <c r="A20" s="19">
        <v>10</v>
      </c>
      <c r="B20" s="19">
        <v>65763</v>
      </c>
      <c r="C20" s="19" t="s">
        <v>199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 xml:space="preserve">Memiliki kemampuan dalam menjelaskan fungsi sosial dan struktur teks tentang Recount,Legenda namun perlu peningkatan dalam pemahaman Lagu 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/>
      <c r="P20" s="28" t="str">
        <f t="shared" si="8"/>
        <v/>
      </c>
      <c r="Q20" s="40" t="s">
        <v>9</v>
      </c>
      <c r="R20" s="40" t="s">
        <v>9</v>
      </c>
      <c r="S20" s="18"/>
      <c r="T20" s="1">
        <v>78</v>
      </c>
      <c r="U20" s="1">
        <v>75</v>
      </c>
      <c r="V20" s="1">
        <v>76</v>
      </c>
      <c r="W20" s="1">
        <v>76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65778</v>
      </c>
      <c r="C21" s="19" t="s">
        <v>200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/>
      <c r="P21" s="28" t="str">
        <f t="shared" si="8"/>
        <v/>
      </c>
      <c r="Q21" s="40" t="s">
        <v>9</v>
      </c>
      <c r="R21" s="40" t="s">
        <v>9</v>
      </c>
      <c r="S21" s="18"/>
      <c r="T21" s="1">
        <v>80</v>
      </c>
      <c r="U21" s="1">
        <v>72</v>
      </c>
      <c r="V21" s="1">
        <v>76</v>
      </c>
      <c r="W21" s="1">
        <v>76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14605</v>
      </c>
      <c r="FK21" s="78">
        <v>14615</v>
      </c>
    </row>
    <row r="22" spans="1:167">
      <c r="A22" s="19">
        <v>12</v>
      </c>
      <c r="B22" s="19">
        <v>65795</v>
      </c>
      <c r="C22" s="19" t="s">
        <v>201</v>
      </c>
      <c r="D22" s="18"/>
      <c r="E22" s="36">
        <f t="shared" si="0"/>
        <v>70</v>
      </c>
      <c r="F22" s="28" t="str">
        <f t="shared" si="1"/>
        <v>C</v>
      </c>
      <c r="G22" s="28">
        <f>IF((COUNTA(T12:AC12)&gt;0),(ROUND((AVERAGE(T22:AD22)),0)),"")</f>
        <v>70</v>
      </c>
      <c r="H22" s="28" t="str">
        <f t="shared" si="2"/>
        <v>C</v>
      </c>
      <c r="I22" s="38">
        <v>3</v>
      </c>
      <c r="J2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2" s="36">
        <f t="shared" si="4"/>
        <v>76</v>
      </c>
      <c r="L22" s="28" t="str">
        <f t="shared" si="5"/>
        <v>B</v>
      </c>
      <c r="M22" s="28">
        <f t="shared" si="6"/>
        <v>76</v>
      </c>
      <c r="N22" s="28" t="str">
        <f t="shared" si="7"/>
        <v>B</v>
      </c>
      <c r="O22" s="38"/>
      <c r="P22" s="28" t="str">
        <f t="shared" si="8"/>
        <v/>
      </c>
      <c r="Q22" s="40" t="s">
        <v>9</v>
      </c>
      <c r="R22" s="40" t="s">
        <v>9</v>
      </c>
      <c r="S22" s="18"/>
      <c r="T22" s="1">
        <v>73</v>
      </c>
      <c r="U22" s="1">
        <v>72</v>
      </c>
      <c r="V22" s="1">
        <v>60</v>
      </c>
      <c r="W22" s="1">
        <v>76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65811</v>
      </c>
      <c r="C23" s="19" t="s">
        <v>202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/>
      <c r="P23" s="28" t="str">
        <f t="shared" si="8"/>
        <v/>
      </c>
      <c r="Q23" s="40" t="s">
        <v>9</v>
      </c>
      <c r="R23" s="40" t="s">
        <v>9</v>
      </c>
      <c r="S23" s="18"/>
      <c r="T23" s="1">
        <v>76</v>
      </c>
      <c r="U23" s="1">
        <v>76</v>
      </c>
      <c r="V23" s="1">
        <v>76</v>
      </c>
      <c r="W23" s="1">
        <v>76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14606</v>
      </c>
      <c r="FK23" s="78">
        <v>14616</v>
      </c>
    </row>
    <row r="24" spans="1:167">
      <c r="A24" s="19">
        <v>14</v>
      </c>
      <c r="B24" s="19">
        <v>65827</v>
      </c>
      <c r="C24" s="19" t="s">
        <v>203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77</v>
      </c>
      <c r="L24" s="28" t="str">
        <f t="shared" si="5"/>
        <v>B</v>
      </c>
      <c r="M24" s="28">
        <f t="shared" si="6"/>
        <v>77</v>
      </c>
      <c r="N24" s="28" t="str">
        <f t="shared" si="7"/>
        <v>B</v>
      </c>
      <c r="O24" s="38"/>
      <c r="P24" s="28" t="str">
        <f t="shared" si="8"/>
        <v/>
      </c>
      <c r="Q24" s="40" t="s">
        <v>9</v>
      </c>
      <c r="R24" s="40" t="s">
        <v>9</v>
      </c>
      <c r="S24" s="18"/>
      <c r="T24" s="1">
        <v>85</v>
      </c>
      <c r="U24" s="1">
        <v>80</v>
      </c>
      <c r="V24" s="1">
        <v>78</v>
      </c>
      <c r="W24" s="1">
        <v>78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65842</v>
      </c>
      <c r="C25" s="19" t="s">
        <v>204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77</v>
      </c>
      <c r="L25" s="28" t="str">
        <f t="shared" si="5"/>
        <v>B</v>
      </c>
      <c r="M25" s="28">
        <f t="shared" si="6"/>
        <v>77</v>
      </c>
      <c r="N25" s="28" t="str">
        <f t="shared" si="7"/>
        <v>B</v>
      </c>
      <c r="O25" s="38"/>
      <c r="P25" s="28" t="str">
        <f t="shared" si="8"/>
        <v/>
      </c>
      <c r="Q25" s="40" t="s">
        <v>9</v>
      </c>
      <c r="R25" s="40" t="s">
        <v>9</v>
      </c>
      <c r="S25" s="18"/>
      <c r="T25" s="1">
        <v>80</v>
      </c>
      <c r="U25" s="1">
        <v>75</v>
      </c>
      <c r="V25" s="1">
        <v>76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14607</v>
      </c>
      <c r="FK25" s="78">
        <v>14617</v>
      </c>
    </row>
    <row r="26" spans="1:167">
      <c r="A26" s="19">
        <v>16</v>
      </c>
      <c r="B26" s="19">
        <v>65859</v>
      </c>
      <c r="C26" s="19" t="s">
        <v>205</v>
      </c>
      <c r="D26" s="18"/>
      <c r="E26" s="36">
        <f t="shared" si="0"/>
        <v>72</v>
      </c>
      <c r="F26" s="28" t="str">
        <f t="shared" si="1"/>
        <v>C</v>
      </c>
      <c r="G26" s="28">
        <f>IF((COUNTA(T12:AC12)&gt;0),(ROUND((AVERAGE(T26:AD26)),0)),"")</f>
        <v>72</v>
      </c>
      <c r="H26" s="28" t="str">
        <f t="shared" si="2"/>
        <v>C</v>
      </c>
      <c r="I26" s="38">
        <v>3</v>
      </c>
      <c r="J2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6" s="36">
        <f t="shared" si="4"/>
        <v>76</v>
      </c>
      <c r="L26" s="28" t="str">
        <f t="shared" si="5"/>
        <v>B</v>
      </c>
      <c r="M26" s="28">
        <f t="shared" si="6"/>
        <v>76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72</v>
      </c>
      <c r="U26" s="1">
        <v>70</v>
      </c>
      <c r="V26" s="1">
        <v>70</v>
      </c>
      <c r="W26" s="1">
        <v>76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65875</v>
      </c>
      <c r="C27" s="19" t="s">
        <v>206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76</v>
      </c>
      <c r="L27" s="28" t="str">
        <f t="shared" si="5"/>
        <v>B</v>
      </c>
      <c r="M27" s="28">
        <f t="shared" si="6"/>
        <v>76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76</v>
      </c>
      <c r="U27" s="1">
        <v>72</v>
      </c>
      <c r="V27" s="1">
        <v>76</v>
      </c>
      <c r="W27" s="1">
        <v>76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14608</v>
      </c>
      <c r="FK27" s="78">
        <v>14618</v>
      </c>
    </row>
    <row r="28" spans="1:167">
      <c r="A28" s="19">
        <v>18</v>
      </c>
      <c r="B28" s="19">
        <v>65891</v>
      </c>
      <c r="C28" s="19" t="s">
        <v>207</v>
      </c>
      <c r="D28" s="18"/>
      <c r="E28" s="36">
        <f t="shared" si="0"/>
        <v>72</v>
      </c>
      <c r="F28" s="28" t="str">
        <f t="shared" si="1"/>
        <v>C</v>
      </c>
      <c r="G28" s="28">
        <f>IF((COUNTA(T12:AC12)&gt;0),(ROUND((AVERAGE(T28:AD28)),0)),"")</f>
        <v>72</v>
      </c>
      <c r="H28" s="28" t="str">
        <f t="shared" si="2"/>
        <v>C</v>
      </c>
      <c r="I28" s="38">
        <v>3</v>
      </c>
      <c r="J2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74</v>
      </c>
      <c r="U28" s="1">
        <v>72</v>
      </c>
      <c r="V28" s="1">
        <v>60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65907</v>
      </c>
      <c r="C29" s="19" t="s">
        <v>208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77</v>
      </c>
      <c r="L29" s="28" t="str">
        <f t="shared" si="5"/>
        <v>B</v>
      </c>
      <c r="M29" s="28">
        <f t="shared" si="6"/>
        <v>77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84</v>
      </c>
      <c r="U29" s="1">
        <v>76</v>
      </c>
      <c r="V29" s="1">
        <v>64</v>
      </c>
      <c r="W29" s="1">
        <v>76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14609</v>
      </c>
      <c r="FK29" s="78">
        <v>14619</v>
      </c>
    </row>
    <row r="30" spans="1:167">
      <c r="A30" s="19">
        <v>20</v>
      </c>
      <c r="B30" s="19">
        <v>65923</v>
      </c>
      <c r="C30" s="19" t="s">
        <v>209</v>
      </c>
      <c r="D30" s="18"/>
      <c r="E30" s="36">
        <f t="shared" si="0"/>
        <v>72</v>
      </c>
      <c r="F30" s="28" t="str">
        <f t="shared" si="1"/>
        <v>C</v>
      </c>
      <c r="G30" s="28">
        <f>IF((COUNTA(T12:AC12)&gt;0),(ROUND((AVERAGE(T30:AD30)),0)),"")</f>
        <v>72</v>
      </c>
      <c r="H30" s="28" t="str">
        <f t="shared" si="2"/>
        <v>C</v>
      </c>
      <c r="I30" s="38">
        <v>3</v>
      </c>
      <c r="J3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86</v>
      </c>
      <c r="U30" s="1">
        <v>72</v>
      </c>
      <c r="V30" s="1">
        <v>48</v>
      </c>
      <c r="W30" s="1">
        <v>76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65938</v>
      </c>
      <c r="C31" s="19" t="s">
        <v>210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77</v>
      </c>
      <c r="L31" s="28" t="str">
        <f t="shared" si="5"/>
        <v>B</v>
      </c>
      <c r="M31" s="28">
        <f t="shared" si="6"/>
        <v>77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89</v>
      </c>
      <c r="U31" s="1">
        <v>82</v>
      </c>
      <c r="V31" s="1">
        <v>66</v>
      </c>
      <c r="W31" s="1">
        <v>76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14610</v>
      </c>
      <c r="FK31" s="78">
        <v>14620</v>
      </c>
    </row>
    <row r="32" spans="1:167">
      <c r="A32" s="19">
        <v>22</v>
      </c>
      <c r="B32" s="19">
        <v>65954</v>
      </c>
      <c r="C32" s="19" t="s">
        <v>211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 xml:space="preserve">Memiliki kemampuan dalam menjelaskan fungsi sosial dan struktur teks tentang Recount,Legenda dan lagu 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 xml:space="preserve">Sangat terampil dalam membuat dan menyampaikan  materi recount tentang pengalaman pribadi </v>
      </c>
      <c r="Q32" s="40" t="s">
        <v>8</v>
      </c>
      <c r="R32" s="40" t="s">
        <v>8</v>
      </c>
      <c r="S32" s="18"/>
      <c r="T32" s="1">
        <v>82</v>
      </c>
      <c r="U32" s="1">
        <v>95</v>
      </c>
      <c r="V32" s="1">
        <v>92</v>
      </c>
      <c r="W32" s="1">
        <v>76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65971</v>
      </c>
      <c r="C33" s="19" t="s">
        <v>212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77</v>
      </c>
      <c r="L33" s="28" t="str">
        <f t="shared" si="5"/>
        <v>B</v>
      </c>
      <c r="M33" s="28">
        <f t="shared" si="6"/>
        <v>77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78</v>
      </c>
      <c r="U33" s="1">
        <v>78</v>
      </c>
      <c r="V33" s="1">
        <v>80</v>
      </c>
      <c r="W33" s="1">
        <v>76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65986</v>
      </c>
      <c r="C34" s="19" t="s">
        <v>213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76</v>
      </c>
      <c r="U34" s="1">
        <v>76</v>
      </c>
      <c r="V34" s="1">
        <v>78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66002</v>
      </c>
      <c r="C35" s="19" t="s">
        <v>214</v>
      </c>
      <c r="D35" s="18"/>
      <c r="E35" s="36">
        <f t="shared" si="0"/>
        <v>71</v>
      </c>
      <c r="F35" s="28" t="str">
        <f t="shared" si="1"/>
        <v>C</v>
      </c>
      <c r="G35" s="28">
        <f>IF((COUNTA(T12:AC12)&gt;0),(ROUND((AVERAGE(T35:AD35)),0)),"")</f>
        <v>71</v>
      </c>
      <c r="H35" s="28" t="str">
        <f t="shared" si="2"/>
        <v>C</v>
      </c>
      <c r="I35" s="38">
        <v>3</v>
      </c>
      <c r="J3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75</v>
      </c>
      <c r="U35" s="1">
        <v>74</v>
      </c>
      <c r="V35" s="1">
        <v>54</v>
      </c>
      <c r="W35" s="1">
        <v>76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66019</v>
      </c>
      <c r="C36" s="19" t="s">
        <v>215</v>
      </c>
      <c r="D36" s="18"/>
      <c r="E36" s="36">
        <f t="shared" si="0"/>
        <v>72</v>
      </c>
      <c r="F36" s="28" t="str">
        <f t="shared" si="1"/>
        <v>C</v>
      </c>
      <c r="G36" s="28">
        <f>IF((COUNTA(T12:AC12)&gt;0),(ROUND((AVERAGE(T36:AD36)),0)),"")</f>
        <v>72</v>
      </c>
      <c r="H36" s="28" t="str">
        <f t="shared" si="2"/>
        <v>C</v>
      </c>
      <c r="I36" s="38">
        <v>3</v>
      </c>
      <c r="J3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78</v>
      </c>
      <c r="U36" s="1">
        <v>72</v>
      </c>
      <c r="V36" s="1">
        <v>56</v>
      </c>
      <c r="W36" s="1">
        <v>76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66035</v>
      </c>
      <c r="C37" s="19" t="s">
        <v>216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76</v>
      </c>
      <c r="L37" s="28" t="str">
        <f t="shared" si="5"/>
        <v>B</v>
      </c>
      <c r="M37" s="28">
        <f t="shared" si="6"/>
        <v>76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75</v>
      </c>
      <c r="U37" s="1">
        <v>78</v>
      </c>
      <c r="V37" s="1">
        <v>76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76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66051</v>
      </c>
      <c r="C38" s="19" t="s">
        <v>217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77</v>
      </c>
      <c r="L38" s="28" t="str">
        <f t="shared" si="5"/>
        <v>B</v>
      </c>
      <c r="M38" s="28">
        <f t="shared" si="6"/>
        <v>77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76</v>
      </c>
      <c r="U38" s="1">
        <v>76</v>
      </c>
      <c r="V38" s="1">
        <v>76</v>
      </c>
      <c r="W38" s="1">
        <v>76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66067</v>
      </c>
      <c r="C39" s="19" t="s">
        <v>218</v>
      </c>
      <c r="D39" s="18"/>
      <c r="E39" s="36">
        <f t="shared" si="0"/>
        <v>74</v>
      </c>
      <c r="F39" s="28" t="str">
        <f t="shared" si="1"/>
        <v>C</v>
      </c>
      <c r="G39" s="28">
        <f>IF((COUNTA(T12:AC12)&gt;0),(ROUND((AVERAGE(T39:AD39)),0)),"")</f>
        <v>74</v>
      </c>
      <c r="H39" s="28" t="str">
        <f t="shared" si="2"/>
        <v>C</v>
      </c>
      <c r="I39" s="38">
        <v>3</v>
      </c>
      <c r="J3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9" s="36">
        <f t="shared" si="4"/>
        <v>77</v>
      </c>
      <c r="L39" s="28" t="str">
        <f t="shared" si="5"/>
        <v>B</v>
      </c>
      <c r="M39" s="28">
        <f t="shared" si="6"/>
        <v>77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76</v>
      </c>
      <c r="U39" s="1">
        <v>72</v>
      </c>
      <c r="V39" s="1">
        <v>70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66082</v>
      </c>
      <c r="C40" s="19" t="s">
        <v>219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82</v>
      </c>
      <c r="U40" s="1">
        <v>74</v>
      </c>
      <c r="V40" s="1">
        <v>76</v>
      </c>
      <c r="W40" s="1">
        <v>76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66098</v>
      </c>
      <c r="C41" s="19" t="s">
        <v>220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 xml:space="preserve">Memiliki kemampuan dalam menjelaskan fungsi sosial dan struktur teks tentang Recount,Legenda dan lagu 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86</v>
      </c>
      <c r="U41" s="1">
        <v>86</v>
      </c>
      <c r="V41" s="1">
        <v>80</v>
      </c>
      <c r="W41" s="1">
        <v>80</v>
      </c>
      <c r="X41" s="1">
        <v>92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66115</v>
      </c>
      <c r="C42" s="19" t="s">
        <v>221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85</v>
      </c>
      <c r="U42" s="1">
        <v>80</v>
      </c>
      <c r="V42" s="1">
        <v>80</v>
      </c>
      <c r="W42" s="1">
        <v>80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66131</v>
      </c>
      <c r="C43" s="19" t="s">
        <v>222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76</v>
      </c>
      <c r="L43" s="28" t="str">
        <f t="shared" si="5"/>
        <v>B</v>
      </c>
      <c r="M43" s="28">
        <f t="shared" si="6"/>
        <v>76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78</v>
      </c>
      <c r="U43" s="1">
        <v>78</v>
      </c>
      <c r="V43" s="1">
        <v>78</v>
      </c>
      <c r="W43" s="1">
        <v>78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66146</v>
      </c>
      <c r="C44" s="19" t="s">
        <v>223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85</v>
      </c>
      <c r="U44" s="1">
        <v>78</v>
      </c>
      <c r="V44" s="1">
        <v>86</v>
      </c>
      <c r="W44" s="1">
        <v>76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66163</v>
      </c>
      <c r="C45" s="19" t="s">
        <v>224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5" s="36">
        <f t="shared" si="4"/>
        <v>76</v>
      </c>
      <c r="L45" s="28" t="str">
        <f t="shared" si="5"/>
        <v>B</v>
      </c>
      <c r="M45" s="28">
        <f t="shared" si="6"/>
        <v>76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74</v>
      </c>
      <c r="U45" s="1">
        <v>72</v>
      </c>
      <c r="V45" s="1">
        <v>70</v>
      </c>
      <c r="W45" s="1">
        <v>76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66179</v>
      </c>
      <c r="C46" s="19" t="s">
        <v>225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76</v>
      </c>
      <c r="L46" s="28" t="str">
        <f t="shared" si="5"/>
        <v>B</v>
      </c>
      <c r="M46" s="28">
        <f t="shared" si="6"/>
        <v>76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78</v>
      </c>
      <c r="U46" s="1">
        <v>78</v>
      </c>
      <c r="V46" s="1">
        <v>80</v>
      </c>
      <c r="W46" s="1">
        <v>80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46" yWindow="18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66195</v>
      </c>
      <c r="C11" s="19" t="s">
        <v>227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76.5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80</v>
      </c>
      <c r="U11" s="1">
        <v>80</v>
      </c>
      <c r="V11" s="1">
        <v>72</v>
      </c>
      <c r="W11" s="1">
        <v>72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66211</v>
      </c>
      <c r="C12" s="19" t="s">
        <v>228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76.5</v>
      </c>
      <c r="L12" s="28" t="str">
        <f t="shared" si="5"/>
        <v>B</v>
      </c>
      <c r="M12" s="28">
        <f t="shared" si="6"/>
        <v>76.5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74</v>
      </c>
      <c r="U12" s="1">
        <v>76</v>
      </c>
      <c r="V12" s="1">
        <v>78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66243</v>
      </c>
      <c r="C13" s="19" t="s">
        <v>229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 xml:space="preserve">Memiliki kemampuan dalam menjelaskan fungsi sosial dan struktur teks tentang Recount,Legenda namun perlu peningkatan dalam pemahaman Lagu </v>
      </c>
      <c r="K13" s="36">
        <f t="shared" si="4"/>
        <v>76.5</v>
      </c>
      <c r="L13" s="28" t="str">
        <f t="shared" si="5"/>
        <v>B</v>
      </c>
      <c r="M13" s="28">
        <f t="shared" si="6"/>
        <v>76.5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74</v>
      </c>
      <c r="U13" s="1">
        <v>76</v>
      </c>
      <c r="V13" s="1">
        <v>76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14621</v>
      </c>
      <c r="FK13" s="78">
        <v>14631</v>
      </c>
    </row>
    <row r="14" spans="1:167">
      <c r="A14" s="19">
        <v>4</v>
      </c>
      <c r="B14" s="19">
        <v>66259</v>
      </c>
      <c r="C14" s="19" t="s">
        <v>230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76.5</v>
      </c>
      <c r="L14" s="28" t="str">
        <f t="shared" si="5"/>
        <v>B</v>
      </c>
      <c r="M14" s="28">
        <f t="shared" si="6"/>
        <v>76.5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70</v>
      </c>
      <c r="U14" s="1">
        <v>78</v>
      </c>
      <c r="V14" s="1">
        <v>78</v>
      </c>
      <c r="W14" s="1">
        <v>76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66275</v>
      </c>
      <c r="C15" s="19" t="s">
        <v>231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 xml:space="preserve">Memiliki kemampuan dalam menjelaskan fungsi sosial dan struktur teks tentang Recount,Legenda dan lagu </v>
      </c>
      <c r="K15" s="36">
        <f t="shared" si="4"/>
        <v>77</v>
      </c>
      <c r="L15" s="28" t="str">
        <f t="shared" si="5"/>
        <v>B</v>
      </c>
      <c r="M15" s="28">
        <f t="shared" si="6"/>
        <v>77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90</v>
      </c>
      <c r="U15" s="1">
        <v>82</v>
      </c>
      <c r="V15" s="1">
        <v>86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14622</v>
      </c>
      <c r="FK15" s="78">
        <v>14632</v>
      </c>
    </row>
    <row r="16" spans="1:167">
      <c r="A16" s="19">
        <v>6</v>
      </c>
      <c r="B16" s="19">
        <v>66291</v>
      </c>
      <c r="C16" s="19" t="s">
        <v>232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 xml:space="preserve">Memiliki kemampuan dalam menjelaskan fungsi sosial dan struktur teks tentang Recount,Legenda namun perlu peningkatan dalam pemahaman Lagu </v>
      </c>
      <c r="K16" s="36">
        <f t="shared" si="4"/>
        <v>76.5</v>
      </c>
      <c r="L16" s="28" t="str">
        <f t="shared" si="5"/>
        <v>B</v>
      </c>
      <c r="M16" s="28">
        <f t="shared" si="6"/>
        <v>76.5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90</v>
      </c>
      <c r="U16" s="1">
        <v>90</v>
      </c>
      <c r="V16" s="1">
        <v>56</v>
      </c>
      <c r="W16" s="1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66307</v>
      </c>
      <c r="C17" s="19" t="s">
        <v>233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 xml:space="preserve">Memiliki kemampuan dalam menjelaskan fungsi sosial dan struktur teks tentang Recount,Legenda namun perlu peningkatan dalam pemahaman Lagu </v>
      </c>
      <c r="K17" s="36">
        <f t="shared" si="4"/>
        <v>77</v>
      </c>
      <c r="L17" s="28" t="str">
        <f t="shared" si="5"/>
        <v>B</v>
      </c>
      <c r="M17" s="28">
        <f t="shared" si="6"/>
        <v>77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78</v>
      </c>
      <c r="U17" s="1">
        <v>78</v>
      </c>
      <c r="V17" s="1">
        <v>80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14623</v>
      </c>
      <c r="FK17" s="78">
        <v>14633</v>
      </c>
    </row>
    <row r="18" spans="1:167">
      <c r="A18" s="19">
        <v>8</v>
      </c>
      <c r="B18" s="19">
        <v>66323</v>
      </c>
      <c r="C18" s="19" t="s">
        <v>234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80</v>
      </c>
      <c r="U18" s="1">
        <v>78</v>
      </c>
      <c r="V18" s="1">
        <v>80</v>
      </c>
      <c r="W18" s="1">
        <v>76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66339</v>
      </c>
      <c r="C19" s="19" t="s">
        <v>235</v>
      </c>
      <c r="D19" s="18"/>
      <c r="E19" s="36">
        <f t="shared" si="0"/>
        <v>74</v>
      </c>
      <c r="F19" s="28" t="str">
        <f t="shared" si="1"/>
        <v>C</v>
      </c>
      <c r="G19" s="28">
        <f>IF((COUNTA(T12:AC12)&gt;0),(ROUND((AVERAGE(T19:AD19)),0)),"")</f>
        <v>74</v>
      </c>
      <c r="H19" s="28" t="str">
        <f t="shared" si="2"/>
        <v>C</v>
      </c>
      <c r="I19" s="38">
        <v>3</v>
      </c>
      <c r="J1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72</v>
      </c>
      <c r="U19" s="1">
        <v>72</v>
      </c>
      <c r="V19" s="1">
        <v>76</v>
      </c>
      <c r="W19" s="1">
        <v>76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14624</v>
      </c>
      <c r="FK19" s="78">
        <v>14634</v>
      </c>
    </row>
    <row r="20" spans="1:167">
      <c r="A20" s="19">
        <v>10</v>
      </c>
      <c r="B20" s="19">
        <v>66355</v>
      </c>
      <c r="C20" s="19" t="s">
        <v>236</v>
      </c>
      <c r="D20" s="18"/>
      <c r="E20" s="36">
        <f t="shared" si="0"/>
        <v>73</v>
      </c>
      <c r="F20" s="28" t="str">
        <f t="shared" si="1"/>
        <v>C</v>
      </c>
      <c r="G20" s="28">
        <f>IF((COUNTA(T12:AC12)&gt;0),(ROUND((AVERAGE(T20:AD20)),0)),"")</f>
        <v>73</v>
      </c>
      <c r="H20" s="28" t="str">
        <f t="shared" si="2"/>
        <v>C</v>
      </c>
      <c r="I20" s="38">
        <v>3</v>
      </c>
      <c r="J2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70</v>
      </c>
      <c r="U20" s="1">
        <v>70</v>
      </c>
      <c r="V20" s="1">
        <v>74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66371</v>
      </c>
      <c r="C21" s="19" t="s">
        <v>237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77</v>
      </c>
      <c r="L21" s="28" t="str">
        <f t="shared" si="5"/>
        <v>B</v>
      </c>
      <c r="M21" s="28">
        <f t="shared" si="6"/>
        <v>77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76</v>
      </c>
      <c r="U21" s="1">
        <v>76</v>
      </c>
      <c r="V21" s="1">
        <v>76</v>
      </c>
      <c r="W21" s="1">
        <v>76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14625</v>
      </c>
      <c r="FK21" s="78">
        <v>14635</v>
      </c>
    </row>
    <row r="22" spans="1:167">
      <c r="A22" s="19">
        <v>12</v>
      </c>
      <c r="B22" s="19">
        <v>66387</v>
      </c>
      <c r="C22" s="19" t="s">
        <v>238</v>
      </c>
      <c r="D22" s="18"/>
      <c r="E22" s="36">
        <f t="shared" si="0"/>
        <v>72</v>
      </c>
      <c r="F22" s="28" t="str">
        <f t="shared" si="1"/>
        <v>C</v>
      </c>
      <c r="G22" s="28">
        <f>IF((COUNTA(T12:AC12)&gt;0),(ROUND((AVERAGE(T22:AD22)),0)),"")</f>
        <v>72</v>
      </c>
      <c r="H22" s="28" t="str">
        <f t="shared" si="2"/>
        <v>C</v>
      </c>
      <c r="I22" s="38">
        <v>3</v>
      </c>
      <c r="J2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2" s="36">
        <f t="shared" si="4"/>
        <v>76.5</v>
      </c>
      <c r="L22" s="28" t="str">
        <f t="shared" si="5"/>
        <v>B</v>
      </c>
      <c r="M22" s="28">
        <f t="shared" si="6"/>
        <v>76.5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70</v>
      </c>
      <c r="U22" s="1">
        <v>70</v>
      </c>
      <c r="V22" s="1">
        <v>72</v>
      </c>
      <c r="W22" s="1">
        <v>76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66403</v>
      </c>
      <c r="C23" s="19" t="s">
        <v>239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78</v>
      </c>
      <c r="U23" s="1">
        <v>78</v>
      </c>
      <c r="V23" s="1">
        <v>74</v>
      </c>
      <c r="W23" s="1">
        <v>76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14626</v>
      </c>
      <c r="FK23" s="78">
        <v>14636</v>
      </c>
    </row>
    <row r="24" spans="1:167">
      <c r="A24" s="19">
        <v>14</v>
      </c>
      <c r="B24" s="19">
        <v>66419</v>
      </c>
      <c r="C24" s="19" t="s">
        <v>240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 xml:space="preserve">Sangat terampil dalam membuat dan menyampaikan  materi recount tentang pengalaman pribadi </v>
      </c>
      <c r="Q24" s="40" t="s">
        <v>9</v>
      </c>
      <c r="R24" s="40" t="s">
        <v>9</v>
      </c>
      <c r="S24" s="18"/>
      <c r="T24" s="1">
        <v>80</v>
      </c>
      <c r="U24" s="1">
        <v>84</v>
      </c>
      <c r="V24" s="1">
        <v>88</v>
      </c>
      <c r="W24" s="1">
        <v>80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66435</v>
      </c>
      <c r="C25" s="19" t="s">
        <v>241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76.5</v>
      </c>
      <c r="L25" s="28" t="str">
        <f t="shared" si="5"/>
        <v>B</v>
      </c>
      <c r="M25" s="28">
        <f t="shared" si="6"/>
        <v>76.5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76</v>
      </c>
      <c r="U25" s="1">
        <v>76</v>
      </c>
      <c r="V25" s="1">
        <v>74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14627</v>
      </c>
      <c r="FK25" s="78">
        <v>14637</v>
      </c>
    </row>
    <row r="26" spans="1:167">
      <c r="A26" s="19">
        <v>16</v>
      </c>
      <c r="B26" s="19">
        <v>66451</v>
      </c>
      <c r="C26" s="19" t="s">
        <v>242</v>
      </c>
      <c r="D26" s="18"/>
      <c r="E26" s="36">
        <f>IF((COUNTA(T26:AC26)&gt;0),(ROUND((AVERAGE(T26:AC26)),0)),"")</f>
        <v>71</v>
      </c>
      <c r="F26" s="28" t="str">
        <f t="shared" si="1"/>
        <v>C</v>
      </c>
      <c r="G26" s="28">
        <f>IF((COUNTA(T12:AC12)&gt;0),(ROUND((AVERAGE(T26:AD26)),0)),"")</f>
        <v>71</v>
      </c>
      <c r="H26" s="28" t="str">
        <f t="shared" si="2"/>
        <v>C</v>
      </c>
      <c r="I26" s="38">
        <v>3</v>
      </c>
      <c r="J2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6" s="36">
        <f t="shared" si="4"/>
        <v>76.5</v>
      </c>
      <c r="L26" s="28" t="str">
        <f t="shared" si="5"/>
        <v>B</v>
      </c>
      <c r="M26" s="28">
        <f t="shared" si="6"/>
        <v>76.5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70</v>
      </c>
      <c r="U26" s="1">
        <v>70</v>
      </c>
      <c r="V26" s="1">
        <v>70</v>
      </c>
      <c r="W26" s="1">
        <v>76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66467</v>
      </c>
      <c r="C27" s="19" t="s">
        <v>243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76.5</v>
      </c>
      <c r="L27" s="28" t="str">
        <f t="shared" si="5"/>
        <v>B</v>
      </c>
      <c r="M27" s="28">
        <f t="shared" si="6"/>
        <v>76.5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76</v>
      </c>
      <c r="U27" s="1">
        <v>76</v>
      </c>
      <c r="V27" s="1">
        <v>78</v>
      </c>
      <c r="W27" s="1">
        <v>76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14628</v>
      </c>
      <c r="FK27" s="78">
        <v>14638</v>
      </c>
    </row>
    <row r="28" spans="1:167">
      <c r="A28" s="19">
        <v>18</v>
      </c>
      <c r="B28" s="19">
        <v>66483</v>
      </c>
      <c r="C28" s="19" t="s">
        <v>244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 xml:space="preserve">Memiliki kemampuan dalam menjelaskan fungsi sosial dan struktur teks tentang Recount,Legenda namun perlu peningkatan dalam pemahaman Lagu </v>
      </c>
      <c r="K28" s="36">
        <f t="shared" si="4"/>
        <v>76.5</v>
      </c>
      <c r="L28" s="28" t="str">
        <f t="shared" si="5"/>
        <v>B</v>
      </c>
      <c r="M28" s="28">
        <f t="shared" si="6"/>
        <v>76.5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76</v>
      </c>
      <c r="U28" s="1">
        <v>76</v>
      </c>
      <c r="V28" s="1">
        <v>76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66499</v>
      </c>
      <c r="C29" s="19" t="s">
        <v>245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76.5</v>
      </c>
      <c r="L29" s="28" t="str">
        <f t="shared" si="5"/>
        <v>B</v>
      </c>
      <c r="M29" s="28">
        <f t="shared" si="6"/>
        <v>76.5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76</v>
      </c>
      <c r="U29" s="1">
        <v>76</v>
      </c>
      <c r="V29" s="1">
        <v>76</v>
      </c>
      <c r="W29" s="1">
        <v>76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14629</v>
      </c>
      <c r="FK29" s="78">
        <v>14639</v>
      </c>
    </row>
    <row r="30" spans="1:167">
      <c r="A30" s="19">
        <v>20</v>
      </c>
      <c r="B30" s="19">
        <v>66515</v>
      </c>
      <c r="C30" s="19" t="s">
        <v>246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 xml:space="preserve">Memiliki kemampuan dalam menjelaskan fungsi sosial dan struktur teks tentang Recount,Legenda namun perlu peningkatan dalam pemahaman Lagu </v>
      </c>
      <c r="K30" s="36">
        <f t="shared" si="4"/>
        <v>76.5</v>
      </c>
      <c r="L30" s="28" t="str">
        <f t="shared" si="5"/>
        <v>B</v>
      </c>
      <c r="M30" s="28">
        <f t="shared" si="6"/>
        <v>76.5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78</v>
      </c>
      <c r="U30" s="1">
        <v>78</v>
      </c>
      <c r="V30" s="1">
        <v>78</v>
      </c>
      <c r="W30" s="1">
        <v>76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66531</v>
      </c>
      <c r="C31" s="19" t="s">
        <v>247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76.5</v>
      </c>
      <c r="L31" s="28" t="str">
        <f t="shared" si="5"/>
        <v>B</v>
      </c>
      <c r="M31" s="28">
        <f t="shared" si="6"/>
        <v>76.5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80</v>
      </c>
      <c r="U31" s="1">
        <v>80</v>
      </c>
      <c r="V31" s="1">
        <v>76</v>
      </c>
      <c r="W31" s="1">
        <v>76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14630</v>
      </c>
      <c r="FK31" s="78">
        <v>14640</v>
      </c>
    </row>
    <row r="32" spans="1:167">
      <c r="A32" s="19">
        <v>22</v>
      </c>
      <c r="B32" s="19">
        <v>66547</v>
      </c>
      <c r="C32" s="19" t="s">
        <v>248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 xml:space="preserve">Memiliki kemampuan dalam menjelaskan fungsi sosial dan struktur teks tentang Recount,Legenda namun perlu peningkatan dalam pemahaman Lagu </v>
      </c>
      <c r="K32" s="36">
        <f t="shared" si="4"/>
        <v>76.5</v>
      </c>
      <c r="L32" s="28" t="str">
        <f t="shared" si="5"/>
        <v>B</v>
      </c>
      <c r="M32" s="28">
        <f t="shared" si="6"/>
        <v>76.5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76</v>
      </c>
      <c r="U32" s="1">
        <v>76</v>
      </c>
      <c r="V32" s="1">
        <v>76</v>
      </c>
      <c r="W32" s="1">
        <v>76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66563</v>
      </c>
      <c r="C33" s="19" t="s">
        <v>249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77</v>
      </c>
      <c r="L33" s="28" t="str">
        <f t="shared" si="5"/>
        <v>B</v>
      </c>
      <c r="M33" s="28">
        <f t="shared" si="6"/>
        <v>77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76</v>
      </c>
      <c r="U33" s="1">
        <v>78</v>
      </c>
      <c r="V33" s="1">
        <v>80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66579</v>
      </c>
      <c r="C34" s="19" t="s">
        <v>250</v>
      </c>
      <c r="D34" s="18"/>
      <c r="E34" s="36">
        <f t="shared" si="0"/>
        <v>71</v>
      </c>
      <c r="F34" s="28" t="str">
        <f t="shared" si="1"/>
        <v>C</v>
      </c>
      <c r="G34" s="28">
        <f>IF((COUNTA(T12:AC12)&gt;0),(ROUND((AVERAGE(T34:AD34)),0)),"")</f>
        <v>71</v>
      </c>
      <c r="H34" s="28" t="str">
        <f t="shared" si="2"/>
        <v>C</v>
      </c>
      <c r="I34" s="38">
        <v>3</v>
      </c>
      <c r="J3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4" s="36">
        <f t="shared" si="4"/>
        <v>76.5</v>
      </c>
      <c r="L34" s="28" t="str">
        <f t="shared" si="5"/>
        <v>B</v>
      </c>
      <c r="M34" s="28">
        <f t="shared" si="6"/>
        <v>76.5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73</v>
      </c>
      <c r="U34" s="1">
        <v>73</v>
      </c>
      <c r="V34" s="1">
        <v>64</v>
      </c>
      <c r="W34" s="1">
        <v>76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66595</v>
      </c>
      <c r="C35" s="19" t="s">
        <v>251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 xml:space="preserve">Memiliki kemampuan dalam menjelaskan fungsi sosial dan struktur teks tentang Recount,Legenda namun perlu peningkatan dalam pemahaman Lagu 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 xml:space="preserve">Sangat terampil dalam membuat dan menyampaikan  materi recount tentang pengalaman pribadi </v>
      </c>
      <c r="Q35" s="40" t="s">
        <v>9</v>
      </c>
      <c r="R35" s="40" t="s">
        <v>9</v>
      </c>
      <c r="S35" s="18"/>
      <c r="T35" s="1">
        <v>80</v>
      </c>
      <c r="U35" s="1">
        <v>80</v>
      </c>
      <c r="V35" s="1">
        <v>78</v>
      </c>
      <c r="W35" s="1">
        <v>76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66611</v>
      </c>
      <c r="C36" s="19" t="s">
        <v>252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80</v>
      </c>
      <c r="U36" s="1">
        <v>80</v>
      </c>
      <c r="V36" s="1">
        <v>80</v>
      </c>
      <c r="W36" s="1">
        <v>78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86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66627</v>
      </c>
      <c r="C37" s="19" t="s">
        <v>253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77</v>
      </c>
      <c r="L37" s="28" t="str">
        <f t="shared" si="5"/>
        <v>B</v>
      </c>
      <c r="M37" s="28">
        <f t="shared" si="6"/>
        <v>77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90</v>
      </c>
      <c r="U37" s="1">
        <v>90</v>
      </c>
      <c r="V37" s="1">
        <v>64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66643</v>
      </c>
      <c r="C38" s="19" t="s">
        <v>254</v>
      </c>
      <c r="D38" s="18"/>
      <c r="E38" s="36">
        <f t="shared" si="0"/>
        <v>72</v>
      </c>
      <c r="F38" s="28" t="str">
        <f t="shared" si="1"/>
        <v>C</v>
      </c>
      <c r="G38" s="28">
        <f>IF((COUNTA(T12:AC12)&gt;0),(ROUND((AVERAGE(T38:AD38)),0)),"")</f>
        <v>72</v>
      </c>
      <c r="H38" s="28" t="str">
        <f t="shared" si="2"/>
        <v>C</v>
      </c>
      <c r="I38" s="38">
        <v>3</v>
      </c>
      <c r="J3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8" s="36">
        <f t="shared" si="4"/>
        <v>76.5</v>
      </c>
      <c r="L38" s="28" t="str">
        <f t="shared" si="5"/>
        <v>B</v>
      </c>
      <c r="M38" s="28">
        <f t="shared" si="6"/>
        <v>76.5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70</v>
      </c>
      <c r="U38" s="1">
        <v>70</v>
      </c>
      <c r="V38" s="1">
        <v>72</v>
      </c>
      <c r="W38" s="1">
        <v>76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66659</v>
      </c>
      <c r="C39" s="19" t="s">
        <v>255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77</v>
      </c>
      <c r="L39" s="28" t="str">
        <f t="shared" si="5"/>
        <v>B</v>
      </c>
      <c r="M39" s="28">
        <f t="shared" si="6"/>
        <v>77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78</v>
      </c>
      <c r="U39" s="1">
        <v>78</v>
      </c>
      <c r="V39" s="1">
        <v>74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66675</v>
      </c>
      <c r="C40" s="19" t="s">
        <v>256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77</v>
      </c>
      <c r="L40" s="28" t="str">
        <f t="shared" si="5"/>
        <v>B</v>
      </c>
      <c r="M40" s="28">
        <f t="shared" si="6"/>
        <v>77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76</v>
      </c>
      <c r="U40" s="1">
        <v>76</v>
      </c>
      <c r="V40" s="1">
        <v>76</v>
      </c>
      <c r="W40" s="1">
        <v>76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66691</v>
      </c>
      <c r="C41" s="19" t="s">
        <v>257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2</v>
      </c>
      <c r="J41" s="28" t="str">
        <f t="shared" si="3"/>
        <v xml:space="preserve">Memiliki kemampuan dalam menjelaskan fungsi sosial dan struktur teks tentang Recount,Legenda namun perlu peningkatan dalam pemahaman Lagu </v>
      </c>
      <c r="K41" s="36">
        <f t="shared" si="4"/>
        <v>76.5</v>
      </c>
      <c r="L41" s="28" t="str">
        <f t="shared" si="5"/>
        <v>B</v>
      </c>
      <c r="M41" s="28">
        <f t="shared" si="6"/>
        <v>76.5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76</v>
      </c>
      <c r="U41" s="1">
        <v>76</v>
      </c>
      <c r="V41" s="1">
        <v>78</v>
      </c>
      <c r="W41" s="1">
        <v>76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66707</v>
      </c>
      <c r="C42" s="19" t="s">
        <v>258</v>
      </c>
      <c r="D42" s="18"/>
      <c r="E42" s="36">
        <f t="shared" si="0"/>
        <v>71</v>
      </c>
      <c r="F42" s="28" t="str">
        <f t="shared" si="1"/>
        <v>C</v>
      </c>
      <c r="G42" s="28">
        <f>IF((COUNTA(T12:AC12)&gt;0),(ROUND((AVERAGE(T42:AD42)),0)),"")</f>
        <v>71</v>
      </c>
      <c r="H42" s="28" t="str">
        <f t="shared" si="2"/>
        <v>C</v>
      </c>
      <c r="I42" s="38">
        <v>3</v>
      </c>
      <c r="J4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2" s="36">
        <f t="shared" si="4"/>
        <v>76.5</v>
      </c>
      <c r="L42" s="28" t="str">
        <f t="shared" si="5"/>
        <v>B</v>
      </c>
      <c r="M42" s="28">
        <f t="shared" si="6"/>
        <v>76.5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70</v>
      </c>
      <c r="U42" s="1">
        <v>70</v>
      </c>
      <c r="V42" s="1">
        <v>70</v>
      </c>
      <c r="W42" s="1">
        <v>76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66723</v>
      </c>
      <c r="C43" s="19" t="s">
        <v>259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78</v>
      </c>
      <c r="U43" s="1">
        <v>78</v>
      </c>
      <c r="V43" s="1">
        <v>74</v>
      </c>
      <c r="W43" s="1">
        <v>76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69167</v>
      </c>
      <c r="C44" s="19" t="s">
        <v>260</v>
      </c>
      <c r="D44" s="18"/>
      <c r="E44" s="36">
        <f t="shared" si="0"/>
        <v>71</v>
      </c>
      <c r="F44" s="28" t="str">
        <f t="shared" si="1"/>
        <v>C</v>
      </c>
      <c r="G44" s="28">
        <f>IF((COUNTA(T12:AC12)&gt;0),(ROUND((AVERAGE(T44:AD44)),0)),"")</f>
        <v>71</v>
      </c>
      <c r="H44" s="28" t="str">
        <f t="shared" si="2"/>
        <v>C</v>
      </c>
      <c r="I44" s="38">
        <v>3</v>
      </c>
      <c r="J4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4" s="36">
        <f t="shared" si="4"/>
        <v>76.5</v>
      </c>
      <c r="L44" s="28" t="str">
        <f t="shared" si="5"/>
        <v>B</v>
      </c>
      <c r="M44" s="28">
        <f t="shared" si="6"/>
        <v>76.5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70</v>
      </c>
      <c r="U44" s="1">
        <v>70</v>
      </c>
      <c r="V44" s="1">
        <v>70</v>
      </c>
      <c r="W44" s="1">
        <v>76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69213</v>
      </c>
      <c r="C45" s="19" t="s">
        <v>261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3</v>
      </c>
      <c r="J4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5" s="36">
        <f t="shared" si="4"/>
        <v>70</v>
      </c>
      <c r="L45" s="28" t="str">
        <f t="shared" si="5"/>
        <v>C</v>
      </c>
      <c r="M45" s="28">
        <f t="shared" si="6"/>
        <v>70</v>
      </c>
      <c r="N45" s="28" t="str">
        <f t="shared" si="7"/>
        <v>C</v>
      </c>
      <c r="O45" s="38">
        <v>3</v>
      </c>
      <c r="P45" s="28" t="str">
        <f t="shared" si="8"/>
        <v xml:space="preserve">Sangat terampil dalam membuat dan menyampaikan  makna  lagu dengan baik </v>
      </c>
      <c r="Q45" s="40" t="s">
        <v>9</v>
      </c>
      <c r="R45" s="40" t="s">
        <v>9</v>
      </c>
      <c r="S45" s="18"/>
      <c r="T45" s="1">
        <v>70</v>
      </c>
      <c r="U45" s="1">
        <v>70</v>
      </c>
      <c r="V45" s="1">
        <v>70</v>
      </c>
      <c r="W45" s="1">
        <v>70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70</v>
      </c>
      <c r="AG45" s="1">
        <v>70</v>
      </c>
      <c r="AH45" s="1">
        <v>70</v>
      </c>
      <c r="AI45" s="1">
        <v>70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595" yWindow="237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G16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479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66739</v>
      </c>
      <c r="C11" s="19" t="s">
        <v>263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dan lagu 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recount tentang pengalaman pribadi </v>
      </c>
      <c r="Q11" s="40" t="s">
        <v>8</v>
      </c>
      <c r="R11" s="40" t="s">
        <v>8</v>
      </c>
      <c r="S11" s="18"/>
      <c r="T11" s="1">
        <v>100</v>
      </c>
      <c r="U11" s="1">
        <v>80</v>
      </c>
      <c r="V11" s="1">
        <v>85</v>
      </c>
      <c r="W11" s="1">
        <v>80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66755</v>
      </c>
      <c r="C12" s="19" t="s">
        <v>264</v>
      </c>
      <c r="D12" s="18"/>
      <c r="E12" s="36">
        <f t="shared" si="0"/>
        <v>73</v>
      </c>
      <c r="F12" s="28" t="str">
        <f t="shared" si="1"/>
        <v>C</v>
      </c>
      <c r="G12" s="28">
        <f>IF((COUNTA(T12:AC12)&gt;0),(ROUND((AVERAGE(T12:AD12)),0)),"")</f>
        <v>73</v>
      </c>
      <c r="H12" s="28" t="str">
        <f t="shared" si="2"/>
        <v>C</v>
      </c>
      <c r="I12" s="38">
        <v>3</v>
      </c>
      <c r="J1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72</v>
      </c>
      <c r="U12" s="1">
        <v>70</v>
      </c>
      <c r="V12" s="1">
        <v>70</v>
      </c>
      <c r="W12" s="1">
        <v>76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66771</v>
      </c>
      <c r="C13" s="19" t="s">
        <v>265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 xml:space="preserve">Memiliki kemampuan dalam menjelaskan fungsi sosial dan struktur teks tentang Recount,Legenda namun perlu peningkatan dalam pemahaman Lagu </v>
      </c>
      <c r="K13" s="36">
        <f t="shared" si="4"/>
        <v>77</v>
      </c>
      <c r="L13" s="28" t="str">
        <f t="shared" si="5"/>
        <v>B</v>
      </c>
      <c r="M13" s="28">
        <f t="shared" si="6"/>
        <v>77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85</v>
      </c>
      <c r="U13" s="1">
        <v>78</v>
      </c>
      <c r="V13" s="1">
        <v>80</v>
      </c>
      <c r="W13" s="1">
        <v>76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297</v>
      </c>
      <c r="FI13" s="77" t="s">
        <v>300</v>
      </c>
      <c r="FJ13" s="78">
        <v>14641</v>
      </c>
      <c r="FK13" s="78">
        <v>14651</v>
      </c>
    </row>
    <row r="14" spans="1:167">
      <c r="A14" s="19">
        <v>4</v>
      </c>
      <c r="B14" s="19">
        <v>66787</v>
      </c>
      <c r="C14" s="19" t="s">
        <v>266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77</v>
      </c>
      <c r="L14" s="28" t="str">
        <f t="shared" si="5"/>
        <v>B</v>
      </c>
      <c r="M14" s="28">
        <f t="shared" si="6"/>
        <v>77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81</v>
      </c>
      <c r="U14" s="1">
        <v>80</v>
      </c>
      <c r="V14" s="1">
        <v>79</v>
      </c>
      <c r="W14" s="1">
        <v>76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66803</v>
      </c>
      <c r="C15" s="19" t="s">
        <v>267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 xml:space="preserve">Memiliki kemampuan dalam menjelaskan fungsi sosial dan struktur teks tentang Recount,Legenda namun perlu peningkatan dalam pemahaman Lagu </v>
      </c>
      <c r="K15" s="36">
        <f t="shared" si="4"/>
        <v>77</v>
      </c>
      <c r="L15" s="28" t="str">
        <f t="shared" si="5"/>
        <v>B</v>
      </c>
      <c r="M15" s="28">
        <f t="shared" si="6"/>
        <v>77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80</v>
      </c>
      <c r="U15" s="1">
        <v>80</v>
      </c>
      <c r="V15" s="1">
        <v>78</v>
      </c>
      <c r="W15" s="1">
        <v>78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298</v>
      </c>
      <c r="FI15" s="77" t="s">
        <v>301</v>
      </c>
      <c r="FJ15" s="78">
        <v>14642</v>
      </c>
      <c r="FK15" s="78">
        <v>14652</v>
      </c>
    </row>
    <row r="16" spans="1:167">
      <c r="A16" s="19">
        <v>6</v>
      </c>
      <c r="B16" s="19">
        <v>66819</v>
      </c>
      <c r="C16" s="19" t="s">
        <v>268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 xml:space="preserve">Memiliki kemampuan dalam menjelaskan fungsi sosial dan struktur teks tentang Recount,Legenda namun perlu peningkatan dalam pemahaman Lagu 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78</v>
      </c>
      <c r="U16" s="1">
        <v>80</v>
      </c>
      <c r="V16" s="1">
        <v>78</v>
      </c>
      <c r="W16" s="1">
        <v>78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66835</v>
      </c>
      <c r="C17" s="19" t="s">
        <v>269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2</v>
      </c>
      <c r="J17" s="28" t="str">
        <f t="shared" si="3"/>
        <v xml:space="preserve">Memiliki kemampuan dalam menjelaskan fungsi sosial dan struktur teks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76</v>
      </c>
      <c r="U17" s="1">
        <v>78</v>
      </c>
      <c r="V17" s="1">
        <v>76</v>
      </c>
      <c r="W17" s="1">
        <v>76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299</v>
      </c>
      <c r="FI17" s="77" t="s">
        <v>302</v>
      </c>
      <c r="FJ17" s="78">
        <v>14643</v>
      </c>
      <c r="FK17" s="78">
        <v>14653</v>
      </c>
    </row>
    <row r="18" spans="1:167">
      <c r="A18" s="19">
        <v>8</v>
      </c>
      <c r="B18" s="19">
        <v>66851</v>
      </c>
      <c r="C18" s="19" t="s">
        <v>270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8</v>
      </c>
      <c r="S18" s="18"/>
      <c r="T18" s="1">
        <v>80</v>
      </c>
      <c r="U18" s="1">
        <v>83</v>
      </c>
      <c r="V18" s="1">
        <v>80</v>
      </c>
      <c r="W18" s="1">
        <v>86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66867</v>
      </c>
      <c r="C19" s="19" t="s">
        <v>271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3</v>
      </c>
      <c r="J1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9" s="36">
        <f t="shared" si="4"/>
        <v>76</v>
      </c>
      <c r="L19" s="28" t="str">
        <f t="shared" si="5"/>
        <v>B</v>
      </c>
      <c r="M19" s="28">
        <f t="shared" si="6"/>
        <v>76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80</v>
      </c>
      <c r="U19" s="1">
        <v>70</v>
      </c>
      <c r="V19" s="1">
        <v>66</v>
      </c>
      <c r="W19" s="1">
        <v>76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14644</v>
      </c>
      <c r="FK19" s="78">
        <v>14654</v>
      </c>
    </row>
    <row r="20" spans="1:167">
      <c r="A20" s="19">
        <v>10</v>
      </c>
      <c r="B20" s="19">
        <v>66883</v>
      </c>
      <c r="C20" s="19" t="s">
        <v>272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 xml:space="preserve">Memiliki kemampuan dalam menjelaskan fungsi sosial dan struktur teks tentang Recount,Legenda namun perlu peningkatan dalam pemahaman Lagu 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76</v>
      </c>
      <c r="U20" s="1">
        <v>76</v>
      </c>
      <c r="V20" s="1">
        <v>76</v>
      </c>
      <c r="W20" s="1">
        <v>76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66899</v>
      </c>
      <c r="C21" s="19" t="s">
        <v>273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80</v>
      </c>
      <c r="U21" s="1">
        <v>80</v>
      </c>
      <c r="V21" s="1">
        <v>86</v>
      </c>
      <c r="W21" s="1">
        <v>86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14645</v>
      </c>
      <c r="FK21" s="78">
        <v>14655</v>
      </c>
    </row>
    <row r="22" spans="1:167">
      <c r="A22" s="19">
        <v>12</v>
      </c>
      <c r="B22" s="19">
        <v>66915</v>
      </c>
      <c r="C22" s="19" t="s">
        <v>274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 xml:space="preserve">Memiliki kemampuan dalam menjelaskan fungsi sosial dan struktur teks tentang Recount,Legenda namun perlu peningkatan dalam pemahaman Lagu </v>
      </c>
      <c r="K22" s="36">
        <f t="shared" si="4"/>
        <v>77</v>
      </c>
      <c r="L22" s="28" t="str">
        <f t="shared" si="5"/>
        <v>B</v>
      </c>
      <c r="M22" s="28">
        <f t="shared" si="6"/>
        <v>77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79</v>
      </c>
      <c r="U22" s="1">
        <v>78</v>
      </c>
      <c r="V22" s="1">
        <v>78</v>
      </c>
      <c r="W22" s="1">
        <v>76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66931</v>
      </c>
      <c r="C23" s="19" t="s">
        <v>275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76</v>
      </c>
      <c r="L23" s="28" t="str">
        <f t="shared" si="5"/>
        <v>B</v>
      </c>
      <c r="M23" s="28">
        <f t="shared" si="6"/>
        <v>76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76</v>
      </c>
      <c r="U23" s="1">
        <v>76</v>
      </c>
      <c r="V23" s="1">
        <v>78</v>
      </c>
      <c r="W23" s="1">
        <v>76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14646</v>
      </c>
      <c r="FK23" s="78">
        <v>14656</v>
      </c>
    </row>
    <row r="24" spans="1:167">
      <c r="A24" s="19">
        <v>14</v>
      </c>
      <c r="B24" s="19">
        <v>66947</v>
      </c>
      <c r="C24" s="19" t="s">
        <v>276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76</v>
      </c>
      <c r="L24" s="28" t="str">
        <f t="shared" si="5"/>
        <v>B</v>
      </c>
      <c r="M24" s="28">
        <f t="shared" si="6"/>
        <v>76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86</v>
      </c>
      <c r="U24" s="1">
        <v>80</v>
      </c>
      <c r="V24" s="1">
        <v>80</v>
      </c>
      <c r="W24" s="1">
        <v>80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66963</v>
      </c>
      <c r="C25" s="19" t="s">
        <v>277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76</v>
      </c>
      <c r="L25" s="28" t="str">
        <f t="shared" si="5"/>
        <v>B</v>
      </c>
      <c r="M25" s="28">
        <f t="shared" si="6"/>
        <v>76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76</v>
      </c>
      <c r="U25" s="1">
        <v>78</v>
      </c>
      <c r="V25" s="1">
        <v>76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14647</v>
      </c>
      <c r="FK25" s="78">
        <v>14657</v>
      </c>
    </row>
    <row r="26" spans="1:167">
      <c r="A26" s="19">
        <v>16</v>
      </c>
      <c r="B26" s="19">
        <v>66979</v>
      </c>
      <c r="C26" s="19" t="s">
        <v>278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77</v>
      </c>
      <c r="L26" s="28" t="str">
        <f t="shared" si="5"/>
        <v>B</v>
      </c>
      <c r="M26" s="28">
        <f t="shared" si="6"/>
        <v>77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85</v>
      </c>
      <c r="U26" s="1">
        <v>72</v>
      </c>
      <c r="V26" s="1">
        <v>72</v>
      </c>
      <c r="W26" s="1">
        <v>74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66995</v>
      </c>
      <c r="C27" s="19" t="s">
        <v>279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76</v>
      </c>
      <c r="L27" s="28" t="str">
        <f t="shared" si="5"/>
        <v>B</v>
      </c>
      <c r="M27" s="28">
        <f t="shared" si="6"/>
        <v>76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78</v>
      </c>
      <c r="U27" s="1">
        <v>78</v>
      </c>
      <c r="V27" s="1">
        <v>78</v>
      </c>
      <c r="W27" s="1">
        <v>76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14648</v>
      </c>
      <c r="FK27" s="78">
        <v>14658</v>
      </c>
    </row>
    <row r="28" spans="1:167">
      <c r="A28" s="19">
        <v>18</v>
      </c>
      <c r="B28" s="19">
        <v>67011</v>
      </c>
      <c r="C28" s="19" t="s">
        <v>280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 xml:space="preserve">Memiliki kemampuan dalam menjelaskan fungsi sosial dan struktur teks tentang Recount,Legenda namun perlu peningkatan dalam pemahaman Lagu </v>
      </c>
      <c r="K28" s="36">
        <f t="shared" si="4"/>
        <v>77</v>
      </c>
      <c r="L28" s="28" t="str">
        <f t="shared" si="5"/>
        <v>B</v>
      </c>
      <c r="M28" s="28">
        <f t="shared" si="6"/>
        <v>77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85</v>
      </c>
      <c r="U28" s="1">
        <v>76</v>
      </c>
      <c r="V28" s="1">
        <v>76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67027</v>
      </c>
      <c r="C29" s="19" t="s">
        <v>281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77</v>
      </c>
      <c r="L29" s="28" t="str">
        <f t="shared" si="5"/>
        <v>B</v>
      </c>
      <c r="M29" s="28">
        <f t="shared" si="6"/>
        <v>77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76</v>
      </c>
      <c r="U29" s="1">
        <v>76</v>
      </c>
      <c r="V29" s="1">
        <v>76</v>
      </c>
      <c r="W29" s="1">
        <v>76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14649</v>
      </c>
      <c r="FK29" s="78">
        <v>14659</v>
      </c>
    </row>
    <row r="30" spans="1:167">
      <c r="A30" s="19">
        <v>20</v>
      </c>
      <c r="B30" s="19">
        <v>67043</v>
      </c>
      <c r="C30" s="19" t="s">
        <v>282</v>
      </c>
      <c r="D30" s="18"/>
      <c r="E30" s="36">
        <f t="shared" si="0"/>
        <v>72</v>
      </c>
      <c r="F30" s="28" t="str">
        <f t="shared" si="1"/>
        <v>C</v>
      </c>
      <c r="G30" s="28">
        <f>IF((COUNTA(T12:AC12)&gt;0),(ROUND((AVERAGE(T30:AD30)),0)),"")</f>
        <v>72</v>
      </c>
      <c r="H30" s="28" t="str">
        <f t="shared" si="2"/>
        <v>C</v>
      </c>
      <c r="I30" s="38">
        <v>3</v>
      </c>
      <c r="J3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74</v>
      </c>
      <c r="U30" s="1">
        <v>74</v>
      </c>
      <c r="V30" s="1">
        <v>64</v>
      </c>
      <c r="W30" s="1">
        <v>76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67059</v>
      </c>
      <c r="C31" s="19" t="s">
        <v>283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76</v>
      </c>
      <c r="L31" s="28" t="str">
        <f t="shared" si="5"/>
        <v>B</v>
      </c>
      <c r="M31" s="28">
        <f t="shared" si="6"/>
        <v>76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78</v>
      </c>
      <c r="U31" s="1">
        <v>78</v>
      </c>
      <c r="V31" s="1">
        <v>78</v>
      </c>
      <c r="W31" s="1">
        <v>76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14650</v>
      </c>
      <c r="FK31" s="78">
        <v>14660</v>
      </c>
    </row>
    <row r="32" spans="1:167">
      <c r="A32" s="19">
        <v>22</v>
      </c>
      <c r="B32" s="19">
        <v>67075</v>
      </c>
      <c r="C32" s="19" t="s">
        <v>284</v>
      </c>
      <c r="D32" s="18"/>
      <c r="E32" s="36">
        <f t="shared" si="0"/>
        <v>72</v>
      </c>
      <c r="F32" s="28" t="str">
        <f t="shared" si="1"/>
        <v>C</v>
      </c>
      <c r="G32" s="28">
        <f>IF((COUNTA(T12:AC12)&gt;0),(ROUND((AVERAGE(T32:AD32)),0)),"")</f>
        <v>72</v>
      </c>
      <c r="H32" s="28" t="str">
        <f t="shared" si="2"/>
        <v>C</v>
      </c>
      <c r="I32" s="38">
        <v>3</v>
      </c>
      <c r="J3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2" s="36">
        <f t="shared" si="4"/>
        <v>76</v>
      </c>
      <c r="L32" s="28" t="str">
        <f t="shared" si="5"/>
        <v>B</v>
      </c>
      <c r="M32" s="28">
        <f t="shared" si="6"/>
        <v>76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8</v>
      </c>
      <c r="S32" s="18"/>
      <c r="T32" s="1">
        <v>72</v>
      </c>
      <c r="U32" s="1">
        <v>70</v>
      </c>
      <c r="V32" s="1">
        <v>70</v>
      </c>
      <c r="W32" s="1">
        <v>76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67091</v>
      </c>
      <c r="C33" s="19" t="s">
        <v>285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76</v>
      </c>
      <c r="L33" s="28" t="str">
        <f t="shared" si="5"/>
        <v>B</v>
      </c>
      <c r="M33" s="28">
        <f t="shared" si="6"/>
        <v>76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80</v>
      </c>
      <c r="U33" s="1">
        <v>80</v>
      </c>
      <c r="V33" s="1">
        <v>80</v>
      </c>
      <c r="W33" s="1">
        <v>78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67107</v>
      </c>
      <c r="C34" s="19" t="s">
        <v>286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80</v>
      </c>
      <c r="U34" s="1">
        <v>80</v>
      </c>
      <c r="V34" s="1">
        <v>78</v>
      </c>
      <c r="W34" s="1">
        <v>76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67123</v>
      </c>
      <c r="C35" s="19" t="s">
        <v>287</v>
      </c>
      <c r="D35" s="18"/>
      <c r="E35" s="36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8">
        <v>2</v>
      </c>
      <c r="J35" s="28" t="str">
        <f t="shared" si="3"/>
        <v xml:space="preserve">Memiliki kemampuan dalam menjelaskan fungsi sosial dan struktur teks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76</v>
      </c>
      <c r="U35" s="1">
        <v>76</v>
      </c>
      <c r="V35" s="1">
        <v>78</v>
      </c>
      <c r="W35" s="1">
        <v>76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67139</v>
      </c>
      <c r="C36" s="19" t="s">
        <v>288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78</v>
      </c>
      <c r="U36" s="1">
        <v>76</v>
      </c>
      <c r="V36" s="1">
        <v>76</v>
      </c>
      <c r="W36" s="1">
        <v>78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67155</v>
      </c>
      <c r="C37" s="19" t="s">
        <v>289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77</v>
      </c>
      <c r="L37" s="28" t="str">
        <f t="shared" si="5"/>
        <v>B</v>
      </c>
      <c r="M37" s="28">
        <f t="shared" si="6"/>
        <v>77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78</v>
      </c>
      <c r="U37" s="1">
        <v>78</v>
      </c>
      <c r="V37" s="1">
        <v>72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67171</v>
      </c>
      <c r="C38" s="19" t="s">
        <v>290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77</v>
      </c>
      <c r="L38" s="28" t="str">
        <f t="shared" si="5"/>
        <v>B</v>
      </c>
      <c r="M38" s="28">
        <f t="shared" si="6"/>
        <v>77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78</v>
      </c>
      <c r="U38" s="1">
        <v>78</v>
      </c>
      <c r="V38" s="1">
        <v>72</v>
      </c>
      <c r="W38" s="1">
        <v>76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67187</v>
      </c>
      <c r="C39" s="19" t="s">
        <v>291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77</v>
      </c>
      <c r="L39" s="28" t="str">
        <f t="shared" si="5"/>
        <v>B</v>
      </c>
      <c r="M39" s="28">
        <f t="shared" si="6"/>
        <v>77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73</v>
      </c>
      <c r="U39" s="1">
        <v>78</v>
      </c>
      <c r="V39" s="1">
        <v>78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67203</v>
      </c>
      <c r="C40" s="19" t="s">
        <v>292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 xml:space="preserve">Memiliki kemampuan dalam menjelaskan fungsi sosial dan struktur teks tentang Recount,Legenda namun perlu peningkatan dalam pemahaman Lagu </v>
      </c>
      <c r="K40" s="36">
        <f t="shared" si="4"/>
        <v>77</v>
      </c>
      <c r="L40" s="28" t="str">
        <f t="shared" si="5"/>
        <v>B</v>
      </c>
      <c r="M40" s="28">
        <f t="shared" si="6"/>
        <v>77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76</v>
      </c>
      <c r="U40" s="1">
        <v>76</v>
      </c>
      <c r="V40" s="1">
        <v>76</v>
      </c>
      <c r="W40" s="1">
        <v>76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67219</v>
      </c>
      <c r="C41" s="19" t="s">
        <v>293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 xml:space="preserve">Memiliki kemampuan dalam menjelaskan fungsi sosial dan struktur teks tentang Recount,Legenda namun perlu peningkatan dalam pemahaman Lagu 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67235</v>
      </c>
      <c r="C42" s="19" t="s">
        <v>294</v>
      </c>
      <c r="D42" s="18"/>
      <c r="E42" s="36">
        <f t="shared" si="0"/>
        <v>71</v>
      </c>
      <c r="F42" s="28" t="str">
        <f t="shared" si="1"/>
        <v>C</v>
      </c>
      <c r="G42" s="28">
        <f>IF((COUNTA(T12:AC12)&gt;0),(ROUND((AVERAGE(T42:AD42)),0)),"")</f>
        <v>71</v>
      </c>
      <c r="H42" s="28" t="str">
        <f t="shared" si="2"/>
        <v>C</v>
      </c>
      <c r="I42" s="38">
        <v>3</v>
      </c>
      <c r="J4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70</v>
      </c>
      <c r="U42" s="1">
        <v>70</v>
      </c>
      <c r="V42" s="1">
        <v>70</v>
      </c>
      <c r="W42" s="1">
        <v>76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67251</v>
      </c>
      <c r="C43" s="19" t="s">
        <v>295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76</v>
      </c>
      <c r="L43" s="28" t="str">
        <f t="shared" si="5"/>
        <v>B</v>
      </c>
      <c r="M43" s="28">
        <f t="shared" si="6"/>
        <v>76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76</v>
      </c>
      <c r="U43" s="1">
        <v>76</v>
      </c>
      <c r="V43" s="1">
        <v>76</v>
      </c>
      <c r="W43" s="1">
        <v>76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67267</v>
      </c>
      <c r="C44" s="19" t="s">
        <v>296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80</v>
      </c>
      <c r="U44" s="1">
        <v>80</v>
      </c>
      <c r="V44" s="1">
        <v>80</v>
      </c>
      <c r="W44" s="1">
        <v>80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84" yWindow="22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2018-06-04T04:52:13Z</dcterms:modified>
  <cp:category/>
</cp:coreProperties>
</file>