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<sst xmlns="http://schemas.openxmlformats.org/spreadsheetml/2006/main" count="502" uniqueCount="161">
  <si>
    <t>DAFTAR NILAI SISWA SMAN 9 SEMARANG SEMESTER GENAP TAHUN PELAJARAN 2017/2018</t>
  </si>
  <si>
    <t>Guru :</t>
  </si>
  <si>
    <t>Wesiati Setyaningsih S.S., M.M.</t>
  </si>
  <si>
    <t>Kelas X-MIPA 6</t>
  </si>
  <si>
    <t>Mapel :</t>
  </si>
  <si>
    <t>Bahasa Inggris [ Lintas Minat ]</t>
  </si>
  <si>
    <t>didownload 07/06/2018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</si>
  <si>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</si>
  <si>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</si>
  <si>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</si>
  <si>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</si>
  <si>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</si>
  <si>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</si>
  <si>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</si>
  <si>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</si>
  <si>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</si>
  <si>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</si>
  <si>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</si>
  <si>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</si>
  <si>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</si>
  <si>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</si>
  <si>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</si>
  <si>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</si>
  <si>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</si>
  <si>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</si>
  <si>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</si>
  <si>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</si>
  <si>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</si>
  <si>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</si>
  <si>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</si>
  <si>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</si>
  <si>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</si>
  <si>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</si>
  <si>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</si>
  <si>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</si>
  <si>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</si>
  <si>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</si>
  <si>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</si>
  <si>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</si>
  <si>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</si>
  <si>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</si>
  <si>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</si>
  <si>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</si>
  <si>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</si>
  <si>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</si>
  <si>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</si>
  <si>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</si>
  <si>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</si>
  <si>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</si>
  <si>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</si>
  <si>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</si>
  <si>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</si>
  <si>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</si>
  <si>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</si>
  <si>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</si>
  <si>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</si>
  <si>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</si>
  <si>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</si>
  <si>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</si>
  <si>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</si>
  <si>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</si>
  <si>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</si>
  <si>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</si>
  <si>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</si>
  <si>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</si>
  <si>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</si>
  <si>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</si>
  <si>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</si>
  <si>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Memiliki kemampuan memahami dan menganalisis fungsi sosial, struktur teks dan kebahasaan, pada materi too and enough, iklan, report, riddle and proverb, dan song.</t>
  </si>
  <si>
    <t>Sangat terampil berkomunikasi interaksional dengan orang lain dan presentasi dalam materi iklan, report, riddle and proverb, dan song.</t>
  </si>
  <si>
    <t>ARDIO RAHARDIAN PUTRA GANY</t>
  </si>
  <si>
    <t>AURA DEWANGGA BUANA PUTRA</t>
  </si>
  <si>
    <t>Memiliki kemampuan memahami fungsi sosial, struktur teks dan kebahasaan, namun perlu peningkatan dalam menganalisis pada materi too and enough, iklan, report, riddle and proverb, dan song</t>
  </si>
  <si>
    <t>Terampil dalam berkomunikasi interaksional dengan orang lain namun perlu peningkatan dalam presentasi dalam materi iklan, report, riddle and proverb, dan song.</t>
  </si>
  <si>
    <t>BAYU NUGRAHA</t>
  </si>
  <si>
    <t>BUNGA ALAMMANDA SYAH</t>
  </si>
  <si>
    <t>Tidak memiliki kemampuan memahami dan menganalisis  fungsi sosial, struktur teks dan kebahasaan, pada materi too and enough, iklan, report, riddle and proverb, dan song</t>
  </si>
  <si>
    <t>DEVI PUJI SEPTIYANI</t>
  </si>
  <si>
    <t>DEWI FEBRIANTI</t>
  </si>
  <si>
    <t>Perlu peningkatan kemampuan memahami dan menganalisis  fungsi sosial, struktur teks dan kebahasaan, pada materi  too and enough, iklan, report, riddle and proverb, dan song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</si>
  <si>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</si>
  <si>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</si>
  <si>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</si>
  <si>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</si>
  <si>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</si>
  <si>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</si>
  <si>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Predikat &amp; Deskripsi Keterampilan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</si>
  <si>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</si>
  <si>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</si>
  <si>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</si>
  <si>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</si>
  <si>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</si>
  <si>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</si>
  <si>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</si>
  <si>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</si>
  <si>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</si>
  <si>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</si>
  <si>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</si>
  <si>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</si>
  <si>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</si>
  <si>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</si>
  <si>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</si>
  <si>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</si>
  <si>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</si>
  <si>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</si>
  <si>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</si>
  <si>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</si>
  <si>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</si>
  <si>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</si>
  <si>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</si>
  <si>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</si>
  <si>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</si>
  <si>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</si>
  <si>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</si>
  <si>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</si>
  <si>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</si>
  <si>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</si>
  <si>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</si>
  <si>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</si>
  <si>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</si>
  <si>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X-MIPA 7</t>
  </si>
  <si>
    <t>ACHMAD ROBIYANSYAH</t>
  </si>
  <si>
    <t>ALDINA BERLIANA PUTRI</t>
  </si>
  <si>
    <t>ANANDIKE CITA KUMALA</t>
  </si>
  <si>
    <t>Memiliki kemampuan memahami dan menganalisis fungsi sosial, struktur teks dan kebahasaan, pada materi too and enough, iklan dan report</t>
  </si>
  <si>
    <t>Sangat terampil berkomunikasi interaksional dengan orang lain dan presentasi dalam materi iklan dan report</t>
  </si>
  <si>
    <t>ANNINDA PRADA NUR SYIFA</t>
  </si>
  <si>
    <t>ARIN ALYA SABRINA</t>
  </si>
  <si>
    <t>Memiliki kemampuan memahami fungsi sosial, struktur teks dan kebahasaan, namun perlu peningkatan dalam menganalisis pada materi too and enough, iklan dan report</t>
  </si>
  <si>
    <t>Terampil dalam berkomunikasi interaksional dengan orang lain namun perlu peningkatan dalam presentasi dalam materi iklan dan report</t>
  </si>
  <si>
    <t>ARJUNA DESTIAPUTRA MUSYAFFA</t>
  </si>
  <si>
    <t>ARSHINTA WILDA AULIA</t>
  </si>
  <si>
    <t>Tidak memiliki kemampuan memahami dan menganalisis  fungsi sosial, struktur teks dan kebahasaan, pada materi too and enough, iklan dan report</t>
  </si>
  <si>
    <t>AURELIA PRADHANA ISTIANA PUTRA</t>
  </si>
  <si>
    <t>BARUNA NURSATRIA JAYAMAHE</t>
  </si>
  <si>
    <t>Perlu peningkatan kemampuan memahami dan menganalisis  fungsi sosial, struktur teks dan kebahasaan, pada materi  too and enough, iklan dan report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</si>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</sst>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3" sqref="I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66196</v>
      </c>
      <c r="C11" s="19" t="s">
        <v>55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Tidak memiliki kemampuan memahami dan menganalisis  fungsi sosial, struktur teks dan kebahasaan, pada materi too and enough, iklan, report, riddle and proverb, dan song</v>
      </c>
      <c r="K11" s="36">
        <f t="shared" ref="K11:K50" si="4">IF((COUNTA(AF11:AO11)&gt;0),AVERAGE(AF11:AO11),"")</f>
        <v>78.666666666666671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presentasi dalam materi iklan, report, riddle and proverb, dan song.</v>
      </c>
      <c r="Q11" s="40" t="s">
        <v>8</v>
      </c>
      <c r="R11" s="40" t="s">
        <v>8</v>
      </c>
      <c r="S11" s="18"/>
      <c r="T11" s="1">
        <v>70</v>
      </c>
      <c r="U11" s="1">
        <v>84</v>
      </c>
      <c r="V11" s="1">
        <v>70</v>
      </c>
      <c r="W11" s="1">
        <v>100</v>
      </c>
      <c r="X11" s="1">
        <v>68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66212</v>
      </c>
      <c r="C12" s="19" t="s">
        <v>58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too and enough, iklan, report, riddle and proverb, dan song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1</v>
      </c>
      <c r="P12" s="28" t="str">
        <f t="shared" si="8"/>
        <v>Sangat terampil berkomunikasi interaksional dengan orang lain dan presentasi dalam materi iklan, report, riddle and proverb, dan song.</v>
      </c>
      <c r="Q12" s="40" t="s">
        <v>8</v>
      </c>
      <c r="R12" s="40" t="s">
        <v>8</v>
      </c>
      <c r="S12" s="18"/>
      <c r="T12" s="1">
        <v>80</v>
      </c>
      <c r="U12" s="1">
        <v>76</v>
      </c>
      <c r="V12" s="1">
        <v>70</v>
      </c>
      <c r="W12" s="1">
        <v>100</v>
      </c>
      <c r="X12" s="1">
        <v>60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83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66244</v>
      </c>
      <c r="C13" s="19" t="s">
        <v>67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4</v>
      </c>
      <c r="J13" s="28" t="str">
        <f t="shared" si="3"/>
        <v>Perlu peningkatan kemampuan memahami dan menganalisis  fungsi sosial, struktur teks dan kebahasaan, pada materi  too and enough, iklan, report, riddle and proverb, dan song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1</v>
      </c>
      <c r="P13" s="28" t="str">
        <f t="shared" si="8"/>
        <v>Sangat terampil berkomunikasi interaksional dengan orang lain dan presentasi dalam materi iklan, report, riddle and proverb, dan song.</v>
      </c>
      <c r="Q13" s="40" t="s">
        <v>8</v>
      </c>
      <c r="R13" s="40" t="s">
        <v>8</v>
      </c>
      <c r="S13" s="18"/>
      <c r="T13" s="1">
        <v>70</v>
      </c>
      <c r="U13" s="1">
        <v>70</v>
      </c>
      <c r="V13" s="1">
        <v>70</v>
      </c>
      <c r="W13" s="1">
        <v>96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16821</v>
      </c>
      <c r="FK13" s="42">
        <v>16831</v>
      </c>
    </row>
    <row r="14" spans="1:167" x14ac:dyDescent="0.25">
      <c r="A14" s="19">
        <v>4</v>
      </c>
      <c r="B14" s="19">
        <v>66260</v>
      </c>
      <c r="C14" s="19" t="s">
        <v>70</v>
      </c>
      <c r="D14" s="18"/>
      <c r="E14" s="36">
        <f t="shared" si="0"/>
        <v>65</v>
      </c>
      <c r="F14" s="28" t="str">
        <f t="shared" si="1"/>
        <v>D</v>
      </c>
      <c r="G14" s="28">
        <f>IF((COUNTA(T12:AC12)&gt;0),(ROUND((AVERAGE(T14:AD14)),0)),"")</f>
        <v>65</v>
      </c>
      <c r="H14" s="28" t="str">
        <f t="shared" si="2"/>
        <v>D</v>
      </c>
      <c r="I14" s="38">
        <v>4</v>
      </c>
      <c r="J14" s="28" t="str">
        <f t="shared" si="3"/>
        <v>Perlu peningkatan kemampuan memahami dan menganalisis  fungsi sosial, struktur teks dan kebahasaan, pada materi  too and enough, iklan, report, riddle and proverb, dan song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dalam berkomunikasi interaksional dengan orang lain namun perlu peningkatan dalam presentasi dalam materi iklan, report, riddle and proverb, dan song.</v>
      </c>
      <c r="Q14" s="40" t="s">
        <v>8</v>
      </c>
      <c r="R14" s="40" t="s">
        <v>8</v>
      </c>
      <c r="S14" s="18"/>
      <c r="T14" s="1">
        <v>60</v>
      </c>
      <c r="U14" s="1">
        <v>80</v>
      </c>
      <c r="V14" s="1">
        <v>0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66276</v>
      </c>
      <c r="C15" s="19" t="s">
        <v>71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too and enough, iklan, report, riddle and proverb, dan song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presentasi dalam materi iklan, report, riddle and proverb, dan song.</v>
      </c>
      <c r="Q15" s="40" t="s">
        <v>8</v>
      </c>
      <c r="R15" s="40" t="s">
        <v>8</v>
      </c>
      <c r="S15" s="18"/>
      <c r="T15" s="1">
        <v>70</v>
      </c>
      <c r="U15" s="1">
        <v>76</v>
      </c>
      <c r="V15" s="1">
        <v>76</v>
      </c>
      <c r="W15" s="1">
        <v>100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16822</v>
      </c>
      <c r="FK15" s="42">
        <v>16832</v>
      </c>
    </row>
    <row r="16" spans="1:167" x14ac:dyDescent="0.25">
      <c r="A16" s="19">
        <v>6</v>
      </c>
      <c r="B16" s="19">
        <v>66292</v>
      </c>
      <c r="C16" s="19" t="s">
        <v>74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4</v>
      </c>
      <c r="J16" s="28" t="str">
        <f t="shared" si="3"/>
        <v>Perlu peningkatan kemampuan memahami dan menganalisis  fungsi sosial, struktur teks dan kebahasaan, pada materi  too and enough, iklan, report, riddle and proverb, dan song</v>
      </c>
      <c r="K16" s="36">
        <f t="shared" si="4"/>
        <v>79.333333333333329</v>
      </c>
      <c r="L16" s="28" t="str">
        <f t="shared" si="5"/>
        <v>B</v>
      </c>
      <c r="M16" s="28">
        <f t="shared" si="6"/>
        <v>79.333333333333329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presentasi dalam materi iklan, report, riddle and proverb, dan song.</v>
      </c>
      <c r="Q16" s="40" t="s">
        <v>9</v>
      </c>
      <c r="R16" s="40" t="s">
        <v>9</v>
      </c>
      <c r="S16" s="18"/>
      <c r="T16" s="1">
        <v>70</v>
      </c>
      <c r="U16" s="1">
        <v>70</v>
      </c>
      <c r="V16" s="1">
        <v>70</v>
      </c>
      <c r="W16" s="1">
        <v>90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79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66308</v>
      </c>
      <c r="C17" s="19" t="s">
        <v>75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kemampuan memahami dan menganalisis fungsi sosial, struktur teks dan kebahasaan, pada materi too and enough, iklan, report, riddle and proverb, dan song.</v>
      </c>
      <c r="K17" s="36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8">
        <v>1</v>
      </c>
      <c r="P17" s="28" t="str">
        <f t="shared" si="8"/>
        <v>Sangat terampil berkomunikasi interaksional dengan orang lain dan presentasi dalam materi iklan, report, riddle and proverb, dan song.</v>
      </c>
      <c r="Q17" s="40" t="s">
        <v>8</v>
      </c>
      <c r="R17" s="40" t="s">
        <v>8</v>
      </c>
      <c r="S17" s="18"/>
      <c r="T17" s="1">
        <v>80</v>
      </c>
      <c r="U17" s="1">
        <v>84</v>
      </c>
      <c r="V17" s="1">
        <v>87</v>
      </c>
      <c r="W17" s="1">
        <v>100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/>
      <c r="FJ17" s="42">
        <v>16823</v>
      </c>
      <c r="FK17" s="42">
        <v>16833</v>
      </c>
    </row>
    <row r="18" spans="1:167" x14ac:dyDescent="0.25">
      <c r="A18" s="19">
        <v>8</v>
      </c>
      <c r="B18" s="19">
        <v>66324</v>
      </c>
      <c r="C18" s="19" t="s">
        <v>77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too and enough, iklan, report, riddle and proverb, dan song.</v>
      </c>
      <c r="K18" s="36">
        <f t="shared" si="4"/>
        <v>87.333333333333329</v>
      </c>
      <c r="L18" s="28" t="str">
        <f t="shared" si="5"/>
        <v>A</v>
      </c>
      <c r="M18" s="28">
        <f t="shared" si="6"/>
        <v>87.333333333333329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presentasi dalam materi iklan, report, riddle and proverb, dan song.</v>
      </c>
      <c r="Q18" s="40" t="s">
        <v>8</v>
      </c>
      <c r="R18" s="40" t="s">
        <v>8</v>
      </c>
      <c r="S18" s="18"/>
      <c r="T18" s="1">
        <v>73</v>
      </c>
      <c r="U18" s="1">
        <v>76</v>
      </c>
      <c r="V18" s="1">
        <v>93</v>
      </c>
      <c r="W18" s="1">
        <v>100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66340</v>
      </c>
      <c r="C19" s="19" t="s">
        <v>78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too and enough, iklan, report, riddle and proverb, dan song</v>
      </c>
      <c r="K19" s="36">
        <f t="shared" si="4"/>
        <v>86.333333333333329</v>
      </c>
      <c r="L19" s="28" t="str">
        <f t="shared" si="5"/>
        <v>A</v>
      </c>
      <c r="M19" s="28">
        <f t="shared" si="6"/>
        <v>86.333333333333329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presentasi dalam materi iklan, report, riddle and proverb, dan song.</v>
      </c>
      <c r="Q19" s="40" t="s">
        <v>8</v>
      </c>
      <c r="R19" s="40" t="s">
        <v>8</v>
      </c>
      <c r="S19" s="18"/>
      <c r="T19" s="1">
        <v>86</v>
      </c>
      <c r="U19" s="1">
        <v>70</v>
      </c>
      <c r="V19" s="1">
        <v>73</v>
      </c>
      <c r="W19" s="1">
        <v>100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79</v>
      </c>
      <c r="FI19" s="44"/>
      <c r="FJ19" s="42">
        <v>16824</v>
      </c>
      <c r="FK19" s="42">
        <v>16834</v>
      </c>
    </row>
    <row r="20" spans="1:167" x14ac:dyDescent="0.25">
      <c r="A20" s="19">
        <v>10</v>
      </c>
      <c r="B20" s="19">
        <v>66356</v>
      </c>
      <c r="C20" s="19" t="s">
        <v>80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fungsi sosial, struktur teks dan kebahasaan, namun perlu peningkatan dalam menganalisis pada materi too and enough, iklan, report, riddle and proverb, dan song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presentasi dalam materi iklan, report, riddle and proverb, dan song.</v>
      </c>
      <c r="Q20" s="40" t="s">
        <v>8</v>
      </c>
      <c r="R20" s="40" t="s">
        <v>8</v>
      </c>
      <c r="S20" s="18"/>
      <c r="T20" s="1">
        <v>80</v>
      </c>
      <c r="U20" s="1">
        <v>70</v>
      </c>
      <c r="V20" s="1">
        <v>87</v>
      </c>
      <c r="W20" s="1">
        <v>100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66372</v>
      </c>
      <c r="C21" s="19" t="s">
        <v>81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memahami fungsi sosial, struktur teks dan kebahasaan, namun perlu peningkatan dalam menganalisis pada materi too and enough, iklan, report, riddle and proverb, dan song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2</v>
      </c>
      <c r="P21" s="28" t="str">
        <f t="shared" si="8"/>
        <v>Terampil dalam berkomunikasi interaksional dengan orang lain namun perlu peningkatan dalam presentasi dalam materi iklan, report, riddle and proverb, dan song.</v>
      </c>
      <c r="Q21" s="40" t="s">
        <v>8</v>
      </c>
      <c r="R21" s="40" t="s">
        <v>8</v>
      </c>
      <c r="S21" s="18"/>
      <c r="T21" s="1">
        <v>70</v>
      </c>
      <c r="U21" s="1">
        <v>72</v>
      </c>
      <c r="V21" s="1">
        <v>94</v>
      </c>
      <c r="W21" s="1">
        <v>100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16825</v>
      </c>
      <c r="FK21" s="42">
        <v>16835</v>
      </c>
    </row>
    <row r="22" spans="1:167" x14ac:dyDescent="0.25">
      <c r="A22" s="19">
        <v>12</v>
      </c>
      <c r="B22" s="19">
        <v>66388</v>
      </c>
      <c r="C22" s="19" t="s">
        <v>82</v>
      </c>
      <c r="D22" s="18"/>
      <c r="E22" s="36">
        <f t="shared" si="0"/>
        <v>75</v>
      </c>
      <c r="F22" s="28" t="str">
        <f t="shared" si="1"/>
        <v>C</v>
      </c>
      <c r="G22" s="28">
        <f>IF((COUNTA(T12:AC12)&gt;0),(ROUND((AVERAGE(T22:AD22)),0)),"")</f>
        <v>75</v>
      </c>
      <c r="H22" s="28" t="str">
        <f t="shared" si="2"/>
        <v>C</v>
      </c>
      <c r="I22" s="38">
        <v>4</v>
      </c>
      <c r="J22" s="28" t="str">
        <f t="shared" si="3"/>
        <v>Perlu peningkatan kemampuan memahami dan menganalisis  fungsi sosial, struktur teks dan kebahasaan, pada materi  too and enough, iklan, report, riddle and proverb, dan song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2</v>
      </c>
      <c r="P22" s="28" t="str">
        <f t="shared" si="8"/>
        <v>Terampil dalam berkomunikasi interaksional dengan orang lain namun perlu peningkatan dalam presentasi dalam materi iklan, report, riddle and proverb, dan song.</v>
      </c>
      <c r="Q22" s="40" t="s">
        <v>8</v>
      </c>
      <c r="R22" s="40" t="s">
        <v>8</v>
      </c>
      <c r="S22" s="18"/>
      <c r="T22" s="1">
        <v>70</v>
      </c>
      <c r="U22" s="1">
        <v>70</v>
      </c>
      <c r="V22" s="1">
        <v>70</v>
      </c>
      <c r="W22" s="1">
        <v>90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82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66404</v>
      </c>
      <c r="C23" s="19" t="s">
        <v>83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1</v>
      </c>
      <c r="J23" s="28" t="str">
        <f t="shared" si="3"/>
        <v>Memiliki kemampuan memahami dan menganalisis fungsi sosial, struktur teks dan kebahasaan, pada materi too and enough, iklan, report, riddle and proverb, dan song.</v>
      </c>
      <c r="K23" s="36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8">
        <v>1</v>
      </c>
      <c r="P23" s="28" t="str">
        <f t="shared" si="8"/>
        <v>Sangat terampil berkomunikasi interaksional dengan orang lain dan presentasi dalam materi iklan, report, riddle and proverb, dan song.</v>
      </c>
      <c r="Q23" s="40" t="s">
        <v>8</v>
      </c>
      <c r="R23" s="40" t="s">
        <v>8</v>
      </c>
      <c r="S23" s="18"/>
      <c r="T23" s="1">
        <v>73</v>
      </c>
      <c r="U23" s="1">
        <v>84</v>
      </c>
      <c r="V23" s="1">
        <v>87</v>
      </c>
      <c r="W23" s="1">
        <v>100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16826</v>
      </c>
      <c r="FK23" s="42">
        <v>16836</v>
      </c>
    </row>
    <row r="24" spans="1:167" x14ac:dyDescent="0.25">
      <c r="A24" s="19">
        <v>14</v>
      </c>
      <c r="B24" s="19">
        <v>66420</v>
      </c>
      <c r="C24" s="19" t="s">
        <v>84</v>
      </c>
      <c r="D24" s="18"/>
      <c r="E24" s="36">
        <f t="shared" si="0"/>
        <v>93</v>
      </c>
      <c r="F24" s="28" t="str">
        <f t="shared" si="1"/>
        <v>A</v>
      </c>
      <c r="G24" s="28">
        <f>IF((COUNTA(T12:AC12)&gt;0),(ROUND((AVERAGE(T24:AD24)),0)),"")</f>
        <v>93</v>
      </c>
      <c r="H24" s="28" t="str">
        <f t="shared" si="2"/>
        <v>A</v>
      </c>
      <c r="I24" s="38">
        <v>1</v>
      </c>
      <c r="J24" s="28" t="str">
        <f t="shared" si="3"/>
        <v>Memiliki kemampuan memahami dan menganalisis fungsi sosial, struktur teks dan kebahasaan, pada materi too and enough, iklan, report, riddle and proverb, dan song.</v>
      </c>
      <c r="K24" s="36">
        <f t="shared" si="4"/>
        <v>85.333333333333329</v>
      </c>
      <c r="L24" s="28" t="str">
        <f t="shared" si="5"/>
        <v>A</v>
      </c>
      <c r="M24" s="28">
        <f t="shared" si="6"/>
        <v>85.333333333333329</v>
      </c>
      <c r="N24" s="28" t="str">
        <f t="shared" si="7"/>
        <v>A</v>
      </c>
      <c r="O24" s="38">
        <v>1</v>
      </c>
      <c r="P24" s="28" t="str">
        <f t="shared" si="8"/>
        <v>Sangat terampil berkomunikasi interaksional dengan orang lain dan presentasi dalam materi iklan, report, riddle and proverb, dan song.</v>
      </c>
      <c r="Q24" s="40" t="s">
        <v>8</v>
      </c>
      <c r="R24" s="40" t="s">
        <v>8</v>
      </c>
      <c r="S24" s="18"/>
      <c r="T24" s="1">
        <v>86</v>
      </c>
      <c r="U24" s="1">
        <v>100</v>
      </c>
      <c r="V24" s="1">
        <v>87</v>
      </c>
      <c r="W24" s="1">
        <v>100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87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66436</v>
      </c>
      <c r="C25" s="19" t="s">
        <v>85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1</v>
      </c>
      <c r="J25" s="28" t="str">
        <f t="shared" si="3"/>
        <v>Memiliki kemampuan memahami dan menganalisis fungsi sosial, struktur teks dan kebahasaan, pada materi too and enough, iklan, report, riddle and proverb, dan song.</v>
      </c>
      <c r="K25" s="36">
        <f t="shared" si="4"/>
        <v>85.333333333333329</v>
      </c>
      <c r="L25" s="28" t="str">
        <f t="shared" si="5"/>
        <v>A</v>
      </c>
      <c r="M25" s="28">
        <f t="shared" si="6"/>
        <v>85.333333333333329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presentasi dalam materi iklan, report, riddle and proverb, dan song.</v>
      </c>
      <c r="Q25" s="40" t="s">
        <v>8</v>
      </c>
      <c r="R25" s="40" t="s">
        <v>8</v>
      </c>
      <c r="S25" s="18"/>
      <c r="T25" s="1">
        <v>87</v>
      </c>
      <c r="U25" s="1">
        <v>76</v>
      </c>
      <c r="V25" s="1">
        <v>77</v>
      </c>
      <c r="W25" s="1">
        <v>100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16827</v>
      </c>
      <c r="FK25" s="42">
        <v>16837</v>
      </c>
    </row>
    <row r="26" spans="1:167" x14ac:dyDescent="0.25">
      <c r="A26" s="19">
        <v>16</v>
      </c>
      <c r="B26" s="19">
        <v>66452</v>
      </c>
      <c r="C26" s="19" t="s">
        <v>87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3</v>
      </c>
      <c r="J26" s="28" t="str">
        <f t="shared" si="3"/>
        <v>Tidak memiliki kemampuan memahami dan menganalisis  fungsi sosial, struktur teks dan kebahasaan, pada materi too and enough, iklan, report, riddle and proverb, dan song</v>
      </c>
      <c r="K26" s="36">
        <f t="shared" si="4"/>
        <v>81</v>
      </c>
      <c r="L26" s="28" t="str">
        <f t="shared" si="5"/>
        <v>B</v>
      </c>
      <c r="M26" s="28">
        <f t="shared" si="6"/>
        <v>81</v>
      </c>
      <c r="N26" s="28" t="str">
        <f t="shared" si="7"/>
        <v>B</v>
      </c>
      <c r="O26" s="38">
        <v>2</v>
      </c>
      <c r="P26" s="28" t="str">
        <f t="shared" si="8"/>
        <v>Terampil dalam berkomunikasi interaksional dengan orang lain namun perlu peningkatan dalam presentasi dalam materi iklan, report, riddle and proverb, dan song.</v>
      </c>
      <c r="Q26" s="40" t="s">
        <v>8</v>
      </c>
      <c r="R26" s="40" t="s">
        <v>8</v>
      </c>
      <c r="S26" s="18"/>
      <c r="T26" s="1">
        <v>70</v>
      </c>
      <c r="U26" s="1">
        <v>70</v>
      </c>
      <c r="V26" s="1">
        <v>70</v>
      </c>
      <c r="W26" s="1">
        <v>100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66468</v>
      </c>
      <c r="C27" s="19" t="s">
        <v>88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3</v>
      </c>
      <c r="J27" s="28" t="str">
        <f t="shared" si="3"/>
        <v>Tidak memiliki kemampuan memahami dan menganalisis  fungsi sosial, struktur teks dan kebahasaan, pada materi too and enough, iklan, report, riddle and proverb, dan song</v>
      </c>
      <c r="K27" s="36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presentasi dalam materi iklan, report, riddle and proverb, dan song.</v>
      </c>
      <c r="Q27" s="40" t="s">
        <v>8</v>
      </c>
      <c r="R27" s="40" t="s">
        <v>8</v>
      </c>
      <c r="S27" s="18"/>
      <c r="T27" s="1">
        <v>70</v>
      </c>
      <c r="U27" s="1">
        <v>76</v>
      </c>
      <c r="V27" s="1">
        <v>70</v>
      </c>
      <c r="W27" s="1">
        <v>92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16828</v>
      </c>
      <c r="FK27" s="42">
        <v>16838</v>
      </c>
    </row>
    <row r="28" spans="1:167" x14ac:dyDescent="0.25">
      <c r="A28" s="19">
        <v>18</v>
      </c>
      <c r="B28" s="19">
        <v>66484</v>
      </c>
      <c r="C28" s="19" t="s">
        <v>89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too and enough, iklan, report, riddle and proverb, dan song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>Terampil dalam berkomunikasi interaksional dengan orang lain namun perlu peningkatan dalam presentasi dalam materi iklan, report, riddle and proverb, dan song.</v>
      </c>
      <c r="Q28" s="40" t="s">
        <v>8</v>
      </c>
      <c r="R28" s="40" t="s">
        <v>8</v>
      </c>
      <c r="S28" s="18"/>
      <c r="T28" s="1">
        <v>73</v>
      </c>
      <c r="U28" s="1">
        <v>72</v>
      </c>
      <c r="V28" s="1">
        <v>73</v>
      </c>
      <c r="W28" s="1">
        <v>100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66500</v>
      </c>
      <c r="C29" s="19" t="s">
        <v>90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memahami fungsi sosial, struktur teks dan kebahasaan, namun perlu peningkatan dalam menganalisis pada materi too and enough, iklan, report, riddle and proverb, dan song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presentasi dalam materi iklan, report, riddle and proverb, dan song.</v>
      </c>
      <c r="Q29" s="40" t="s">
        <v>8</v>
      </c>
      <c r="R29" s="40" t="s">
        <v>8</v>
      </c>
      <c r="S29" s="18"/>
      <c r="T29" s="1">
        <v>80</v>
      </c>
      <c r="U29" s="1">
        <v>74</v>
      </c>
      <c r="V29" s="1">
        <v>80</v>
      </c>
      <c r="W29" s="1">
        <v>90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16829</v>
      </c>
      <c r="FK29" s="42">
        <v>16839</v>
      </c>
    </row>
    <row r="30" spans="1:167" x14ac:dyDescent="0.25">
      <c r="A30" s="19">
        <v>20</v>
      </c>
      <c r="B30" s="19">
        <v>66516</v>
      </c>
      <c r="C30" s="19" t="s">
        <v>91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3</v>
      </c>
      <c r="J30" s="28" t="str">
        <f t="shared" si="3"/>
        <v>Tidak memiliki kemampuan memahami dan menganalisis  fungsi sosial, struktur teks dan kebahasaan, pada materi too and enough, iklan, report, riddle and proverb, dan song</v>
      </c>
      <c r="K30" s="36">
        <f t="shared" si="4"/>
        <v>80.666666666666671</v>
      </c>
      <c r="L30" s="28" t="str">
        <f t="shared" si="5"/>
        <v>B</v>
      </c>
      <c r="M30" s="28">
        <f t="shared" si="6"/>
        <v>80.666666666666671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presentasi dalam materi iklan, report, riddle and proverb, dan song.</v>
      </c>
      <c r="Q30" s="40" t="s">
        <v>8</v>
      </c>
      <c r="R30" s="40" t="s">
        <v>8</v>
      </c>
      <c r="S30" s="18"/>
      <c r="T30" s="1">
        <v>80</v>
      </c>
      <c r="U30" s="1">
        <v>70</v>
      </c>
      <c r="V30" s="1">
        <v>70</v>
      </c>
      <c r="W30" s="1">
        <v>96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66532</v>
      </c>
      <c r="C31" s="19" t="s">
        <v>92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too and enough, iklan, report, riddle and proverb, dan song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2</v>
      </c>
      <c r="P31" s="28" t="str">
        <f t="shared" si="8"/>
        <v>Terampil dalam berkomunikasi interaksional dengan orang lain namun perlu peningkatan dalam presentasi dalam materi iklan, report, riddle and proverb, dan song.</v>
      </c>
      <c r="Q31" s="40" t="s">
        <v>8</v>
      </c>
      <c r="R31" s="40" t="s">
        <v>8</v>
      </c>
      <c r="S31" s="18"/>
      <c r="T31" s="1">
        <v>70</v>
      </c>
      <c r="U31" s="1">
        <v>76</v>
      </c>
      <c r="V31" s="1">
        <v>77</v>
      </c>
      <c r="W31" s="1">
        <v>90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16830</v>
      </c>
      <c r="FK31" s="42">
        <v>16840</v>
      </c>
    </row>
    <row r="32" spans="1:167" x14ac:dyDescent="0.25">
      <c r="A32" s="19">
        <v>22</v>
      </c>
      <c r="B32" s="19">
        <v>66548</v>
      </c>
      <c r="C32" s="19" t="s">
        <v>93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memahami fungsi sosial, struktur teks dan kebahasaan, namun perlu peningkatan dalam menganalisis pada materi too and enough, iklan, report, riddle and proverb, dan song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presentasi dalam materi iklan, report, riddle and proverb, dan song.</v>
      </c>
      <c r="Q32" s="40" t="s">
        <v>8</v>
      </c>
      <c r="R32" s="40" t="s">
        <v>8</v>
      </c>
      <c r="S32" s="18"/>
      <c r="T32" s="1">
        <v>73</v>
      </c>
      <c r="U32" s="1">
        <v>84</v>
      </c>
      <c r="V32" s="1">
        <v>80</v>
      </c>
      <c r="W32" s="1">
        <v>100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66564</v>
      </c>
      <c r="C33" s="19" t="s">
        <v>94</v>
      </c>
      <c r="D33" s="18"/>
      <c r="E33" s="36">
        <f t="shared" si="0"/>
        <v>94</v>
      </c>
      <c r="F33" s="28" t="str">
        <f t="shared" si="1"/>
        <v>A</v>
      </c>
      <c r="G33" s="28">
        <f>IF((COUNTA(T12:AC12)&gt;0),(ROUND((AVERAGE(T33:AD33)),0)),"")</f>
        <v>94</v>
      </c>
      <c r="H33" s="28" t="str">
        <f t="shared" si="2"/>
        <v>A</v>
      </c>
      <c r="I33" s="38">
        <v>1</v>
      </c>
      <c r="J33" s="28" t="str">
        <f t="shared" si="3"/>
        <v>Memiliki kemampuan memahami dan menganalisis fungsi sosial, struktur teks dan kebahasaan, pada materi too and enough, iklan, report, riddle and proverb, dan song.</v>
      </c>
      <c r="K33" s="36">
        <f t="shared" si="4"/>
        <v>89.333333333333329</v>
      </c>
      <c r="L33" s="28" t="str">
        <f t="shared" si="5"/>
        <v>A</v>
      </c>
      <c r="M33" s="28">
        <f t="shared" si="6"/>
        <v>89.333333333333329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presentasi dalam materi iklan, report, riddle and proverb, dan song.</v>
      </c>
      <c r="Q33" s="40" t="s">
        <v>8</v>
      </c>
      <c r="R33" s="40" t="s">
        <v>8</v>
      </c>
      <c r="S33" s="18"/>
      <c r="T33" s="1">
        <v>93</v>
      </c>
      <c r="U33" s="1">
        <v>100</v>
      </c>
      <c r="V33" s="1">
        <v>93</v>
      </c>
      <c r="W33" s="1">
        <v>100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66580</v>
      </c>
      <c r="C34" s="19" t="s">
        <v>95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4</v>
      </c>
      <c r="J34" s="28" t="str">
        <f t="shared" si="3"/>
        <v>Perlu peningkatan kemampuan memahami dan menganalisis  fungsi sosial, struktur teks dan kebahasaan, pada materi  too and enough, iklan, report, riddle and proverb, dan song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2</v>
      </c>
      <c r="P34" s="28" t="str">
        <f t="shared" si="8"/>
        <v>Terampil dalam berkomunikasi interaksional dengan orang lain namun perlu peningkatan dalam presentasi dalam materi iklan, report, riddle and proverb, dan song.</v>
      </c>
      <c r="Q34" s="40" t="s">
        <v>8</v>
      </c>
      <c r="R34" s="40" t="s">
        <v>8</v>
      </c>
      <c r="S34" s="18"/>
      <c r="T34" s="1">
        <v>70</v>
      </c>
      <c r="U34" s="1">
        <v>70</v>
      </c>
      <c r="V34" s="1">
        <v>70</v>
      </c>
      <c r="W34" s="1">
        <v>100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66596</v>
      </c>
      <c r="C35" s="19" t="s">
        <v>96</v>
      </c>
      <c r="D35" s="18"/>
      <c r="E35" s="36">
        <f t="shared" si="0"/>
        <v>92</v>
      </c>
      <c r="F35" s="28" t="str">
        <f t="shared" si="1"/>
        <v>A</v>
      </c>
      <c r="G35" s="28">
        <f>IF((COUNTA(T12:AC12)&gt;0),(ROUND((AVERAGE(T35:AD35)),0)),"")</f>
        <v>92</v>
      </c>
      <c r="H35" s="28" t="str">
        <f t="shared" si="2"/>
        <v>A</v>
      </c>
      <c r="I35" s="38">
        <v>1</v>
      </c>
      <c r="J35" s="28" t="str">
        <f t="shared" si="3"/>
        <v>Memiliki kemampuan memahami dan menganalisis fungsi sosial, struktur teks dan kebahasaan, pada materi too and enough, iklan, report, riddle and proverb, dan song.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presentasi dalam materi iklan, report, riddle and proverb, dan song.</v>
      </c>
      <c r="Q35" s="40" t="s">
        <v>8</v>
      </c>
      <c r="R35" s="40" t="s">
        <v>8</v>
      </c>
      <c r="S35" s="18"/>
      <c r="T35" s="1">
        <v>87</v>
      </c>
      <c r="U35" s="1">
        <v>96</v>
      </c>
      <c r="V35" s="1">
        <v>93</v>
      </c>
      <c r="W35" s="1">
        <v>100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66612</v>
      </c>
      <c r="C36" s="19" t="s">
        <v>97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3</v>
      </c>
      <c r="J36" s="28" t="str">
        <f t="shared" si="3"/>
        <v>Tidak memiliki kemampuan memahami dan menganalisis  fungsi sosial, struktur teks dan kebahasaan, pada materi too and enough, iklan, report, riddle and proverb, dan song</v>
      </c>
      <c r="K36" s="36">
        <f t="shared" si="4"/>
        <v>81</v>
      </c>
      <c r="L36" s="28" t="str">
        <f t="shared" si="5"/>
        <v>B</v>
      </c>
      <c r="M36" s="28">
        <f t="shared" si="6"/>
        <v>81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presentasi dalam materi iklan, report, riddle and proverb, dan song.</v>
      </c>
      <c r="Q36" s="40" t="s">
        <v>8</v>
      </c>
      <c r="R36" s="40" t="s">
        <v>8</v>
      </c>
      <c r="S36" s="18"/>
      <c r="T36" s="1">
        <v>70</v>
      </c>
      <c r="U36" s="1">
        <v>88</v>
      </c>
      <c r="V36" s="1">
        <v>70</v>
      </c>
      <c r="W36" s="1">
        <v>85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66628</v>
      </c>
      <c r="C37" s="19" t="s">
        <v>98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1</v>
      </c>
      <c r="J37" s="28" t="str">
        <f t="shared" si="3"/>
        <v>Memiliki kemampuan memahami dan menganalisis fungsi sosial, struktur teks dan kebahasaan, pada materi too and enough, iklan, report, riddle and proverb, dan song.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presentasi dalam materi iklan, report, riddle and proverb, dan song.</v>
      </c>
      <c r="Q37" s="40" t="s">
        <v>8</v>
      </c>
      <c r="R37" s="40" t="s">
        <v>8</v>
      </c>
      <c r="S37" s="18"/>
      <c r="T37" s="1">
        <v>73</v>
      </c>
      <c r="U37" s="1">
        <v>76</v>
      </c>
      <c r="V37" s="1">
        <v>97</v>
      </c>
      <c r="W37" s="1">
        <v>100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66644</v>
      </c>
      <c r="C38" s="19" t="s">
        <v>99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too and enough, iklan, report, riddle and proverb, dan song</v>
      </c>
      <c r="K38" s="36">
        <f t="shared" si="4"/>
        <v>80.333333333333329</v>
      </c>
      <c r="L38" s="28" t="str">
        <f t="shared" si="5"/>
        <v>B</v>
      </c>
      <c r="M38" s="28">
        <f t="shared" si="6"/>
        <v>80.333333333333329</v>
      </c>
      <c r="N38" s="28" t="str">
        <f t="shared" si="7"/>
        <v>B</v>
      </c>
      <c r="O38" s="38">
        <v>2</v>
      </c>
      <c r="P38" s="28" t="str">
        <f t="shared" si="8"/>
        <v>Terampil dalam berkomunikasi interaksional dengan orang lain namun perlu peningkatan dalam presentasi dalam materi iklan, report, riddle and proverb, dan song.</v>
      </c>
      <c r="Q38" s="40" t="s">
        <v>8</v>
      </c>
      <c r="R38" s="40" t="s">
        <v>8</v>
      </c>
      <c r="S38" s="18"/>
      <c r="T38" s="1">
        <v>70</v>
      </c>
      <c r="U38" s="1">
        <v>76</v>
      </c>
      <c r="V38" s="1">
        <v>70</v>
      </c>
      <c r="W38" s="1">
        <v>100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66660</v>
      </c>
      <c r="C39" s="19" t="s">
        <v>100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memahami dan menganalisis fungsi sosial, struktur teks dan kebahasaan, pada materi too and enough, iklan, report, riddle and proverb, dan song.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2</v>
      </c>
      <c r="P39" s="28" t="str">
        <f t="shared" si="8"/>
        <v>Terampil dalam berkomunikasi interaksional dengan orang lain namun perlu peningkatan dalam presentasi dalam materi iklan, report, riddle and proverb, dan song.</v>
      </c>
      <c r="Q39" s="40" t="s">
        <v>8</v>
      </c>
      <c r="R39" s="40" t="s">
        <v>8</v>
      </c>
      <c r="S39" s="18"/>
      <c r="T39" s="1">
        <v>86</v>
      </c>
      <c r="U39" s="1">
        <v>78</v>
      </c>
      <c r="V39" s="1">
        <v>83</v>
      </c>
      <c r="W39" s="1">
        <v>96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66676</v>
      </c>
      <c r="C40" s="19" t="s">
        <v>101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4</v>
      </c>
      <c r="J40" s="28" t="str">
        <f t="shared" si="3"/>
        <v>Perlu peningkatan kemampuan memahami dan menganalisis  fungsi sosial, struktur teks dan kebahasaan, pada materi  too and enough, iklan, report, riddle and proverb, dan song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presentasi dalam materi iklan, report, riddle and proverb, dan song.</v>
      </c>
      <c r="Q40" s="40" t="s">
        <v>8</v>
      </c>
      <c r="R40" s="40" t="s">
        <v>8</v>
      </c>
      <c r="S40" s="18"/>
      <c r="T40" s="1">
        <v>87</v>
      </c>
      <c r="U40" s="1">
        <v>80</v>
      </c>
      <c r="V40" s="1">
        <v>70</v>
      </c>
      <c r="W40" s="1">
        <v>100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70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66692</v>
      </c>
      <c r="C41" s="19" t="s">
        <v>102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too and enough, iklan, report, riddle and proverb, dan song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presentasi dalam materi iklan, report, riddle and proverb, dan song.</v>
      </c>
      <c r="Q41" s="40" t="s">
        <v>8</v>
      </c>
      <c r="R41" s="40" t="s">
        <v>8</v>
      </c>
      <c r="S41" s="18"/>
      <c r="T41" s="1">
        <v>73</v>
      </c>
      <c r="U41" s="1">
        <v>76</v>
      </c>
      <c r="V41" s="1">
        <v>73</v>
      </c>
      <c r="W41" s="1">
        <v>90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66708</v>
      </c>
      <c r="C42" s="19" t="s">
        <v>103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3</v>
      </c>
      <c r="J42" s="28" t="str">
        <f t="shared" si="3"/>
        <v>Tidak memiliki kemampuan memahami dan menganalisis  fungsi sosial, struktur teks dan kebahasaan, pada materi too and enough, iklan, report, riddle and proverb, dan song</v>
      </c>
      <c r="K42" s="36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8">
        <v>2</v>
      </c>
      <c r="P42" s="28" t="str">
        <f t="shared" si="8"/>
        <v>Terampil dalam berkomunikasi interaksional dengan orang lain namun perlu peningkatan dalam presentasi dalam materi iklan, report, riddle and proverb, dan song.</v>
      </c>
      <c r="Q42" s="40" t="s">
        <v>8</v>
      </c>
      <c r="R42" s="40" t="s">
        <v>8</v>
      </c>
      <c r="S42" s="18"/>
      <c r="T42" s="1">
        <v>70</v>
      </c>
      <c r="U42" s="1">
        <v>74</v>
      </c>
      <c r="V42" s="1">
        <v>70</v>
      </c>
      <c r="W42" s="1">
        <v>100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66724</v>
      </c>
      <c r="C43" s="19" t="s">
        <v>104</v>
      </c>
      <c r="D43" s="18"/>
      <c r="E43" s="36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8">
        <v>1</v>
      </c>
      <c r="J43" s="28" t="str">
        <f t="shared" si="3"/>
        <v>Memiliki kemampuan memahami dan menganalisis fungsi sosial, struktur teks dan kebahasaan, pada materi too and enough, iklan, report, riddle and proverb, dan song.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Sangat terampil berkomunikasi interaksional dengan orang lain dan presentasi dalam materi iklan, report, riddle and proverb, dan song.</v>
      </c>
      <c r="Q43" s="40" t="s">
        <v>8</v>
      </c>
      <c r="R43" s="40" t="s">
        <v>8</v>
      </c>
      <c r="S43" s="18"/>
      <c r="T43" s="1">
        <v>80</v>
      </c>
      <c r="U43" s="1">
        <v>100</v>
      </c>
      <c r="V43" s="1">
        <v>80</v>
      </c>
      <c r="W43" s="1">
        <v>100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69168</v>
      </c>
      <c r="C44" s="19" t="s">
        <v>105</v>
      </c>
      <c r="D44" s="18"/>
      <c r="E44" s="36">
        <f t="shared" si="0"/>
        <v>73</v>
      </c>
      <c r="F44" s="28" t="str">
        <f t="shared" si="1"/>
        <v>C</v>
      </c>
      <c r="G44" s="28">
        <f>IF((COUNTA(T12:AC12)&gt;0),(ROUND((AVERAGE(T44:AD44)),0)),"")</f>
        <v>73</v>
      </c>
      <c r="H44" s="28" t="str">
        <f t="shared" si="2"/>
        <v>C</v>
      </c>
      <c r="I44" s="38">
        <v>4</v>
      </c>
      <c r="J44" s="28" t="str">
        <f t="shared" si="3"/>
        <v>Perlu peningkatan kemampuan memahami dan menganalisis  fungsi sosial, struktur teks dan kebahasaan, pada materi  too and enough, iklan, report, riddle and proverb, dan song</v>
      </c>
      <c r="K44" s="36">
        <f t="shared" si="4"/>
        <v>72.666666666666671</v>
      </c>
      <c r="L44" s="28" t="str">
        <f t="shared" si="5"/>
        <v>C</v>
      </c>
      <c r="M44" s="28">
        <f t="shared" si="6"/>
        <v>72.666666666666671</v>
      </c>
      <c r="N44" s="28" t="str">
        <f t="shared" si="7"/>
        <v>C</v>
      </c>
      <c r="O44" s="38">
        <v>2</v>
      </c>
      <c r="P44" s="28" t="str">
        <f t="shared" si="8"/>
        <v>Terampil dalam berkomunikasi interaksional dengan orang lain namun perlu peningkatan dalam presentasi dalam materi iklan, report, riddle and proverb, dan song.</v>
      </c>
      <c r="Q44" s="40" t="s">
        <v>9</v>
      </c>
      <c r="R44" s="40" t="s">
        <v>9</v>
      </c>
      <c r="S44" s="18"/>
      <c r="T44" s="1">
        <v>70</v>
      </c>
      <c r="U44" s="1">
        <v>70</v>
      </c>
      <c r="V44" s="1">
        <v>70</v>
      </c>
      <c r="W44" s="1">
        <v>85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60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69214</v>
      </c>
      <c r="C45" s="19" t="s">
        <v>106</v>
      </c>
      <c r="D45" s="18"/>
      <c r="E45" s="36">
        <f t="shared" si="0"/>
        <v>73</v>
      </c>
      <c r="F45" s="28" t="str">
        <f t="shared" si="1"/>
        <v>C</v>
      </c>
      <c r="G45" s="28">
        <f>IF((COUNTA(T12:AC12)&gt;0),(ROUND((AVERAGE(T45:AD45)),0)),"")</f>
        <v>73</v>
      </c>
      <c r="H45" s="28" t="str">
        <f t="shared" si="2"/>
        <v>C</v>
      </c>
      <c r="I45" s="38">
        <v>4</v>
      </c>
      <c r="J45" s="28" t="str">
        <f t="shared" si="3"/>
        <v>Perlu peningkatan kemampuan memahami dan menganalisis  fungsi sosial, struktur teks dan kebahasaan, pada materi  too and enough, iklan, report, riddle and proverb, dan song</v>
      </c>
      <c r="K45" s="36">
        <f t="shared" si="4"/>
        <v>82.333333333333329</v>
      </c>
      <c r="L45" s="28" t="str">
        <f t="shared" si="5"/>
        <v>B</v>
      </c>
      <c r="M45" s="28">
        <f t="shared" si="6"/>
        <v>82.333333333333329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presentasi dalam materi iklan, report, riddle and proverb, dan song.</v>
      </c>
      <c r="Q45" s="40" t="s">
        <v>8</v>
      </c>
      <c r="R45" s="40" t="s">
        <v>8</v>
      </c>
      <c r="S45" s="18"/>
      <c r="T45" s="1">
        <v>70</v>
      </c>
      <c r="U45" s="1">
        <v>70</v>
      </c>
      <c r="V45" s="1">
        <v>70</v>
      </c>
      <c r="W45" s="1">
        <v>85</v>
      </c>
      <c r="X45" s="1">
        <v>68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0" activePane="bottomRight" state="frozen"/>
      <selection pane="topRight"/>
      <selection pane="bottomLeft"/>
      <selection pane="bottomRight" activeCell="G23" sqref="G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66740</v>
      </c>
      <c r="C11" s="19" t="s">
        <v>121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too and enough, iklan dan report</v>
      </c>
      <c r="K11" s="36">
        <f t="shared" ref="K11:K50" si="4">IF((COUNTA(AF11:AO11)&gt;0),AVERAGE(AF11:AO11),"")</f>
        <v>83.666666666666671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presentasi dalam materi iklan dan report</v>
      </c>
      <c r="Q11" s="40" t="s">
        <v>8</v>
      </c>
      <c r="R11" s="40" t="s">
        <v>8</v>
      </c>
      <c r="S11" s="18"/>
      <c r="T11" s="1">
        <v>80</v>
      </c>
      <c r="U11" s="1">
        <v>100</v>
      </c>
      <c r="V11" s="1">
        <v>95</v>
      </c>
      <c r="W11" s="1">
        <v>90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66756</v>
      </c>
      <c r="C12" s="19" t="s">
        <v>122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Memiliki kemampuan memahami dan menganalisis fungsi sosial, struktur teks dan kebahasaan, pada materi too and enough, iklan dan report</v>
      </c>
      <c r="K12" s="36">
        <f t="shared" si="4"/>
        <v>87</v>
      </c>
      <c r="L12" s="28" t="str">
        <f t="shared" si="5"/>
        <v>A</v>
      </c>
      <c r="M12" s="28">
        <f t="shared" si="6"/>
        <v>87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presentasi dalam materi iklan dan report</v>
      </c>
      <c r="Q12" s="40" t="s">
        <v>8</v>
      </c>
      <c r="R12" s="40" t="s">
        <v>8</v>
      </c>
      <c r="S12" s="18"/>
      <c r="T12" s="1">
        <v>80</v>
      </c>
      <c r="U12" s="1">
        <v>90</v>
      </c>
      <c r="V12" s="1">
        <v>90</v>
      </c>
      <c r="W12" s="1">
        <v>87</v>
      </c>
      <c r="X12" s="1">
        <v>66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66772</v>
      </c>
      <c r="C13" s="19" t="s">
        <v>123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too and enough, iklan dan report</v>
      </c>
      <c r="K13" s="36">
        <f t="shared" si="4"/>
        <v>86.333333333333329</v>
      </c>
      <c r="L13" s="28" t="str">
        <f t="shared" si="5"/>
        <v>A</v>
      </c>
      <c r="M13" s="28">
        <f t="shared" si="6"/>
        <v>86.333333333333329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presentasi dalam materi iklan dan report</v>
      </c>
      <c r="Q13" s="40" t="s">
        <v>8</v>
      </c>
      <c r="R13" s="40" t="s">
        <v>8</v>
      </c>
      <c r="S13" s="18"/>
      <c r="T13" s="1">
        <v>100</v>
      </c>
      <c r="U13" s="1">
        <v>92</v>
      </c>
      <c r="V13" s="1">
        <v>80</v>
      </c>
      <c r="W13" s="1">
        <v>90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124</v>
      </c>
      <c r="FI13" s="44" t="s">
        <v>125</v>
      </c>
      <c r="FJ13" s="42">
        <v>16841</v>
      </c>
      <c r="FK13" s="42">
        <v>16851</v>
      </c>
    </row>
    <row r="14" spans="1:167" x14ac:dyDescent="0.25">
      <c r="A14" s="19">
        <v>4</v>
      </c>
      <c r="B14" s="19">
        <v>66788</v>
      </c>
      <c r="C14" s="19" t="s">
        <v>126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too and enough, iklan dan report</v>
      </c>
      <c r="K14" s="36">
        <f t="shared" si="4"/>
        <v>88.666666666666671</v>
      </c>
      <c r="L14" s="28" t="str">
        <f t="shared" si="5"/>
        <v>A</v>
      </c>
      <c r="M14" s="28">
        <f t="shared" si="6"/>
        <v>88.666666666666671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presentasi dalam materi iklan dan report</v>
      </c>
      <c r="Q14" s="40" t="s">
        <v>8</v>
      </c>
      <c r="R14" s="40" t="s">
        <v>8</v>
      </c>
      <c r="S14" s="18"/>
      <c r="T14" s="1">
        <v>93</v>
      </c>
      <c r="U14" s="1">
        <v>92</v>
      </c>
      <c r="V14" s="1">
        <v>95</v>
      </c>
      <c r="W14" s="1">
        <v>90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66804</v>
      </c>
      <c r="C15" s="19" t="s">
        <v>127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too and enough, iklan dan report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presentasi dalam materi iklan dan report</v>
      </c>
      <c r="Q15" s="40" t="s">
        <v>8</v>
      </c>
      <c r="R15" s="40" t="s">
        <v>8</v>
      </c>
      <c r="S15" s="18"/>
      <c r="T15" s="1">
        <v>70</v>
      </c>
      <c r="U15" s="1">
        <v>82</v>
      </c>
      <c r="V15" s="1">
        <v>95</v>
      </c>
      <c r="W15" s="1">
        <v>85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128</v>
      </c>
      <c r="FI15" s="44" t="s">
        <v>129</v>
      </c>
      <c r="FJ15" s="42">
        <v>16842</v>
      </c>
      <c r="FK15" s="42">
        <v>16852</v>
      </c>
    </row>
    <row r="16" spans="1:167" x14ac:dyDescent="0.25">
      <c r="A16" s="19">
        <v>6</v>
      </c>
      <c r="B16" s="19">
        <v>66820</v>
      </c>
      <c r="C16" s="19" t="s">
        <v>130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memahami fungsi sosial, struktur teks dan kebahasaan, namun perlu peningkatan dalam menganalisis pada materi too and enough, iklan dan report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presentasi dalam materi iklan dan report</v>
      </c>
      <c r="Q16" s="40" t="s">
        <v>8</v>
      </c>
      <c r="R16" s="40" t="s">
        <v>8</v>
      </c>
      <c r="S16" s="18"/>
      <c r="T16" s="1">
        <v>73</v>
      </c>
      <c r="U16" s="1">
        <v>92</v>
      </c>
      <c r="V16" s="1">
        <v>85</v>
      </c>
      <c r="W16" s="1">
        <v>85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66836</v>
      </c>
      <c r="C17" s="19" t="s">
        <v>131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memahami fungsi sosial, struktur teks dan kebahasaan, namun perlu peningkatan dalam menganalisis pada materi too and enough, iklan dan report</v>
      </c>
      <c r="K17" s="36">
        <f t="shared" si="4"/>
        <v>87.666666666666671</v>
      </c>
      <c r="L17" s="28" t="str">
        <f t="shared" si="5"/>
        <v>A</v>
      </c>
      <c r="M17" s="28">
        <f t="shared" si="6"/>
        <v>87.666666666666671</v>
      </c>
      <c r="N17" s="28" t="str">
        <f t="shared" si="7"/>
        <v>A</v>
      </c>
      <c r="O17" s="38">
        <v>1</v>
      </c>
      <c r="P17" s="28" t="str">
        <f t="shared" si="8"/>
        <v>Sangat terampil berkomunikasi interaksional dengan orang lain dan presentasi dalam materi iklan dan report</v>
      </c>
      <c r="Q17" s="40" t="s">
        <v>8</v>
      </c>
      <c r="R17" s="40" t="s">
        <v>8</v>
      </c>
      <c r="S17" s="18"/>
      <c r="T17" s="1">
        <v>70</v>
      </c>
      <c r="U17" s="1">
        <v>88</v>
      </c>
      <c r="V17" s="1">
        <v>80</v>
      </c>
      <c r="W17" s="1">
        <v>88</v>
      </c>
      <c r="X17" s="1">
        <v>72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132</v>
      </c>
      <c r="FI17" s="44"/>
      <c r="FJ17" s="42">
        <v>16843</v>
      </c>
      <c r="FK17" s="42">
        <v>16853</v>
      </c>
    </row>
    <row r="18" spans="1:167" x14ac:dyDescent="0.25">
      <c r="A18" s="19">
        <v>8</v>
      </c>
      <c r="B18" s="19">
        <v>66852</v>
      </c>
      <c r="C18" s="19" t="s">
        <v>133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too and enough, iklan dan report</v>
      </c>
      <c r="K18" s="36">
        <f t="shared" si="4"/>
        <v>86.666666666666671</v>
      </c>
      <c r="L18" s="28" t="str">
        <f t="shared" si="5"/>
        <v>A</v>
      </c>
      <c r="M18" s="28">
        <f t="shared" si="6"/>
        <v>86.666666666666671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presentasi dalam materi iklan dan report</v>
      </c>
      <c r="Q18" s="40" t="s">
        <v>8</v>
      </c>
      <c r="R18" s="40" t="s">
        <v>8</v>
      </c>
      <c r="S18" s="18"/>
      <c r="T18" s="1">
        <v>80</v>
      </c>
      <c r="U18" s="1">
        <v>100</v>
      </c>
      <c r="V18" s="1">
        <v>80</v>
      </c>
      <c r="W18" s="1">
        <v>87</v>
      </c>
      <c r="X18" s="1">
        <v>94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66868</v>
      </c>
      <c r="C19" s="19" t="s">
        <v>134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3</v>
      </c>
      <c r="J19" s="28" t="str">
        <f t="shared" si="3"/>
        <v>Tidak memiliki kemampuan memahami dan menganalisis  fungsi sosial, struktur teks dan kebahasaan, pada materi too and enough, iklan dan report</v>
      </c>
      <c r="K19" s="36">
        <f t="shared" si="4"/>
        <v>82.666666666666671</v>
      </c>
      <c r="L19" s="28" t="str">
        <f t="shared" si="5"/>
        <v>B</v>
      </c>
      <c r="M19" s="28">
        <f t="shared" si="6"/>
        <v>82.666666666666671</v>
      </c>
      <c r="N19" s="28" t="str">
        <f t="shared" si="7"/>
        <v>B</v>
      </c>
      <c r="O19" s="38">
        <v>2</v>
      </c>
      <c r="P19" s="28" t="str">
        <f t="shared" si="8"/>
        <v>Terampil dalam berkomunikasi interaksional dengan orang lain namun perlu peningkatan dalam presentasi dalam materi iklan dan report</v>
      </c>
      <c r="Q19" s="40" t="s">
        <v>8</v>
      </c>
      <c r="R19" s="40" t="s">
        <v>8</v>
      </c>
      <c r="S19" s="18"/>
      <c r="T19" s="1">
        <v>70</v>
      </c>
      <c r="U19" s="1">
        <v>70</v>
      </c>
      <c r="V19" s="1">
        <v>75</v>
      </c>
      <c r="W19" s="1">
        <v>83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135</v>
      </c>
      <c r="FI19" s="44"/>
      <c r="FJ19" s="42">
        <v>16844</v>
      </c>
      <c r="FK19" s="42">
        <v>16854</v>
      </c>
    </row>
    <row r="20" spans="1:167" x14ac:dyDescent="0.25">
      <c r="A20" s="19">
        <v>10</v>
      </c>
      <c r="B20" s="19">
        <v>66884</v>
      </c>
      <c r="C20" s="19" t="s">
        <v>136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3</v>
      </c>
      <c r="J20" s="28" t="str">
        <f t="shared" si="3"/>
        <v>Tidak memiliki kemampuan memahami dan menganalisis  fungsi sosial, struktur teks dan kebahasaan, pada materi too and enough, iklan dan report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presentasi dalam materi iklan dan report</v>
      </c>
      <c r="Q20" s="40" t="s">
        <v>8</v>
      </c>
      <c r="R20" s="40" t="s">
        <v>8</v>
      </c>
      <c r="S20" s="18"/>
      <c r="T20" s="1">
        <v>70</v>
      </c>
      <c r="U20" s="1">
        <v>70</v>
      </c>
      <c r="V20" s="1">
        <v>80</v>
      </c>
      <c r="W20" s="1">
        <v>88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66900</v>
      </c>
      <c r="C21" s="19" t="s">
        <v>137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memahami fungsi sosial, struktur teks dan kebahasaan, namun perlu peningkatan dalam menganalisis pada materi too and enough, iklan dan report</v>
      </c>
      <c r="K21" s="36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presentasi dalam materi iklan dan report</v>
      </c>
      <c r="Q21" s="40" t="s">
        <v>8</v>
      </c>
      <c r="R21" s="40" t="s">
        <v>8</v>
      </c>
      <c r="S21" s="18"/>
      <c r="T21" s="1">
        <v>73</v>
      </c>
      <c r="U21" s="1">
        <v>80</v>
      </c>
      <c r="V21" s="1">
        <v>70</v>
      </c>
      <c r="W21" s="1">
        <v>90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16845</v>
      </c>
      <c r="FK21" s="42">
        <v>16855</v>
      </c>
    </row>
    <row r="22" spans="1:167" x14ac:dyDescent="0.25">
      <c r="A22" s="19">
        <v>12</v>
      </c>
      <c r="B22" s="19">
        <v>66916</v>
      </c>
      <c r="C22" s="19" t="s">
        <v>138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1</v>
      </c>
      <c r="J22" s="28" t="str">
        <f t="shared" si="3"/>
        <v>Memiliki kemampuan memahami dan menganalisis fungsi sosial, struktur teks dan kebahasaan, pada materi too and enough, iklan dan report</v>
      </c>
      <c r="K22" s="36">
        <f t="shared" si="4"/>
        <v>87.666666666666671</v>
      </c>
      <c r="L22" s="28" t="str">
        <f t="shared" si="5"/>
        <v>A</v>
      </c>
      <c r="M22" s="28">
        <f t="shared" si="6"/>
        <v>87.666666666666671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presentasi dalam materi iklan dan report</v>
      </c>
      <c r="Q22" s="40" t="s">
        <v>8</v>
      </c>
      <c r="R22" s="40" t="s">
        <v>8</v>
      </c>
      <c r="S22" s="18"/>
      <c r="T22" s="1">
        <v>80</v>
      </c>
      <c r="U22" s="1">
        <v>92</v>
      </c>
      <c r="V22" s="1">
        <v>95</v>
      </c>
      <c r="W22" s="1">
        <v>90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66932</v>
      </c>
      <c r="C23" s="19" t="s">
        <v>139</v>
      </c>
      <c r="D23" s="18"/>
      <c r="E23" s="36">
        <f t="shared" si="0"/>
        <v>67</v>
      </c>
      <c r="F23" s="28" t="str">
        <f t="shared" si="1"/>
        <v>D</v>
      </c>
      <c r="G23" s="28">
        <f>IF((COUNTA(T12:AC12)&gt;0),(ROUND((AVERAGE(T23:AD23)),0)),"")</f>
        <v>67</v>
      </c>
      <c r="H23" s="28" t="str">
        <f t="shared" si="2"/>
        <v>D</v>
      </c>
      <c r="I23" s="38">
        <v>4</v>
      </c>
      <c r="J23" s="28" t="str">
        <f t="shared" si="3"/>
        <v>Perlu peningkatan kemampuan memahami dan menganalisis  fungsi sosial, struktur teks dan kebahasaan, pada materi  too and enough, iklan dan report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presentasi dalam materi iklan dan report</v>
      </c>
      <c r="Q23" s="40" t="s">
        <v>8</v>
      </c>
      <c r="R23" s="40" t="s">
        <v>8</v>
      </c>
      <c r="S23" s="18"/>
      <c r="T23" s="1">
        <v>55</v>
      </c>
      <c r="U23" s="1">
        <v>44</v>
      </c>
      <c r="V23" s="1">
        <v>80</v>
      </c>
      <c r="W23" s="1">
        <v>83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78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16846</v>
      </c>
      <c r="FK23" s="42">
        <v>16856</v>
      </c>
    </row>
    <row r="24" spans="1:167" x14ac:dyDescent="0.25">
      <c r="A24" s="19">
        <v>14</v>
      </c>
      <c r="B24" s="19">
        <v>66948</v>
      </c>
      <c r="C24" s="19" t="s">
        <v>140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too and enough, iklan dan report</v>
      </c>
      <c r="K24" s="36">
        <f t="shared" si="4"/>
        <v>82.666666666666671</v>
      </c>
      <c r="L24" s="28" t="str">
        <f t="shared" si="5"/>
        <v>B</v>
      </c>
      <c r="M24" s="28">
        <f t="shared" si="6"/>
        <v>82.666666666666671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presentasi dalam materi iklan dan report</v>
      </c>
      <c r="Q24" s="40" t="s">
        <v>8</v>
      </c>
      <c r="R24" s="40" t="s">
        <v>8</v>
      </c>
      <c r="S24" s="18"/>
      <c r="T24" s="1">
        <v>70</v>
      </c>
      <c r="U24" s="1">
        <v>96</v>
      </c>
      <c r="V24" s="1">
        <v>80</v>
      </c>
      <c r="W24" s="1">
        <v>88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66964</v>
      </c>
      <c r="C25" s="19" t="s">
        <v>141</v>
      </c>
      <c r="D25" s="18"/>
      <c r="E25" s="36">
        <f t="shared" si="0"/>
        <v>61</v>
      </c>
      <c r="F25" s="28" t="str">
        <f t="shared" si="1"/>
        <v>D</v>
      </c>
      <c r="G25" s="28">
        <f>IF((COUNTA(T12:AC12)&gt;0),(ROUND((AVERAGE(T25:AD25)),0)),"")</f>
        <v>61</v>
      </c>
      <c r="H25" s="28" t="str">
        <f t="shared" si="2"/>
        <v>D</v>
      </c>
      <c r="I25" s="38">
        <v>4</v>
      </c>
      <c r="J25" s="28" t="str">
        <f t="shared" si="3"/>
        <v>Perlu peningkatan kemampuan memahami dan menganalisis  fungsi sosial, struktur teks dan kebahasaan, pada materi  too and enough, iklan dan report</v>
      </c>
      <c r="K25" s="36">
        <f t="shared" si="4"/>
        <v>74.333333333333329</v>
      </c>
      <c r="L25" s="28" t="str">
        <f t="shared" si="5"/>
        <v>C</v>
      </c>
      <c r="M25" s="28">
        <f t="shared" si="6"/>
        <v>74.333333333333329</v>
      </c>
      <c r="N25" s="28" t="str">
        <f t="shared" si="7"/>
        <v>C</v>
      </c>
      <c r="O25" s="38">
        <v>1</v>
      </c>
      <c r="P25" s="28" t="str">
        <f t="shared" si="8"/>
        <v>Sangat terampil berkomunikasi interaksional dengan orang lain dan presentasi dalam materi iklan dan report</v>
      </c>
      <c r="Q25" s="40" t="s">
        <v>8</v>
      </c>
      <c r="R25" s="40" t="s">
        <v>8</v>
      </c>
      <c r="S25" s="18"/>
      <c r="T25" s="1">
        <v>65</v>
      </c>
      <c r="U25" s="1">
        <v>0</v>
      </c>
      <c r="V25" s="1">
        <v>70</v>
      </c>
      <c r="W25" s="1">
        <v>90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78</v>
      </c>
      <c r="AH25" s="1">
        <v>70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86</v>
      </c>
      <c r="FD25" s="69"/>
      <c r="FE25" s="69"/>
      <c r="FG25" s="43">
        <v>7</v>
      </c>
      <c r="FH25" s="44"/>
      <c r="FI25" s="44"/>
      <c r="FJ25" s="42">
        <v>16847</v>
      </c>
      <c r="FK25" s="42">
        <v>16857</v>
      </c>
    </row>
    <row r="26" spans="1:167" x14ac:dyDescent="0.25">
      <c r="A26" s="19">
        <v>16</v>
      </c>
      <c r="B26" s="19">
        <v>66980</v>
      </c>
      <c r="C26" s="19" t="s">
        <v>142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memahami fungsi sosial, struktur teks dan kebahasaan, namun perlu peningkatan dalam menganalisis pada materi too and enough, iklan dan report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presentasi dalam materi iklan dan report</v>
      </c>
      <c r="Q26" s="40" t="s">
        <v>8</v>
      </c>
      <c r="R26" s="40" t="s">
        <v>8</v>
      </c>
      <c r="S26" s="18"/>
      <c r="T26" s="1">
        <v>70</v>
      </c>
      <c r="U26" s="1">
        <v>88</v>
      </c>
      <c r="V26" s="1">
        <v>80</v>
      </c>
      <c r="W26" s="1">
        <v>87</v>
      </c>
      <c r="X26" s="1">
        <v>72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66996</v>
      </c>
      <c r="C27" s="19" t="s">
        <v>143</v>
      </c>
      <c r="D27" s="18"/>
      <c r="E27" s="36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8">
        <v>1</v>
      </c>
      <c r="J27" s="28" t="str">
        <f t="shared" si="3"/>
        <v>Memiliki kemampuan memahami dan menganalisis fungsi sosial, struktur teks dan kebahasaan, pada materi too and enough, iklan dan report</v>
      </c>
      <c r="K27" s="36">
        <f t="shared" si="4"/>
        <v>86.666666666666671</v>
      </c>
      <c r="L27" s="28" t="str">
        <f t="shared" si="5"/>
        <v>A</v>
      </c>
      <c r="M27" s="28">
        <f t="shared" si="6"/>
        <v>86.666666666666671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presentasi dalam materi iklan dan report</v>
      </c>
      <c r="Q27" s="40" t="s">
        <v>8</v>
      </c>
      <c r="R27" s="40" t="s">
        <v>8</v>
      </c>
      <c r="S27" s="18"/>
      <c r="T27" s="1">
        <v>73</v>
      </c>
      <c r="U27" s="1">
        <v>84</v>
      </c>
      <c r="V27" s="1">
        <v>100</v>
      </c>
      <c r="W27" s="1">
        <v>93</v>
      </c>
      <c r="X27" s="1">
        <v>94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16848</v>
      </c>
      <c r="FK27" s="42">
        <v>16858</v>
      </c>
    </row>
    <row r="28" spans="1:167" x14ac:dyDescent="0.25">
      <c r="A28" s="19">
        <v>18</v>
      </c>
      <c r="B28" s="19">
        <v>67012</v>
      </c>
      <c r="C28" s="19" t="s">
        <v>144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too and enough, iklan dan report</v>
      </c>
      <c r="K28" s="36">
        <f t="shared" si="4"/>
        <v>86.333333333333329</v>
      </c>
      <c r="L28" s="28" t="str">
        <f t="shared" si="5"/>
        <v>A</v>
      </c>
      <c r="M28" s="28">
        <f t="shared" si="6"/>
        <v>86.333333333333329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presentasi dalam materi iklan dan report</v>
      </c>
      <c r="Q28" s="40" t="s">
        <v>8</v>
      </c>
      <c r="R28" s="40" t="s">
        <v>8</v>
      </c>
      <c r="S28" s="18"/>
      <c r="T28" s="1">
        <v>87</v>
      </c>
      <c r="U28" s="1">
        <v>80</v>
      </c>
      <c r="V28" s="1">
        <v>75</v>
      </c>
      <c r="W28" s="1">
        <v>83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67028</v>
      </c>
      <c r="C29" s="19" t="s">
        <v>145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memahami fungsi sosial, struktur teks dan kebahasaan, namun perlu peningkatan dalam menganalisis pada materi too and enough, iklan dan report</v>
      </c>
      <c r="K29" s="36">
        <f t="shared" si="4"/>
        <v>88.666666666666671</v>
      </c>
      <c r="L29" s="28" t="str">
        <f t="shared" si="5"/>
        <v>A</v>
      </c>
      <c r="M29" s="28">
        <f t="shared" si="6"/>
        <v>88.666666666666671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presentasi dalam materi iklan dan report</v>
      </c>
      <c r="Q29" s="40" t="s">
        <v>8</v>
      </c>
      <c r="R29" s="40" t="s">
        <v>8</v>
      </c>
      <c r="S29" s="18"/>
      <c r="T29" s="1">
        <v>70</v>
      </c>
      <c r="U29" s="1">
        <v>74</v>
      </c>
      <c r="V29" s="1">
        <v>80</v>
      </c>
      <c r="W29" s="1">
        <v>88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16849</v>
      </c>
      <c r="FK29" s="42">
        <v>16859</v>
      </c>
    </row>
    <row r="30" spans="1:167" x14ac:dyDescent="0.25">
      <c r="A30" s="19">
        <v>20</v>
      </c>
      <c r="B30" s="19">
        <v>67044</v>
      </c>
      <c r="C30" s="19" t="s">
        <v>146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3</v>
      </c>
      <c r="J30" s="28" t="str">
        <f t="shared" si="3"/>
        <v>Tidak memiliki kemampuan memahami dan menganalisis  fungsi sosial, struktur teks dan kebahasaan, pada materi too and enough, iklan dan report</v>
      </c>
      <c r="K30" s="36">
        <f t="shared" si="4"/>
        <v>82.666666666666671</v>
      </c>
      <c r="L30" s="28" t="str">
        <f t="shared" si="5"/>
        <v>B</v>
      </c>
      <c r="M30" s="28">
        <f t="shared" si="6"/>
        <v>82.666666666666671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presentasi dalam materi iklan dan report</v>
      </c>
      <c r="Q30" s="40" t="s">
        <v>8</v>
      </c>
      <c r="R30" s="40" t="s">
        <v>8</v>
      </c>
      <c r="S30" s="18"/>
      <c r="T30" s="1">
        <v>70</v>
      </c>
      <c r="U30" s="1">
        <v>70</v>
      </c>
      <c r="V30" s="1">
        <v>70</v>
      </c>
      <c r="W30" s="1">
        <v>88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83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67060</v>
      </c>
      <c r="C31" s="19" t="s">
        <v>147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4</v>
      </c>
      <c r="J31" s="28" t="str">
        <f t="shared" si="3"/>
        <v>Perlu peningkatan kemampuan memahami dan menganalisis  fungsi sosial, struktur teks dan kebahasaan, pada materi  too and enough, iklan dan report</v>
      </c>
      <c r="K31" s="36">
        <f t="shared" si="4"/>
        <v>83.666666666666671</v>
      </c>
      <c r="L31" s="28" t="str">
        <f t="shared" si="5"/>
        <v>B</v>
      </c>
      <c r="M31" s="28">
        <f t="shared" si="6"/>
        <v>83.666666666666671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presentasi dalam materi iklan dan report</v>
      </c>
      <c r="Q31" s="40" t="s">
        <v>8</v>
      </c>
      <c r="R31" s="40" t="s">
        <v>8</v>
      </c>
      <c r="S31" s="18"/>
      <c r="T31" s="1">
        <v>87</v>
      </c>
      <c r="U31" s="1">
        <v>74</v>
      </c>
      <c r="V31" s="1">
        <v>70</v>
      </c>
      <c r="W31" s="1">
        <v>85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16850</v>
      </c>
      <c r="FK31" s="42">
        <v>16860</v>
      </c>
    </row>
    <row r="32" spans="1:167" x14ac:dyDescent="0.25">
      <c r="A32" s="19">
        <v>22</v>
      </c>
      <c r="B32" s="19">
        <v>67076</v>
      </c>
      <c r="C32" s="19" t="s">
        <v>148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memahami fungsi sosial, struktur teks dan kebahasaan, namun perlu peningkatan dalam menganalisis pada materi too and enough, iklan dan report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presentasi dalam materi iklan dan report</v>
      </c>
      <c r="Q32" s="40" t="s">
        <v>8</v>
      </c>
      <c r="R32" s="40" t="s">
        <v>8</v>
      </c>
      <c r="S32" s="18"/>
      <c r="T32" s="1">
        <v>70</v>
      </c>
      <c r="U32" s="1">
        <v>96</v>
      </c>
      <c r="V32" s="1">
        <v>70</v>
      </c>
      <c r="W32" s="1">
        <v>85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67092</v>
      </c>
      <c r="C33" s="19" t="s">
        <v>149</v>
      </c>
      <c r="D33" s="18"/>
      <c r="E33" s="36">
        <f t="shared" si="0"/>
        <v>69</v>
      </c>
      <c r="F33" s="28" t="str">
        <f t="shared" si="1"/>
        <v>D</v>
      </c>
      <c r="G33" s="28">
        <f>IF((COUNTA(T12:AC12)&gt;0),(ROUND((AVERAGE(T33:AD33)),0)),"")</f>
        <v>69</v>
      </c>
      <c r="H33" s="28" t="str">
        <f t="shared" si="2"/>
        <v>D</v>
      </c>
      <c r="I33" s="38">
        <v>3</v>
      </c>
      <c r="J33" s="28" t="str">
        <f t="shared" si="3"/>
        <v>Tidak memiliki kemampuan memahami dan menganalisis  fungsi sosial, struktur teks dan kebahasaan, pada materi too and enough, iklan dan report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presentasi dalam materi iklan dan report</v>
      </c>
      <c r="Q33" s="40" t="s">
        <v>8</v>
      </c>
      <c r="R33" s="40" t="s">
        <v>8</v>
      </c>
      <c r="S33" s="18"/>
      <c r="T33" s="1">
        <v>0</v>
      </c>
      <c r="U33" s="1">
        <v>84</v>
      </c>
      <c r="V33" s="1">
        <v>95</v>
      </c>
      <c r="W33" s="1">
        <v>80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67108</v>
      </c>
      <c r="C34" s="19" t="s">
        <v>150</v>
      </c>
      <c r="D34" s="18"/>
      <c r="E34" s="36">
        <f t="shared" si="0"/>
        <v>93</v>
      </c>
      <c r="F34" s="28" t="str">
        <f t="shared" si="1"/>
        <v>A</v>
      </c>
      <c r="G34" s="28">
        <f>IF((COUNTA(T12:AC12)&gt;0),(ROUND((AVERAGE(T34:AD34)),0)),"")</f>
        <v>93</v>
      </c>
      <c r="H34" s="28" t="str">
        <f t="shared" si="2"/>
        <v>A</v>
      </c>
      <c r="I34" s="38">
        <v>1</v>
      </c>
      <c r="J34" s="28" t="str">
        <f t="shared" si="3"/>
        <v>Memiliki kemampuan memahami dan menganalisis fungsi sosial, struktur teks dan kebahasaan, pada materi too and enough, iklan dan report</v>
      </c>
      <c r="K34" s="36">
        <f t="shared" si="4"/>
        <v>84.666666666666671</v>
      </c>
      <c r="L34" s="28" t="str">
        <f t="shared" si="5"/>
        <v>A</v>
      </c>
      <c r="M34" s="28">
        <f t="shared" si="6"/>
        <v>84.666666666666671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presentasi dalam materi iklan dan report</v>
      </c>
      <c r="Q34" s="40" t="s">
        <v>8</v>
      </c>
      <c r="R34" s="40" t="s">
        <v>8</v>
      </c>
      <c r="S34" s="18"/>
      <c r="T34" s="1">
        <v>93</v>
      </c>
      <c r="U34" s="1">
        <v>100</v>
      </c>
      <c r="V34" s="1">
        <v>90</v>
      </c>
      <c r="W34" s="1">
        <v>93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67124</v>
      </c>
      <c r="C35" s="19" t="s">
        <v>151</v>
      </c>
      <c r="D35" s="18"/>
      <c r="E35" s="36">
        <f t="shared" si="0"/>
        <v>71</v>
      </c>
      <c r="F35" s="28" t="str">
        <f t="shared" si="1"/>
        <v>C</v>
      </c>
      <c r="G35" s="28">
        <f>IF((COUNTA(T12:AC12)&gt;0),(ROUND((AVERAGE(T35:AD35)),0)),"")</f>
        <v>71</v>
      </c>
      <c r="H35" s="28" t="str">
        <f t="shared" si="2"/>
        <v>C</v>
      </c>
      <c r="I35" s="38">
        <v>4</v>
      </c>
      <c r="J35" s="28" t="str">
        <f t="shared" si="3"/>
        <v>Perlu peningkatan kemampuan memahami dan menganalisis  fungsi sosial, struktur teks dan kebahasaan, pada materi  too and enough, iklan dan report</v>
      </c>
      <c r="K35" s="36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presentasi dalam materi iklan dan report</v>
      </c>
      <c r="Q35" s="40" t="s">
        <v>8</v>
      </c>
      <c r="R35" s="40" t="s">
        <v>8</v>
      </c>
      <c r="S35" s="18"/>
      <c r="T35" s="1">
        <v>47</v>
      </c>
      <c r="U35" s="1">
        <v>76</v>
      </c>
      <c r="V35" s="1">
        <v>65</v>
      </c>
      <c r="W35" s="1">
        <v>87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67140</v>
      </c>
      <c r="C36" s="19" t="s">
        <v>152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4</v>
      </c>
      <c r="J36" s="28" t="str">
        <f t="shared" si="3"/>
        <v>Perlu peningkatan kemampuan memahami dan menganalisis  fungsi sosial, struktur teks dan kebahasaan, pada materi  too and enough, iklan dan report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2</v>
      </c>
      <c r="P36" s="28" t="str">
        <f t="shared" si="8"/>
        <v>Terampil dalam berkomunikasi interaksional dengan orang lain namun perlu peningkatan dalam presentasi dalam materi iklan dan report</v>
      </c>
      <c r="Q36" s="40" t="s">
        <v>8</v>
      </c>
      <c r="R36" s="40" t="s">
        <v>8</v>
      </c>
      <c r="S36" s="18"/>
      <c r="T36" s="1">
        <v>70</v>
      </c>
      <c r="U36" s="1">
        <v>70</v>
      </c>
      <c r="V36" s="1">
        <v>75</v>
      </c>
      <c r="W36" s="1">
        <v>88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67156</v>
      </c>
      <c r="C37" s="19" t="s">
        <v>153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Memiliki kemampuan memahami fungsi sosial, struktur teks dan kebahasaan, namun perlu peningkatan dalam menganalisis pada materi too and enough, iklan dan report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2</v>
      </c>
      <c r="P37" s="28" t="str">
        <f t="shared" si="8"/>
        <v>Terampil dalam berkomunikasi interaksional dengan orang lain namun perlu peningkatan dalam presentasi dalam materi iklan dan report</v>
      </c>
      <c r="Q37" s="40" t="s">
        <v>8</v>
      </c>
      <c r="R37" s="40" t="s">
        <v>8</v>
      </c>
      <c r="S37" s="18"/>
      <c r="T37" s="1">
        <v>80</v>
      </c>
      <c r="U37" s="1">
        <v>84</v>
      </c>
      <c r="V37" s="1">
        <v>80</v>
      </c>
      <c r="W37" s="1">
        <v>83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67172</v>
      </c>
      <c r="C38" s="19" t="s">
        <v>154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memahami dan menganalisis fungsi sosial, struktur teks dan kebahasaan, pada materi too and enough, iklan dan report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2</v>
      </c>
      <c r="P38" s="28" t="str">
        <f t="shared" si="8"/>
        <v>Terampil dalam berkomunikasi interaksional dengan orang lain namun perlu peningkatan dalam presentasi dalam materi iklan dan report</v>
      </c>
      <c r="Q38" s="40" t="s">
        <v>8</v>
      </c>
      <c r="R38" s="40" t="s">
        <v>8</v>
      </c>
      <c r="S38" s="18"/>
      <c r="T38" s="1">
        <v>87</v>
      </c>
      <c r="U38" s="1">
        <v>84</v>
      </c>
      <c r="V38" s="1">
        <v>100</v>
      </c>
      <c r="W38" s="1">
        <v>85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83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67188</v>
      </c>
      <c r="C39" s="19" t="s">
        <v>155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4</v>
      </c>
      <c r="J39" s="28" t="str">
        <f t="shared" si="3"/>
        <v>Perlu peningkatan kemampuan memahami dan menganalisis  fungsi sosial, struktur teks dan kebahasaan, pada materi  too and enough, iklan dan report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2</v>
      </c>
      <c r="P39" s="28" t="str">
        <f t="shared" si="8"/>
        <v>Terampil dalam berkomunikasi interaksional dengan orang lain namun perlu peningkatan dalam presentasi dalam materi iklan dan report</v>
      </c>
      <c r="Q39" s="40" t="s">
        <v>8</v>
      </c>
      <c r="R39" s="40" t="s">
        <v>8</v>
      </c>
      <c r="S39" s="18"/>
      <c r="T39" s="1">
        <v>80</v>
      </c>
      <c r="U39" s="1">
        <v>70</v>
      </c>
      <c r="V39" s="1">
        <v>70</v>
      </c>
      <c r="W39" s="1">
        <v>85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67204</v>
      </c>
      <c r="C40" s="19" t="s">
        <v>156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too and enough, iklan dan report</v>
      </c>
      <c r="K40" s="36">
        <f t="shared" si="4"/>
        <v>83.666666666666671</v>
      </c>
      <c r="L40" s="28" t="str">
        <f t="shared" si="5"/>
        <v>B</v>
      </c>
      <c r="M40" s="28">
        <f t="shared" si="6"/>
        <v>83.666666666666671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presentasi dalam materi iklan dan report</v>
      </c>
      <c r="Q40" s="40" t="s">
        <v>8</v>
      </c>
      <c r="R40" s="40" t="s">
        <v>8</v>
      </c>
      <c r="S40" s="18"/>
      <c r="T40" s="1">
        <v>73</v>
      </c>
      <c r="U40" s="1">
        <v>88</v>
      </c>
      <c r="V40" s="1">
        <v>85</v>
      </c>
      <c r="W40" s="1">
        <v>85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67220</v>
      </c>
      <c r="C41" s="19" t="s">
        <v>157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memahami dan menganalisis fungsi sosial, struktur teks dan kebahasaan, pada materi too and enough, iklan dan report</v>
      </c>
      <c r="K41" s="36">
        <f t="shared" si="4"/>
        <v>88.666666666666671</v>
      </c>
      <c r="L41" s="28" t="str">
        <f t="shared" si="5"/>
        <v>A</v>
      </c>
      <c r="M41" s="28">
        <f t="shared" si="6"/>
        <v>88.666666666666671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presentasi dalam materi iklan dan report</v>
      </c>
      <c r="Q41" s="40" t="s">
        <v>8</v>
      </c>
      <c r="R41" s="40" t="s">
        <v>8</v>
      </c>
      <c r="S41" s="18"/>
      <c r="T41" s="1">
        <v>80</v>
      </c>
      <c r="U41" s="1">
        <v>100</v>
      </c>
      <c r="V41" s="1">
        <v>70</v>
      </c>
      <c r="W41" s="1">
        <v>88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67236</v>
      </c>
      <c r="C42" s="19" t="s">
        <v>158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4</v>
      </c>
      <c r="J42" s="28" t="str">
        <f t="shared" si="3"/>
        <v>Perlu peningkatan kemampuan memahami dan menganalisis  fungsi sosial, struktur teks dan kebahasaan, pada materi  too and enough, iklan dan report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2</v>
      </c>
      <c r="P42" s="28" t="str">
        <f t="shared" si="8"/>
        <v>Terampil dalam berkomunikasi interaksional dengan orang lain namun perlu peningkatan dalam presentasi dalam materi iklan dan report</v>
      </c>
      <c r="Q42" s="40" t="s">
        <v>8</v>
      </c>
      <c r="R42" s="40" t="s">
        <v>8</v>
      </c>
      <c r="S42" s="18"/>
      <c r="T42" s="1">
        <v>70</v>
      </c>
      <c r="U42" s="1">
        <v>70</v>
      </c>
      <c r="V42" s="1">
        <v>75</v>
      </c>
      <c r="W42" s="1">
        <v>85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67252</v>
      </c>
      <c r="C43" s="19" t="s">
        <v>159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4</v>
      </c>
      <c r="J43" s="28" t="str">
        <f t="shared" si="3"/>
        <v>Perlu peningkatan kemampuan memahami dan menganalisis  fungsi sosial, struktur teks dan kebahasaan, pada materi  too and enough, iklan dan report</v>
      </c>
      <c r="K43" s="36">
        <f t="shared" si="4"/>
        <v>83.666666666666671</v>
      </c>
      <c r="L43" s="28" t="str">
        <f t="shared" si="5"/>
        <v>B</v>
      </c>
      <c r="M43" s="28">
        <f t="shared" si="6"/>
        <v>83.666666666666671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presentasi dalam materi iklan dan report</v>
      </c>
      <c r="Q43" s="40" t="s">
        <v>8</v>
      </c>
      <c r="R43" s="40" t="s">
        <v>8</v>
      </c>
      <c r="S43" s="18"/>
      <c r="T43" s="1">
        <v>80</v>
      </c>
      <c r="U43" s="1">
        <v>88</v>
      </c>
      <c r="V43" s="1">
        <v>70</v>
      </c>
      <c r="W43" s="1">
        <v>85</v>
      </c>
      <c r="X43" s="1">
        <v>68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67268</v>
      </c>
      <c r="C44" s="19" t="s">
        <v>160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too and enough, iklan dan report</v>
      </c>
      <c r="K44" s="36">
        <f t="shared" si="4"/>
        <v>88.333333333333329</v>
      </c>
      <c r="L44" s="28" t="str">
        <f t="shared" si="5"/>
        <v>A</v>
      </c>
      <c r="M44" s="28">
        <f t="shared" si="6"/>
        <v>88.333333333333329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presentasi dalam materi iklan dan report</v>
      </c>
      <c r="Q44" s="40" t="s">
        <v>8</v>
      </c>
      <c r="R44" s="40" t="s">
        <v>8</v>
      </c>
      <c r="S44" s="18"/>
      <c r="T44" s="1">
        <v>80</v>
      </c>
      <c r="U44" s="1">
        <v>100</v>
      </c>
      <c r="V44" s="1">
        <v>95</v>
      </c>
      <c r="W44" s="1">
        <v>87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87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2018-06-07T02:17:41Z</dcterms:modified>
  <cp:category/>
</cp:coreProperties>
</file>