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4\FRESTO\GEN\"/>
    </mc:Choice>
  </mc:AlternateContent>
  <bookViews>
    <workbookView xWindow="0" yWindow="0" windowWidth="20490" windowHeight="7755" activeTab="2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E49" i="1"/>
  <c r="F49" i="1" s="1"/>
  <c r="P48" i="1"/>
  <c r="M48" i="1"/>
  <c r="N48" i="1" s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2" l="1"/>
  <c r="K54" i="1"/>
  <c r="K53" i="1"/>
  <c r="H49" i="1"/>
  <c r="K52" i="1"/>
  <c r="H11" i="2"/>
  <c r="K54" i="2"/>
  <c r="K53" i="2"/>
  <c r="K52" i="3"/>
  <c r="K53" i="3"/>
  <c r="K54" i="3"/>
</calcChain>
</file>

<file path=xl/sharedStrings.xml><?xml version="1.0" encoding="utf-8"?>
<sst xmlns="http://schemas.openxmlformats.org/spreadsheetml/2006/main" count="456" uniqueCount="202">
  <si>
    <t>DAFTAR NILAI SISWA SMAN 9 SEMARANG SEMESTER GENAP TAHUN PELAJARAN 2017/2018</t>
  </si>
  <si>
    <t>Guru :</t>
  </si>
  <si>
    <t>Nur Zakiah M.Pd.</t>
  </si>
  <si>
    <t>Kelas XI-IPS 1</t>
  </si>
  <si>
    <t>Mapel :</t>
  </si>
  <si>
    <t>Matematika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</si>
  <si>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</si>
  <si>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</si>
  <si>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</si>
  <si>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</si>
  <si>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</si>
  <si>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</si>
  <si>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</si>
  <si>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</si>
  <si>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</si>
  <si>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</si>
  <si>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</si>
  <si>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</si>
  <si>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</si>
  <si>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</si>
  <si>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</si>
  <si>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</si>
  <si>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</si>
  <si>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</si>
  <si>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</si>
  <si>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</si>
  <si>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</si>
  <si>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</si>
  <si>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</si>
  <si>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</si>
  <si>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</si>
  <si>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</si>
  <si>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</si>
  <si>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</si>
  <si>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</si>
  <si>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</si>
  <si>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</si>
  <si>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</si>
  <si>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</si>
  <si>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</si>
  <si>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</si>
  <si>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</si>
  <si>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</si>
  <si>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</si>
  <si>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</si>
  <si>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</si>
  <si>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</si>
  <si>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</si>
  <si>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</si>
  <si>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</si>
  <si>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</si>
  <si>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</si>
  <si>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</si>
  <si>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</si>
  <si>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</si>
  <si>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</si>
  <si>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</si>
  <si>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</si>
  <si>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</si>
  <si>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</si>
  <si>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</si>
  <si>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</si>
  <si>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</si>
  <si>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</si>
  <si>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</si>
  <si>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</si>
  <si>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</si>
  <si>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</si>
  <si>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</si>
  <si>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</si>
  <si>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</si>
  <si>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</si>
  <si>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</si>
  <si>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</si>
  <si>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</si>
  <si>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</si>
  <si>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</si>
  <si>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</si>
  <si>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</si>
  <si>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</si>
  <si>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</si>
  <si>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</si>
  <si>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</si>
  <si>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</si>
  <si>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</si>
  <si>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</si>
  <si>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</si>
  <si>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</si>
  <si>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</si>
  <si>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</si>
  <si>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</si>
  <si>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</si>
  <si>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</si>
  <si>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</si>
  <si>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</si>
  <si>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</si>
  <si>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</si>
  <si>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</si>
  <si>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</si>
  <si>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</si>
  <si>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</si>
  <si>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</si>
  <si>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</si>
  <si>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</si>
  <si>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</si>
  <si>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</si>
  <si>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</si>
  <si>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</si>
  <si>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</si>
  <si>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</si>
  <si>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</si>
  <si>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</si>
  <si>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</si>
  <si>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</si>
  <si>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</si>
  <si>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55667788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</si>
  <si>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</si>
  <si>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</si>
  <si>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</si>
  <si>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</si>
  <si>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</si>
  <si>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</si>
  <si>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</si>
  <si>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</si>
  <si>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</si>
  <si>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</si>
  <si>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</si>
  <si>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</si>
  <si>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</si>
  <si>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</si>
  <si>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</si>
  <si>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</si>
  <si>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</si>
  <si>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</si>
  <si>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</si>
  <si>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</si>
  <si>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</si>
  <si>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</si>
  <si>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</si>
  <si>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</si>
  <si>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</si>
  <si>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</si>
  <si>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</si>
  <si>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</si>
  <si>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</si>
  <si>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</si>
  <si>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</si>
  <si>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</si>
  <si>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</si>
  <si>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</si>
  <si>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</si>
  <si>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</si>
  <si>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</si>
  <si>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</si>
  <si>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</si>
  <si>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</si>
  <si>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</si>
  <si>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</si>
  <si>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</si>
  <si>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</si>
  <si>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</si>
  <si>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</si>
  <si>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</si>
  <si>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</si>
  <si>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</si>
  <si>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</si>
  <si>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</si>
  <si>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</si>
  <si>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</si>
  <si>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</si>
  <si>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</si>
  <si>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</si>
  <si>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</si>
  <si>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</si>
  <si>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</si>
  <si>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</si>
  <si>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</si>
  <si>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</si>
  <si>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</si>
  <si>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</si>
  <si>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</si>
  <si>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</si>
  <si>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</si>
  <si>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</si>
  <si>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</si>
  <si>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</si>
  <si>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</si>
  <si>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</si>
  <si>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</si>
  <si>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</si>
  <si>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</si>
  <si>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</si>
  <si>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</si>
  <si>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</si>
  <si>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</si>
  <si>
    <t>Memiliki kemampuan dalam menemukan pola barisan, limit fungsi dan turunan namun perlu peningkatan pemahaman penerapan integral tak tentu.</t>
  </si>
  <si>
    <t>Sangat terampil menyelesaikan masalah yang berkaitan dengan pola barisan, limit fungsi, turunan dan integral tak tentu (anti turunan) fungsi aljabar.</t>
  </si>
  <si>
    <t>Memiliki kemampuan dalam menemukan pola barisan dan limit fungsi namun perlu peningkatan pemahaman aplikasi turunan dan penerapan integral tak tentu.</t>
  </si>
  <si>
    <t>Sangat terampil menyelesaikan masalah yang berkaitan dengan pola barisan, limit fungsi dan turunan fungsi aljabar.</t>
  </si>
  <si>
    <t>Memiliki kemampuan dalam menemukan pola barisan namun perlu peningkatan pemahaman limit fungsi aljabar tak tentu, aplikasi turunan serta penerapan integral tak tentu.</t>
  </si>
  <si>
    <t>Sangat terampil menyelesaikan masalah yang berkaitan dengan pola barisan, limit fungsi suatu aljabar.</t>
  </si>
  <si>
    <t xml:space="preserve">Sangat terampil menyelesaikan masalah yang berkaitan dengan pola bilangan dan jumlah pada barisan aritmatika dan geometri.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</si>
</sst>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36" activePane="bottomRight" state="frozen"/>
      <selection pane="topRight"/>
      <selection pane="bottomLeft"/>
      <selection pane="bottomRight" activeCell="M47" sqref="M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56951</v>
      </c>
      <c r="C11" s="19" t="s">
        <v>55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menemukan pola barisan dan limit fungsi namun perlu peningkatan pemahaman aplikasi turunan dan penerapan integral tak tentu.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pola barisan, limit fungsi dan turunan fungsi aljabar.</v>
      </c>
      <c r="Q11" s="40"/>
      <c r="R11" s="40"/>
      <c r="S11" s="18"/>
      <c r="T11" s="1">
        <v>83</v>
      </c>
      <c r="U11" s="1">
        <v>76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76</v>
      </c>
      <c r="AH11" s="1">
        <v>74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56411</v>
      </c>
      <c r="C12" s="19" t="s">
        <v>58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dalam menemukan pola barisan dan limit fungsi namun perlu peningkatan pemahaman aplikasi turunan dan penerapan integral tak tentu.</v>
      </c>
      <c r="K12" s="36">
        <f t="shared" si="4"/>
        <v>78.75</v>
      </c>
      <c r="L12" s="28" t="str">
        <f t="shared" si="5"/>
        <v>B</v>
      </c>
      <c r="M12" s="28">
        <f t="shared" si="6"/>
        <v>78.75</v>
      </c>
      <c r="N12" s="28" t="str">
        <f t="shared" si="7"/>
        <v>B</v>
      </c>
      <c r="O12" s="38">
        <v>2</v>
      </c>
      <c r="P12" s="28" t="str">
        <f t="shared" si="8"/>
        <v>Sangat terampil menyelesaikan masalah yang berkaitan dengan pola barisan, limit fungsi dan turunan fungsi aljabar.</v>
      </c>
      <c r="Q12" s="40"/>
      <c r="R12" s="40"/>
      <c r="S12" s="18"/>
      <c r="T12" s="1">
        <v>78</v>
      </c>
      <c r="U12" s="1">
        <v>78</v>
      </c>
      <c r="V12" s="1">
        <v>80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70</v>
      </c>
      <c r="AH12" s="1">
        <v>79</v>
      </c>
      <c r="AI12" s="1">
        <v>81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56426</v>
      </c>
      <c r="C13" s="19" t="s">
        <v>67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menemukan pola barisan dan limit fungsi namun perlu peningkatan pemahaman aplikasi turunan dan penerapan integral tak tentu.</v>
      </c>
      <c r="K13" s="36">
        <f t="shared" si="4"/>
        <v>83</v>
      </c>
      <c r="L13" s="28" t="str">
        <f t="shared" si="5"/>
        <v>B</v>
      </c>
      <c r="M13" s="28">
        <f t="shared" si="6"/>
        <v>83</v>
      </c>
      <c r="N13" s="28" t="str">
        <f t="shared" si="7"/>
        <v>B</v>
      </c>
      <c r="O13" s="38">
        <v>2</v>
      </c>
      <c r="P13" s="28" t="str">
        <f t="shared" si="8"/>
        <v>Sangat terampil menyelesaikan masalah yang berkaitan dengan pola barisan, limit fungsi dan turunan fungsi aljabar.</v>
      </c>
      <c r="Q13" s="40"/>
      <c r="R13" s="40"/>
      <c r="S13" s="18"/>
      <c r="T13" s="1">
        <v>77</v>
      </c>
      <c r="U13" s="1">
        <v>76</v>
      </c>
      <c r="V13" s="1">
        <v>90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83</v>
      </c>
      <c r="AI13" s="1">
        <v>74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5" t="s">
        <v>196</v>
      </c>
      <c r="FJ13" s="42">
        <v>16081</v>
      </c>
      <c r="FK13" s="42">
        <v>16091</v>
      </c>
    </row>
    <row r="14" spans="1:167" x14ac:dyDescent="0.25">
      <c r="A14" s="19">
        <v>4</v>
      </c>
      <c r="B14" s="19">
        <v>56441</v>
      </c>
      <c r="C14" s="19" t="s">
        <v>68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2</v>
      </c>
      <c r="J14" s="28" t="str">
        <f t="shared" si="3"/>
        <v>Memiliki kemampuan dalam menemukan pola barisan dan limit fungsi namun perlu peningkatan pemahaman aplikasi turunan dan penerapan integral tak tentu.</v>
      </c>
      <c r="K14" s="36">
        <f t="shared" si="4"/>
        <v>87.75</v>
      </c>
      <c r="L14" s="28" t="str">
        <f t="shared" si="5"/>
        <v>A</v>
      </c>
      <c r="M14" s="28">
        <f t="shared" si="6"/>
        <v>87.75</v>
      </c>
      <c r="N14" s="28" t="str">
        <f t="shared" si="7"/>
        <v>A</v>
      </c>
      <c r="O14" s="38">
        <v>1</v>
      </c>
      <c r="P14" s="28" t="str">
        <f t="shared" si="8"/>
        <v>Sangat terampil menyelesaikan masalah yang berkaitan dengan pola barisan, limit fungsi, turunan dan integral tak tentu (anti turunan) fungsi aljabar.</v>
      </c>
      <c r="Q14" s="40"/>
      <c r="R14" s="40"/>
      <c r="S14" s="18"/>
      <c r="T14" s="1">
        <v>77</v>
      </c>
      <c r="U14" s="1">
        <v>78</v>
      </c>
      <c r="V14" s="1">
        <v>70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83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56456</v>
      </c>
      <c r="C15" s="19" t="s">
        <v>69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2</v>
      </c>
      <c r="J15" s="28" t="str">
        <f t="shared" si="3"/>
        <v>Memiliki kemampuan dalam menemukan pola barisan dan limit fungsi namun perlu peningkatan pemahaman aplikasi turunan dan penerapan integral tak tentu.</v>
      </c>
      <c r="K15" s="36">
        <f t="shared" si="4"/>
        <v>83.25</v>
      </c>
      <c r="L15" s="28" t="str">
        <f t="shared" si="5"/>
        <v>B</v>
      </c>
      <c r="M15" s="28">
        <f t="shared" si="6"/>
        <v>83.25</v>
      </c>
      <c r="N15" s="28" t="str">
        <f t="shared" si="7"/>
        <v>B</v>
      </c>
      <c r="O15" s="38">
        <v>2</v>
      </c>
      <c r="P15" s="28" t="str">
        <f t="shared" si="8"/>
        <v>Sangat terampil menyelesaikan masalah yang berkaitan dengan pola barisan, limit fungsi dan turunan fungsi aljabar.</v>
      </c>
      <c r="Q15" s="40"/>
      <c r="R15" s="40"/>
      <c r="S15" s="18"/>
      <c r="T15" s="1">
        <v>78</v>
      </c>
      <c r="U15" s="1">
        <v>78</v>
      </c>
      <c r="V15" s="1">
        <v>81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83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197</v>
      </c>
      <c r="FI15" s="45" t="s">
        <v>198</v>
      </c>
      <c r="FJ15" s="42">
        <v>16082</v>
      </c>
      <c r="FK15" s="42">
        <v>16092</v>
      </c>
    </row>
    <row r="16" spans="1:167" x14ac:dyDescent="0.25">
      <c r="A16" s="19">
        <v>6</v>
      </c>
      <c r="B16" s="19">
        <v>56471</v>
      </c>
      <c r="C16" s="19" t="s">
        <v>70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2</v>
      </c>
      <c r="J16" s="28" t="str">
        <f t="shared" si="3"/>
        <v>Memiliki kemampuan dalam menemukan pola barisan dan limit fungsi namun perlu peningkatan pemahaman aplikasi turunan dan penerapan integral tak tentu.</v>
      </c>
      <c r="K16" s="36">
        <f t="shared" si="4"/>
        <v>78.25</v>
      </c>
      <c r="L16" s="28" t="str">
        <f t="shared" si="5"/>
        <v>B</v>
      </c>
      <c r="M16" s="28">
        <f t="shared" si="6"/>
        <v>78.25</v>
      </c>
      <c r="N16" s="28" t="str">
        <f t="shared" si="7"/>
        <v>B</v>
      </c>
      <c r="O16" s="38">
        <v>2</v>
      </c>
      <c r="P16" s="28" t="str">
        <f t="shared" si="8"/>
        <v>Sangat terampil menyelesaikan masalah yang berkaitan dengan pola barisan, limit fungsi dan turunan fungsi aljabar.</v>
      </c>
      <c r="Q16" s="40"/>
      <c r="R16" s="40"/>
      <c r="S16" s="18"/>
      <c r="T16" s="1">
        <v>78</v>
      </c>
      <c r="U16" s="1">
        <v>78</v>
      </c>
      <c r="V16" s="1">
        <v>70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75</v>
      </c>
      <c r="AH16" s="1">
        <v>79</v>
      </c>
      <c r="AI16" s="1">
        <v>74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56486</v>
      </c>
      <c r="C17" s="19" t="s">
        <v>71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menemukan pola barisan dan limit fungsi namun perlu peningkatan pemahaman aplikasi turunan dan penerapan integral tak tentu.</v>
      </c>
      <c r="K17" s="36">
        <f t="shared" si="4"/>
        <v>82.75</v>
      </c>
      <c r="L17" s="28" t="str">
        <f t="shared" si="5"/>
        <v>B</v>
      </c>
      <c r="M17" s="28">
        <f t="shared" si="6"/>
        <v>82.75</v>
      </c>
      <c r="N17" s="28" t="str">
        <f t="shared" si="7"/>
        <v>B</v>
      </c>
      <c r="O17" s="38">
        <v>2</v>
      </c>
      <c r="P17" s="28" t="str">
        <f t="shared" si="8"/>
        <v>Sangat terampil menyelesaikan masalah yang berkaitan dengan pola barisan, limit fungsi dan turunan fungsi aljabar.</v>
      </c>
      <c r="Q17" s="40"/>
      <c r="R17" s="40"/>
      <c r="S17" s="18"/>
      <c r="T17" s="1">
        <v>78</v>
      </c>
      <c r="U17" s="1">
        <v>78</v>
      </c>
      <c r="V17" s="1">
        <v>82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83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199</v>
      </c>
      <c r="FI17" s="45" t="s">
        <v>200</v>
      </c>
      <c r="FJ17" s="42">
        <v>16083</v>
      </c>
      <c r="FK17" s="42">
        <v>16093</v>
      </c>
    </row>
    <row r="18" spans="1:167" x14ac:dyDescent="0.25">
      <c r="A18" s="19">
        <v>8</v>
      </c>
      <c r="B18" s="19">
        <v>56500</v>
      </c>
      <c r="C18" s="19" t="s">
        <v>72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1</v>
      </c>
      <c r="J18" s="28" t="str">
        <f t="shared" si="3"/>
        <v>Memiliki kemampuan dalam menemukan pola barisan, limit fungsi dan turunan namun perlu peningkatan pemahaman penerapan integral tak tentu.</v>
      </c>
      <c r="K18" s="36">
        <f t="shared" si="4"/>
        <v>85.25</v>
      </c>
      <c r="L18" s="28" t="str">
        <f t="shared" si="5"/>
        <v>A</v>
      </c>
      <c r="M18" s="28">
        <f t="shared" si="6"/>
        <v>85.25</v>
      </c>
      <c r="N18" s="28" t="str">
        <f t="shared" si="7"/>
        <v>A</v>
      </c>
      <c r="O18" s="38">
        <v>1</v>
      </c>
      <c r="P18" s="28" t="str">
        <f t="shared" si="8"/>
        <v>Sangat terampil menyelesaikan masalah yang berkaitan dengan pola barisan, limit fungsi, turunan dan integral tak tentu (anti turunan) fungsi aljabar.</v>
      </c>
      <c r="Q18" s="40"/>
      <c r="R18" s="40"/>
      <c r="S18" s="18"/>
      <c r="T18" s="1">
        <v>81</v>
      </c>
      <c r="U18" s="1">
        <v>84</v>
      </c>
      <c r="V18" s="1">
        <v>95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>
        <v>83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56516</v>
      </c>
      <c r="C19" s="19" t="s">
        <v>73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dalam menemukan pola barisan dan limit fungsi namun perlu peningkatan pemahaman aplikasi turunan dan penerapan integral tak tentu.</v>
      </c>
      <c r="K19" s="36">
        <f t="shared" si="4"/>
        <v>84.5</v>
      </c>
      <c r="L19" s="28" t="str">
        <f t="shared" si="5"/>
        <v>A</v>
      </c>
      <c r="M19" s="28">
        <f t="shared" si="6"/>
        <v>84.5</v>
      </c>
      <c r="N19" s="28" t="str">
        <f t="shared" si="7"/>
        <v>A</v>
      </c>
      <c r="O19" s="38">
        <v>1</v>
      </c>
      <c r="P19" s="28" t="str">
        <f t="shared" si="8"/>
        <v>Sangat terampil menyelesaikan masalah yang berkaitan dengan pola barisan, limit fungsi, turunan dan integral tak tentu (anti turunan) fungsi aljabar.</v>
      </c>
      <c r="Q19" s="40"/>
      <c r="R19" s="40"/>
      <c r="S19" s="18"/>
      <c r="T19" s="1">
        <v>80</v>
      </c>
      <c r="U19" s="1">
        <v>79</v>
      </c>
      <c r="V19" s="1">
        <v>89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5" t="s">
        <v>201</v>
      </c>
      <c r="FJ19" s="42">
        <v>16084</v>
      </c>
      <c r="FK19" s="42">
        <v>16094</v>
      </c>
    </row>
    <row r="20" spans="1:167" x14ac:dyDescent="0.25">
      <c r="A20" s="19">
        <v>10</v>
      </c>
      <c r="B20" s="19">
        <v>56531</v>
      </c>
      <c r="C20" s="19" t="s">
        <v>74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dalam menemukan pola barisan dan limit fungsi namun perlu peningkatan pemahaman aplikasi turunan dan penerapan integral tak tentu.</v>
      </c>
      <c r="K20" s="36">
        <f t="shared" si="4"/>
        <v>88.75</v>
      </c>
      <c r="L20" s="28" t="str">
        <f t="shared" si="5"/>
        <v>A</v>
      </c>
      <c r="M20" s="28">
        <f t="shared" si="6"/>
        <v>88.75</v>
      </c>
      <c r="N20" s="28" t="str">
        <f t="shared" si="7"/>
        <v>A</v>
      </c>
      <c r="O20" s="38">
        <v>1</v>
      </c>
      <c r="P20" s="28" t="str">
        <f t="shared" si="8"/>
        <v>Sangat terampil menyelesaikan masalah yang berkaitan dengan pola barisan, limit fungsi, turunan dan integral tak tentu (anti turunan) fungsi aljabar.</v>
      </c>
      <c r="Q20" s="40"/>
      <c r="R20" s="40"/>
      <c r="S20" s="18"/>
      <c r="T20" s="1">
        <v>78</v>
      </c>
      <c r="U20" s="1">
        <v>78</v>
      </c>
      <c r="V20" s="1">
        <v>83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94</v>
      </c>
      <c r="AH20" s="1">
        <v>83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56545</v>
      </c>
      <c r="C21" s="19" t="s">
        <v>75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2</v>
      </c>
      <c r="J21" s="28" t="str">
        <f t="shared" si="3"/>
        <v>Memiliki kemampuan dalam menemukan pola barisan dan limit fungsi namun perlu peningkatan pemahaman aplikasi turunan dan penerapan integral tak tentu.</v>
      </c>
      <c r="K21" s="36">
        <f t="shared" si="4"/>
        <v>77</v>
      </c>
      <c r="L21" s="28" t="str">
        <f t="shared" si="5"/>
        <v>B</v>
      </c>
      <c r="M21" s="28">
        <f t="shared" si="6"/>
        <v>77</v>
      </c>
      <c r="N21" s="28" t="str">
        <f t="shared" si="7"/>
        <v>B</v>
      </c>
      <c r="O21" s="38">
        <v>2</v>
      </c>
      <c r="P21" s="28" t="str">
        <f t="shared" si="8"/>
        <v>Sangat terampil menyelesaikan masalah yang berkaitan dengan pola barisan, limit fungsi dan turunan fungsi aljabar.</v>
      </c>
      <c r="Q21" s="40"/>
      <c r="R21" s="40"/>
      <c r="S21" s="18"/>
      <c r="T21" s="1">
        <v>77</v>
      </c>
      <c r="U21" s="1">
        <v>78</v>
      </c>
      <c r="V21" s="1">
        <v>90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76</v>
      </c>
      <c r="AH21" s="1">
        <v>76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16085</v>
      </c>
      <c r="FK21" s="42">
        <v>16095</v>
      </c>
    </row>
    <row r="22" spans="1:167" x14ac:dyDescent="0.25">
      <c r="A22" s="19">
        <v>12</v>
      </c>
      <c r="B22" s="19">
        <v>56561</v>
      </c>
      <c r="C22" s="19" t="s">
        <v>76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2</v>
      </c>
      <c r="J22" s="28" t="str">
        <f t="shared" si="3"/>
        <v>Memiliki kemampuan dalam menemukan pola barisan dan limit fungsi namun perlu peningkatan pemahaman aplikasi turunan dan penerapan integral tak tentu.</v>
      </c>
      <c r="K22" s="36">
        <f t="shared" si="4"/>
        <v>77</v>
      </c>
      <c r="L22" s="28" t="str">
        <f t="shared" si="5"/>
        <v>B</v>
      </c>
      <c r="M22" s="28">
        <f t="shared" si="6"/>
        <v>77</v>
      </c>
      <c r="N22" s="28" t="str">
        <f t="shared" si="7"/>
        <v>B</v>
      </c>
      <c r="O22" s="38">
        <v>2</v>
      </c>
      <c r="P22" s="28" t="str">
        <f t="shared" si="8"/>
        <v>Sangat terampil menyelesaikan masalah yang berkaitan dengan pola barisan, limit fungsi dan turunan fungsi aljabar.</v>
      </c>
      <c r="Q22" s="40"/>
      <c r="R22" s="40"/>
      <c r="S22" s="18"/>
      <c r="T22" s="1">
        <v>77</v>
      </c>
      <c r="U22" s="1">
        <v>78</v>
      </c>
      <c r="V22" s="1">
        <v>73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76</v>
      </c>
      <c r="AH22" s="1">
        <v>76</v>
      </c>
      <c r="AI22" s="1">
        <v>76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56575</v>
      </c>
      <c r="C23" s="19" t="s">
        <v>77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dalam menemukan pola barisan, limit fungsi dan turunan namun perlu peningkatan pemahaman penerapan integral tak tentu.</v>
      </c>
      <c r="K23" s="36">
        <f t="shared" si="4"/>
        <v>87.75</v>
      </c>
      <c r="L23" s="28" t="str">
        <f t="shared" si="5"/>
        <v>A</v>
      </c>
      <c r="M23" s="28">
        <f t="shared" si="6"/>
        <v>87.75</v>
      </c>
      <c r="N23" s="28" t="str">
        <f t="shared" si="7"/>
        <v>A</v>
      </c>
      <c r="O23" s="38">
        <v>1</v>
      </c>
      <c r="P23" s="28" t="str">
        <f t="shared" si="8"/>
        <v>Sangat terampil menyelesaikan masalah yang berkaitan dengan pola barisan, limit fungsi, turunan dan integral tak tentu (anti turunan) fungsi aljabar.</v>
      </c>
      <c r="Q23" s="40"/>
      <c r="R23" s="40"/>
      <c r="S23" s="18"/>
      <c r="T23" s="1">
        <v>82</v>
      </c>
      <c r="U23" s="1">
        <v>83</v>
      </c>
      <c r="V23" s="1">
        <v>91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83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16086</v>
      </c>
      <c r="FK23" s="42">
        <v>16096</v>
      </c>
    </row>
    <row r="24" spans="1:167" x14ac:dyDescent="0.25">
      <c r="A24" s="19">
        <v>14</v>
      </c>
      <c r="B24" s="19">
        <v>56591</v>
      </c>
      <c r="C24" s="19" t="s">
        <v>78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dalam menemukan pola barisan dan limit fungsi namun perlu peningkatan pemahaman aplikasi turunan dan penerapan integral tak tentu.</v>
      </c>
      <c r="K24" s="36">
        <f t="shared" si="4"/>
        <v>81</v>
      </c>
      <c r="L24" s="28" t="str">
        <f t="shared" si="5"/>
        <v>B</v>
      </c>
      <c r="M24" s="28">
        <f t="shared" si="6"/>
        <v>81</v>
      </c>
      <c r="N24" s="28" t="str">
        <f t="shared" si="7"/>
        <v>B</v>
      </c>
      <c r="O24" s="38">
        <v>2</v>
      </c>
      <c r="P24" s="28" t="str">
        <f t="shared" si="8"/>
        <v>Sangat terampil menyelesaikan masalah yang berkaitan dengan pola barisan, limit fungsi dan turunan fungsi aljabar.</v>
      </c>
      <c r="Q24" s="40"/>
      <c r="R24" s="40"/>
      <c r="S24" s="18"/>
      <c r="T24" s="1">
        <v>78</v>
      </c>
      <c r="U24" s="1">
        <v>78</v>
      </c>
      <c r="V24" s="1">
        <v>89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73</v>
      </c>
      <c r="AH24" s="1">
        <v>83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56606</v>
      </c>
      <c r="C25" s="19" t="s">
        <v>79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dalam menemukan pola barisan dan limit fungsi namun perlu peningkatan pemahaman aplikasi turunan dan penerapan integral tak tentu.</v>
      </c>
      <c r="K25" s="36">
        <f t="shared" si="4"/>
        <v>79</v>
      </c>
      <c r="L25" s="28" t="str">
        <f t="shared" si="5"/>
        <v>B</v>
      </c>
      <c r="M25" s="28">
        <f t="shared" si="6"/>
        <v>79</v>
      </c>
      <c r="N25" s="28" t="str">
        <f t="shared" si="7"/>
        <v>B</v>
      </c>
      <c r="O25" s="38">
        <v>2</v>
      </c>
      <c r="P25" s="28" t="str">
        <f t="shared" si="8"/>
        <v>Sangat terampil menyelesaikan masalah yang berkaitan dengan pola barisan, limit fungsi dan turunan fungsi aljabar.</v>
      </c>
      <c r="Q25" s="40"/>
      <c r="R25" s="40"/>
      <c r="S25" s="18"/>
      <c r="T25" s="1">
        <v>78</v>
      </c>
      <c r="U25" s="1">
        <v>78</v>
      </c>
      <c r="V25" s="1">
        <v>84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80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16087</v>
      </c>
      <c r="FK25" s="42">
        <v>16097</v>
      </c>
    </row>
    <row r="26" spans="1:167" x14ac:dyDescent="0.25">
      <c r="A26" s="19">
        <v>16</v>
      </c>
      <c r="B26" s="19">
        <v>56620</v>
      </c>
      <c r="C26" s="19" t="s">
        <v>81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menemukan pola barisan dan limit fungsi namun perlu peningkatan pemahaman aplikasi turunan dan penerapan integral tak tentu.</v>
      </c>
      <c r="K26" s="36">
        <f t="shared" si="4"/>
        <v>90</v>
      </c>
      <c r="L26" s="28" t="str">
        <f t="shared" si="5"/>
        <v>A</v>
      </c>
      <c r="M26" s="28">
        <f t="shared" si="6"/>
        <v>90</v>
      </c>
      <c r="N26" s="28" t="str">
        <f t="shared" si="7"/>
        <v>A</v>
      </c>
      <c r="O26" s="38">
        <v>1</v>
      </c>
      <c r="P26" s="28" t="str">
        <f t="shared" si="8"/>
        <v>Sangat terampil menyelesaikan masalah yang berkaitan dengan pola barisan, limit fungsi, turunan dan integral tak tentu (anti turunan) fungsi aljabar.</v>
      </c>
      <c r="Q26" s="40"/>
      <c r="R26" s="40"/>
      <c r="S26" s="18"/>
      <c r="T26" s="1">
        <v>80</v>
      </c>
      <c r="U26" s="1">
        <v>78</v>
      </c>
      <c r="V26" s="1">
        <v>95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100</v>
      </c>
      <c r="AG26" s="1">
        <v>92</v>
      </c>
      <c r="AH26" s="1">
        <v>80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56635</v>
      </c>
      <c r="C27" s="19" t="s">
        <v>82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menemukan pola barisan dan limit fungsi namun perlu peningkatan pemahaman aplikasi turunan dan penerapan integral tak tentu.</v>
      </c>
      <c r="K27" s="36">
        <f t="shared" si="4"/>
        <v>81.75</v>
      </c>
      <c r="L27" s="28" t="str">
        <f t="shared" si="5"/>
        <v>B</v>
      </c>
      <c r="M27" s="28">
        <f t="shared" si="6"/>
        <v>81.75</v>
      </c>
      <c r="N27" s="28" t="str">
        <f t="shared" si="7"/>
        <v>B</v>
      </c>
      <c r="O27" s="38">
        <v>2</v>
      </c>
      <c r="P27" s="28" t="str">
        <f t="shared" si="8"/>
        <v>Sangat terampil menyelesaikan masalah yang berkaitan dengan pola barisan, limit fungsi dan turunan fungsi aljabar.</v>
      </c>
      <c r="Q27" s="40"/>
      <c r="R27" s="40"/>
      <c r="S27" s="18"/>
      <c r="T27" s="1">
        <v>78</v>
      </c>
      <c r="U27" s="1">
        <v>76</v>
      </c>
      <c r="V27" s="1">
        <v>81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83</v>
      </c>
      <c r="AI27" s="1">
        <v>74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16088</v>
      </c>
      <c r="FK27" s="42">
        <v>16098</v>
      </c>
    </row>
    <row r="28" spans="1:167" x14ac:dyDescent="0.25">
      <c r="A28" s="19">
        <v>18</v>
      </c>
      <c r="B28" s="19">
        <v>63167</v>
      </c>
      <c r="C28" s="19" t="s">
        <v>83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menemukan pola barisan dan limit fungsi namun perlu peningkatan pemahaman aplikasi turunan dan penerapan integral tak tentu.</v>
      </c>
      <c r="K28" s="36">
        <f t="shared" si="4"/>
        <v>80.75</v>
      </c>
      <c r="L28" s="28" t="str">
        <f t="shared" si="5"/>
        <v>B</v>
      </c>
      <c r="M28" s="28">
        <f t="shared" si="6"/>
        <v>80.75</v>
      </c>
      <c r="N28" s="28" t="str">
        <f t="shared" si="7"/>
        <v>B</v>
      </c>
      <c r="O28" s="38">
        <v>2</v>
      </c>
      <c r="P28" s="28" t="str">
        <f t="shared" si="8"/>
        <v>Sangat terampil menyelesaikan masalah yang berkaitan dengan pola barisan, limit fungsi dan turunan fungsi aljabar.</v>
      </c>
      <c r="Q28" s="40"/>
      <c r="R28" s="40"/>
      <c r="S28" s="18"/>
      <c r="T28" s="1">
        <v>80</v>
      </c>
      <c r="U28" s="1">
        <v>76</v>
      </c>
      <c r="V28" s="1">
        <v>82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75</v>
      </c>
      <c r="AH28" s="1">
        <v>83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56651</v>
      </c>
      <c r="C29" s="19" t="s">
        <v>84</v>
      </c>
      <c r="D29" s="18"/>
      <c r="E29" s="36">
        <f t="shared" si="0"/>
        <v>77</v>
      </c>
      <c r="F29" s="28" t="str">
        <f t="shared" si="1"/>
        <v>B</v>
      </c>
      <c r="G29" s="28">
        <f>IF((COUNTA(T12:AC12)&gt;0),(ROUND((AVERAGE(T29:AD29)),0)),"")</f>
        <v>77</v>
      </c>
      <c r="H29" s="28" t="str">
        <f t="shared" si="2"/>
        <v>B</v>
      </c>
      <c r="I29" s="38">
        <v>2</v>
      </c>
      <c r="J29" s="28" t="str">
        <f t="shared" si="3"/>
        <v>Memiliki kemampuan dalam menemukan pola barisan dan limit fungsi namun perlu peningkatan pemahaman aplikasi turunan dan penerapan integral tak tentu.</v>
      </c>
      <c r="K29" s="36">
        <f t="shared" si="4"/>
        <v>81</v>
      </c>
      <c r="L29" s="28" t="str">
        <f t="shared" si="5"/>
        <v>B</v>
      </c>
      <c r="M29" s="28">
        <f t="shared" si="6"/>
        <v>81</v>
      </c>
      <c r="N29" s="28" t="str">
        <f t="shared" si="7"/>
        <v>B</v>
      </c>
      <c r="O29" s="38">
        <v>2</v>
      </c>
      <c r="P29" s="28" t="str">
        <f t="shared" si="8"/>
        <v>Sangat terampil menyelesaikan masalah yang berkaitan dengan pola barisan, limit fungsi dan turunan fungsi aljabar.</v>
      </c>
      <c r="Q29" s="40"/>
      <c r="R29" s="40"/>
      <c r="S29" s="18"/>
      <c r="T29" s="1">
        <v>79</v>
      </c>
      <c r="U29" s="1">
        <v>76</v>
      </c>
      <c r="V29" s="1">
        <v>76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71</v>
      </c>
      <c r="AH29" s="1">
        <v>88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16089</v>
      </c>
      <c r="FK29" s="42">
        <v>16099</v>
      </c>
    </row>
    <row r="30" spans="1:167" x14ac:dyDescent="0.25">
      <c r="A30" s="19">
        <v>20</v>
      </c>
      <c r="B30" s="19">
        <v>56666</v>
      </c>
      <c r="C30" s="19" t="s">
        <v>85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kemampuan dalam menemukan pola barisan dan limit fungsi namun perlu peningkatan pemahaman aplikasi turunan dan penerapan integral tak tentu.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menyelesaikan masalah yang berkaitan dengan pola barisan, limit fungsi, turunan dan integral tak tentu (anti turunan) fungsi aljabar.</v>
      </c>
      <c r="Q30" s="40"/>
      <c r="R30" s="40"/>
      <c r="S30" s="18"/>
      <c r="T30" s="1">
        <v>78</v>
      </c>
      <c r="U30" s="1">
        <v>76</v>
      </c>
      <c r="V30" s="1">
        <v>84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89</v>
      </c>
      <c r="AH30" s="1">
        <v>83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56681</v>
      </c>
      <c r="C31" s="19" t="s">
        <v>86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dalam menemukan pola barisan dan limit fungsi namun perlu peningkatan pemahaman aplikasi turunan dan penerapan integral tak tentu.</v>
      </c>
      <c r="K31" s="36">
        <f t="shared" si="4"/>
        <v>78.5</v>
      </c>
      <c r="L31" s="28" t="str">
        <f t="shared" si="5"/>
        <v>B</v>
      </c>
      <c r="M31" s="28">
        <f t="shared" si="6"/>
        <v>78.5</v>
      </c>
      <c r="N31" s="28" t="str">
        <f t="shared" si="7"/>
        <v>B</v>
      </c>
      <c r="O31" s="38">
        <v>2</v>
      </c>
      <c r="P31" s="28" t="str">
        <f t="shared" si="8"/>
        <v>Sangat terampil menyelesaikan masalah yang berkaitan dengan pola barisan, limit fungsi dan turunan fungsi aljabar.</v>
      </c>
      <c r="Q31" s="40"/>
      <c r="R31" s="40"/>
      <c r="S31" s="18"/>
      <c r="T31" s="1">
        <v>79</v>
      </c>
      <c r="U31" s="1">
        <v>78</v>
      </c>
      <c r="V31" s="1">
        <v>91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79</v>
      </c>
      <c r="AH31" s="1">
        <v>76</v>
      </c>
      <c r="AI31" s="1">
        <v>79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16090</v>
      </c>
      <c r="FK31" s="42">
        <v>16100</v>
      </c>
    </row>
    <row r="32" spans="1:167" x14ac:dyDescent="0.25">
      <c r="A32" s="19">
        <v>22</v>
      </c>
      <c r="B32" s="19">
        <v>56696</v>
      </c>
      <c r="C32" s="19" t="s">
        <v>87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2</v>
      </c>
      <c r="J32" s="28" t="str">
        <f t="shared" si="3"/>
        <v>Memiliki kemampuan dalam menemukan pola barisan dan limit fungsi namun perlu peningkatan pemahaman aplikasi turunan dan penerapan integral tak tentu.</v>
      </c>
      <c r="K32" s="36">
        <f t="shared" si="4"/>
        <v>77</v>
      </c>
      <c r="L32" s="28" t="str">
        <f t="shared" si="5"/>
        <v>B</v>
      </c>
      <c r="M32" s="28">
        <f t="shared" si="6"/>
        <v>77</v>
      </c>
      <c r="N32" s="28" t="str">
        <f t="shared" si="7"/>
        <v>B</v>
      </c>
      <c r="O32" s="38">
        <v>2</v>
      </c>
      <c r="P32" s="28" t="str">
        <f t="shared" si="8"/>
        <v>Sangat terampil menyelesaikan masalah yang berkaitan dengan pola barisan, limit fungsi dan turunan fungsi aljabar.</v>
      </c>
      <c r="Q32" s="40"/>
      <c r="R32" s="40"/>
      <c r="S32" s="18"/>
      <c r="T32" s="1">
        <v>78</v>
      </c>
      <c r="U32" s="1">
        <v>78</v>
      </c>
      <c r="V32" s="1">
        <v>76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70</v>
      </c>
      <c r="AH32" s="1">
        <v>80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56711</v>
      </c>
      <c r="C33" s="19" t="s">
        <v>88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Memiliki kemampuan dalam menemukan pola barisan dan limit fungsi namun perlu peningkatan pemahaman aplikasi turunan dan penerapan integral tak tentu.</v>
      </c>
      <c r="K33" s="36">
        <f t="shared" si="4"/>
        <v>84.25</v>
      </c>
      <c r="L33" s="28" t="str">
        <f t="shared" si="5"/>
        <v>A</v>
      </c>
      <c r="M33" s="28">
        <f t="shared" si="6"/>
        <v>84.25</v>
      </c>
      <c r="N33" s="28" t="str">
        <f t="shared" si="7"/>
        <v>A</v>
      </c>
      <c r="O33" s="38">
        <v>1</v>
      </c>
      <c r="P33" s="28" t="str">
        <f t="shared" si="8"/>
        <v>Sangat terampil menyelesaikan masalah yang berkaitan dengan pola barisan, limit fungsi, turunan dan integral tak tentu (anti turunan) fungsi aljabar.</v>
      </c>
      <c r="Q33" s="40"/>
      <c r="R33" s="40"/>
      <c r="S33" s="18"/>
      <c r="T33" s="1">
        <v>80</v>
      </c>
      <c r="U33" s="1">
        <v>76</v>
      </c>
      <c r="V33" s="1">
        <v>82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80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56725</v>
      </c>
      <c r="C34" s="19" t="s">
        <v>89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2</v>
      </c>
      <c r="J34" s="28" t="str">
        <f t="shared" si="3"/>
        <v>Memiliki kemampuan dalam menemukan pola barisan dan limit fungsi namun perlu peningkatan pemahaman aplikasi turunan dan penerapan integral tak tentu.</v>
      </c>
      <c r="K34" s="36">
        <f t="shared" si="4"/>
        <v>76.75</v>
      </c>
      <c r="L34" s="28" t="str">
        <f t="shared" si="5"/>
        <v>B</v>
      </c>
      <c r="M34" s="28">
        <f t="shared" si="6"/>
        <v>76.75</v>
      </c>
      <c r="N34" s="28" t="str">
        <f t="shared" si="7"/>
        <v>B</v>
      </c>
      <c r="O34" s="38">
        <v>2</v>
      </c>
      <c r="P34" s="28" t="str">
        <f t="shared" si="8"/>
        <v>Sangat terampil menyelesaikan masalah yang berkaitan dengan pola barisan, limit fungsi dan turunan fungsi aljabar.</v>
      </c>
      <c r="Q34" s="40"/>
      <c r="R34" s="40"/>
      <c r="S34" s="18"/>
      <c r="T34" s="1">
        <v>78</v>
      </c>
      <c r="U34" s="1">
        <v>76</v>
      </c>
      <c r="V34" s="1">
        <v>84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>
        <v>83</v>
      </c>
      <c r="AI34" s="1">
        <v>74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56741</v>
      </c>
      <c r="C35" s="19" t="s">
        <v>90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menemukan pola barisan dan limit fungsi namun perlu peningkatan pemahaman aplikasi turunan dan penerapan integral tak tentu.</v>
      </c>
      <c r="K35" s="36">
        <f t="shared" si="4"/>
        <v>77</v>
      </c>
      <c r="L35" s="28" t="str">
        <f t="shared" si="5"/>
        <v>B</v>
      </c>
      <c r="M35" s="28">
        <f t="shared" si="6"/>
        <v>77</v>
      </c>
      <c r="N35" s="28" t="str">
        <f t="shared" si="7"/>
        <v>B</v>
      </c>
      <c r="O35" s="38">
        <v>2</v>
      </c>
      <c r="P35" s="28" t="str">
        <f t="shared" si="8"/>
        <v>Sangat terampil menyelesaikan masalah yang berkaitan dengan pola barisan, limit fungsi dan turunan fungsi aljabar.</v>
      </c>
      <c r="Q35" s="40"/>
      <c r="R35" s="40"/>
      <c r="S35" s="18"/>
      <c r="T35" s="1">
        <v>78</v>
      </c>
      <c r="U35" s="1">
        <v>76</v>
      </c>
      <c r="V35" s="1">
        <v>72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74</v>
      </c>
      <c r="AI35" s="1">
        <v>74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56756</v>
      </c>
      <c r="C36" s="19" t="s">
        <v>91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menemukan pola barisan dan limit fungsi namun perlu peningkatan pemahaman aplikasi turunan dan penerapan integral tak tentu.</v>
      </c>
      <c r="K36" s="36">
        <f t="shared" si="4"/>
        <v>87.5</v>
      </c>
      <c r="L36" s="28" t="str">
        <f t="shared" si="5"/>
        <v>A</v>
      </c>
      <c r="M36" s="28">
        <f t="shared" si="6"/>
        <v>87.5</v>
      </c>
      <c r="N36" s="28" t="str">
        <f t="shared" si="7"/>
        <v>A</v>
      </c>
      <c r="O36" s="38">
        <v>1</v>
      </c>
      <c r="P36" s="28" t="str">
        <f t="shared" si="8"/>
        <v>Sangat terampil menyelesaikan masalah yang berkaitan dengan pola barisan, limit fungsi, turunan dan integral tak tentu (anti turunan) fungsi aljabar.</v>
      </c>
      <c r="Q36" s="40"/>
      <c r="R36" s="40"/>
      <c r="S36" s="18"/>
      <c r="T36" s="1">
        <v>77</v>
      </c>
      <c r="U36" s="1">
        <v>78</v>
      </c>
      <c r="V36" s="1">
        <v>85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89</v>
      </c>
      <c r="AH36" s="1">
        <v>83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56771</v>
      </c>
      <c r="C37" s="19" t="s">
        <v>92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>Memiliki kemampuan dalam menemukan pola barisan dan limit fungsi namun perlu peningkatan pemahaman aplikasi turunan dan penerapan integral tak tentu.</v>
      </c>
      <c r="K37" s="36">
        <f t="shared" si="4"/>
        <v>86.5</v>
      </c>
      <c r="L37" s="28" t="str">
        <f t="shared" si="5"/>
        <v>A</v>
      </c>
      <c r="M37" s="28">
        <f t="shared" si="6"/>
        <v>86.5</v>
      </c>
      <c r="N37" s="28" t="str">
        <f t="shared" si="7"/>
        <v>A</v>
      </c>
      <c r="O37" s="38">
        <v>1</v>
      </c>
      <c r="P37" s="28" t="str">
        <f t="shared" si="8"/>
        <v>Sangat terampil menyelesaikan masalah yang berkaitan dengan pola barisan, limit fungsi, turunan dan integral tak tentu (anti turunan) fungsi aljabar.</v>
      </c>
      <c r="Q37" s="40"/>
      <c r="R37" s="40"/>
      <c r="S37" s="18"/>
      <c r="T37" s="1">
        <v>77</v>
      </c>
      <c r="U37" s="1">
        <v>78</v>
      </c>
      <c r="V37" s="1">
        <v>70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83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56786</v>
      </c>
      <c r="C38" s="19" t="s">
        <v>93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dalam menemukan pola barisan dan limit fungsi namun perlu peningkatan pemahaman aplikasi turunan dan penerapan integral tak tentu.</v>
      </c>
      <c r="K38" s="36">
        <f t="shared" si="4"/>
        <v>85.25</v>
      </c>
      <c r="L38" s="28" t="str">
        <f t="shared" si="5"/>
        <v>A</v>
      </c>
      <c r="M38" s="28">
        <f t="shared" si="6"/>
        <v>85.25</v>
      </c>
      <c r="N38" s="28" t="str">
        <f t="shared" si="7"/>
        <v>A</v>
      </c>
      <c r="O38" s="38">
        <v>1</v>
      </c>
      <c r="P38" s="28" t="str">
        <f t="shared" si="8"/>
        <v>Sangat terampil menyelesaikan masalah yang berkaitan dengan pola barisan, limit fungsi, turunan dan integral tak tentu (anti turunan) fungsi aljabar.</v>
      </c>
      <c r="Q38" s="40"/>
      <c r="R38" s="40"/>
      <c r="S38" s="18"/>
      <c r="T38" s="1">
        <v>77</v>
      </c>
      <c r="U38" s="1">
        <v>78</v>
      </c>
      <c r="V38" s="1">
        <v>90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83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56801</v>
      </c>
      <c r="C39" s="19" t="s">
        <v>94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dalam menemukan pola barisan dan limit fungsi namun perlu peningkatan pemahaman aplikasi turunan dan penerapan integral tak tentu.</v>
      </c>
      <c r="K39" s="36">
        <f t="shared" si="4"/>
        <v>87.5</v>
      </c>
      <c r="L39" s="28" t="str">
        <f t="shared" si="5"/>
        <v>A</v>
      </c>
      <c r="M39" s="28">
        <f t="shared" si="6"/>
        <v>87.5</v>
      </c>
      <c r="N39" s="28" t="str">
        <f t="shared" si="7"/>
        <v>A</v>
      </c>
      <c r="O39" s="38">
        <v>1</v>
      </c>
      <c r="P39" s="28" t="str">
        <f t="shared" si="8"/>
        <v>Sangat terampil menyelesaikan masalah yang berkaitan dengan pola barisan, limit fungsi, turunan dan integral tak tentu (anti turunan) fungsi aljabar.</v>
      </c>
      <c r="Q39" s="40"/>
      <c r="R39" s="40"/>
      <c r="S39" s="18"/>
      <c r="T39" s="1">
        <v>78</v>
      </c>
      <c r="U39" s="1">
        <v>78</v>
      </c>
      <c r="V39" s="1">
        <v>87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89</v>
      </c>
      <c r="AH39" s="1">
        <v>83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56816</v>
      </c>
      <c r="C40" s="19" t="s">
        <v>95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2</v>
      </c>
      <c r="J40" s="28" t="str">
        <f t="shared" si="3"/>
        <v>Memiliki kemampuan dalam menemukan pola barisan dan limit fungsi namun perlu peningkatan pemahaman aplikasi turunan dan penerapan integral tak tentu.</v>
      </c>
      <c r="K40" s="36">
        <f t="shared" si="4"/>
        <v>83.25</v>
      </c>
      <c r="L40" s="28" t="str">
        <f t="shared" si="5"/>
        <v>B</v>
      </c>
      <c r="M40" s="28">
        <f t="shared" si="6"/>
        <v>83.25</v>
      </c>
      <c r="N40" s="28" t="str">
        <f t="shared" si="7"/>
        <v>B</v>
      </c>
      <c r="O40" s="38">
        <v>2</v>
      </c>
      <c r="P40" s="28" t="str">
        <f t="shared" si="8"/>
        <v>Sangat terampil menyelesaikan masalah yang berkaitan dengan pola barisan, limit fungsi dan turunan fungsi aljabar.</v>
      </c>
      <c r="Q40" s="40"/>
      <c r="R40" s="40"/>
      <c r="S40" s="18"/>
      <c r="T40" s="1">
        <v>78</v>
      </c>
      <c r="U40" s="1">
        <v>76</v>
      </c>
      <c r="V40" s="1">
        <v>82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90</v>
      </c>
      <c r="AH40" s="1">
        <v>74</v>
      </c>
      <c r="AI40" s="1">
        <v>74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56830</v>
      </c>
      <c r="C41" s="19" t="s">
        <v>96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>Memiliki kemampuan dalam menemukan pola barisan dan limit fungsi namun perlu peningkatan pemahaman aplikasi turunan dan penerapan integral tak tentu.</v>
      </c>
      <c r="K41" s="36">
        <f t="shared" si="4"/>
        <v>83.75</v>
      </c>
      <c r="L41" s="28" t="str">
        <f t="shared" si="5"/>
        <v>B</v>
      </c>
      <c r="M41" s="28">
        <f t="shared" si="6"/>
        <v>83.75</v>
      </c>
      <c r="N41" s="28" t="str">
        <f t="shared" si="7"/>
        <v>B</v>
      </c>
      <c r="O41" s="38">
        <v>2</v>
      </c>
      <c r="P41" s="28" t="str">
        <f t="shared" si="8"/>
        <v>Sangat terampil menyelesaikan masalah yang berkaitan dengan pola barisan, limit fungsi dan turunan fungsi aljabar.</v>
      </c>
      <c r="Q41" s="40"/>
      <c r="R41" s="40"/>
      <c r="S41" s="18"/>
      <c r="T41" s="1">
        <v>77</v>
      </c>
      <c r="U41" s="1">
        <v>76</v>
      </c>
      <c r="V41" s="1">
        <v>87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87</v>
      </c>
      <c r="AH41" s="1">
        <v>80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56845</v>
      </c>
      <c r="C42" s="19" t="s">
        <v>97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dalam menemukan pola barisan dan limit fungsi namun perlu peningkatan pemahaman aplikasi turunan dan penerapan integral tak tentu.</v>
      </c>
      <c r="K42" s="36">
        <f t="shared" si="4"/>
        <v>81.25</v>
      </c>
      <c r="L42" s="28" t="str">
        <f t="shared" si="5"/>
        <v>B</v>
      </c>
      <c r="M42" s="28">
        <f t="shared" si="6"/>
        <v>81.25</v>
      </c>
      <c r="N42" s="28" t="str">
        <f t="shared" si="7"/>
        <v>B</v>
      </c>
      <c r="O42" s="38">
        <v>2</v>
      </c>
      <c r="P42" s="28" t="str">
        <f t="shared" si="8"/>
        <v>Sangat terampil menyelesaikan masalah yang berkaitan dengan pola barisan, limit fungsi dan turunan fungsi aljabar.</v>
      </c>
      <c r="Q42" s="40"/>
      <c r="R42" s="40"/>
      <c r="S42" s="18"/>
      <c r="T42" s="1">
        <v>80</v>
      </c>
      <c r="U42" s="1">
        <v>78</v>
      </c>
      <c r="V42" s="1">
        <v>91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75</v>
      </c>
      <c r="AH42" s="1">
        <v>79</v>
      </c>
      <c r="AI42" s="1">
        <v>89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56861</v>
      </c>
      <c r="C43" s="19" t="s">
        <v>98</v>
      </c>
      <c r="D43" s="18"/>
      <c r="E43" s="36">
        <f t="shared" si="0"/>
        <v>78</v>
      </c>
      <c r="F43" s="28" t="str">
        <f t="shared" si="1"/>
        <v>B</v>
      </c>
      <c r="G43" s="28">
        <f>IF((COUNTA(T12:AC12)&gt;0),(ROUND((AVERAGE(T43:AD43)),0)),"")</f>
        <v>78</v>
      </c>
      <c r="H43" s="28" t="str">
        <f t="shared" si="2"/>
        <v>B</v>
      </c>
      <c r="I43" s="38">
        <v>2</v>
      </c>
      <c r="J43" s="28" t="str">
        <f t="shared" si="3"/>
        <v>Memiliki kemampuan dalam menemukan pola barisan dan limit fungsi namun perlu peningkatan pemahaman aplikasi turunan dan penerapan integral tak tentu.</v>
      </c>
      <c r="K43" s="36">
        <f t="shared" si="4"/>
        <v>77</v>
      </c>
      <c r="L43" s="28" t="str">
        <f t="shared" si="5"/>
        <v>B</v>
      </c>
      <c r="M43" s="28">
        <f t="shared" si="6"/>
        <v>77</v>
      </c>
      <c r="N43" s="28" t="str">
        <f t="shared" si="7"/>
        <v>B</v>
      </c>
      <c r="O43" s="38">
        <v>2</v>
      </c>
      <c r="P43" s="28" t="str">
        <f t="shared" si="8"/>
        <v>Sangat terampil menyelesaikan masalah yang berkaitan dengan pola barisan, limit fungsi dan turunan fungsi aljabar.</v>
      </c>
      <c r="Q43" s="40"/>
      <c r="R43" s="40"/>
      <c r="S43" s="18"/>
      <c r="T43" s="1">
        <v>73</v>
      </c>
      <c r="U43" s="1">
        <v>76</v>
      </c>
      <c r="V43" s="1">
        <v>85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76</v>
      </c>
      <c r="AH43" s="1">
        <v>74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56876</v>
      </c>
      <c r="C44" s="19" t="s">
        <v>99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dalam menemukan pola barisan dan limit fungsi namun perlu peningkatan pemahaman aplikasi turunan dan penerapan integral tak tentu.</v>
      </c>
      <c r="K44" s="36">
        <f t="shared" si="4"/>
        <v>84.75</v>
      </c>
      <c r="L44" s="28" t="str">
        <f t="shared" si="5"/>
        <v>A</v>
      </c>
      <c r="M44" s="28">
        <f t="shared" si="6"/>
        <v>84.75</v>
      </c>
      <c r="N44" s="28" t="str">
        <f t="shared" si="7"/>
        <v>A</v>
      </c>
      <c r="O44" s="38">
        <v>1</v>
      </c>
      <c r="P44" s="28" t="str">
        <f t="shared" si="8"/>
        <v>Sangat terampil menyelesaikan masalah yang berkaitan dengan pola barisan, limit fungsi, turunan dan integral tak tentu (anti turunan) fungsi aljabar.</v>
      </c>
      <c r="Q44" s="40"/>
      <c r="R44" s="40"/>
      <c r="S44" s="18"/>
      <c r="T44" s="1">
        <v>77</v>
      </c>
      <c r="U44" s="1">
        <v>76</v>
      </c>
      <c r="V44" s="1">
        <v>94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>
        <v>83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56891</v>
      </c>
      <c r="C45" s="19" t="s">
        <v>100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dalam menemukan pola barisan dan limit fungsi namun perlu peningkatan pemahaman aplikasi turunan dan penerapan integral tak tentu.</v>
      </c>
      <c r="K45" s="36">
        <f t="shared" si="4"/>
        <v>87.75</v>
      </c>
      <c r="L45" s="28" t="str">
        <f t="shared" si="5"/>
        <v>A</v>
      </c>
      <c r="M45" s="28">
        <f t="shared" si="6"/>
        <v>87.75</v>
      </c>
      <c r="N45" s="28" t="str">
        <f t="shared" si="7"/>
        <v>A</v>
      </c>
      <c r="O45" s="38">
        <v>1</v>
      </c>
      <c r="P45" s="28" t="str">
        <f t="shared" si="8"/>
        <v>Sangat terampil menyelesaikan masalah yang berkaitan dengan pola barisan, limit fungsi, turunan dan integral tak tentu (anti turunan) fungsi aljabar.</v>
      </c>
      <c r="Q45" s="40"/>
      <c r="R45" s="40"/>
      <c r="S45" s="18"/>
      <c r="T45" s="1">
        <v>78</v>
      </c>
      <c r="U45" s="1">
        <v>76</v>
      </c>
      <c r="V45" s="1">
        <v>91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83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56906</v>
      </c>
      <c r="C46" s="19" t="s">
        <v>101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>Memiliki kemampuan dalam menemukan pola barisan dan limit fungsi namun perlu peningkatan pemahaman aplikasi turunan dan penerapan integral tak tentu.</v>
      </c>
      <c r="K46" s="36">
        <f t="shared" si="4"/>
        <v>79</v>
      </c>
      <c r="L46" s="28" t="str">
        <f t="shared" si="5"/>
        <v>B</v>
      </c>
      <c r="M46" s="28">
        <f t="shared" si="6"/>
        <v>79</v>
      </c>
      <c r="N46" s="28" t="str">
        <f t="shared" si="7"/>
        <v>B</v>
      </c>
      <c r="O46" s="38">
        <v>2</v>
      </c>
      <c r="P46" s="28" t="str">
        <f t="shared" si="8"/>
        <v>Sangat terampil menyelesaikan masalah yang berkaitan dengan pola barisan, limit fungsi dan turunan fungsi aljabar.</v>
      </c>
      <c r="Q46" s="40"/>
      <c r="R46" s="40"/>
      <c r="S46" s="18"/>
      <c r="T46" s="1">
        <v>78</v>
      </c>
      <c r="U46" s="1">
        <v>76</v>
      </c>
      <c r="V46" s="1">
        <v>82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70</v>
      </c>
      <c r="AH46" s="1">
        <v>83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56921</v>
      </c>
      <c r="C47" s="19" t="s">
        <v>102</v>
      </c>
      <c r="D47" s="18"/>
      <c r="E47" s="36">
        <f t="shared" si="0"/>
        <v>75</v>
      </c>
      <c r="F47" s="28" t="str">
        <f t="shared" si="1"/>
        <v>C</v>
      </c>
      <c r="G47" s="28">
        <f>IF((COUNTA(T12:AC12)&gt;0),(ROUND((AVERAGE(T47:AD47)),0)),"")</f>
        <v>75</v>
      </c>
      <c r="H47" s="28" t="str">
        <f t="shared" si="2"/>
        <v>C</v>
      </c>
      <c r="I47" s="38">
        <v>3</v>
      </c>
      <c r="J47" s="28" t="str">
        <f t="shared" si="3"/>
        <v>Memiliki kemampuan dalam menemukan pola barisan namun perlu peningkatan pemahaman limit fungsi aljabar tak tentu, aplikasi turunan serta penerapan integral tak tentu.</v>
      </c>
      <c r="K47" s="36">
        <f t="shared" si="4"/>
        <v>75</v>
      </c>
      <c r="L47" s="28" t="str">
        <f t="shared" si="5"/>
        <v>C</v>
      </c>
      <c r="M47" s="28">
        <f t="shared" si="6"/>
        <v>75</v>
      </c>
      <c r="N47" s="28" t="str">
        <f t="shared" si="7"/>
        <v>C</v>
      </c>
      <c r="O47" s="38">
        <v>3</v>
      </c>
      <c r="P47" s="28" t="str">
        <f t="shared" si="8"/>
        <v>Sangat terampil menyelesaikan masalah yang berkaitan dengan pola barisan, limit fungsi suatu aljabar.</v>
      </c>
      <c r="Q47" s="40"/>
      <c r="R47" s="40"/>
      <c r="S47" s="18"/>
      <c r="T47" s="1">
        <v>75</v>
      </c>
      <c r="U47" s="1">
        <v>75</v>
      </c>
      <c r="V47" s="1">
        <v>76</v>
      </c>
      <c r="W47" s="1">
        <v>75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72</v>
      </c>
      <c r="AH47" s="1">
        <v>74</v>
      </c>
      <c r="AI47" s="1">
        <v>74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56936</v>
      </c>
      <c r="C48" s="19" t="s">
        <v>103</v>
      </c>
      <c r="D48" s="18"/>
      <c r="E48" s="36">
        <f t="shared" si="0"/>
        <v>84</v>
      </c>
      <c r="F48" s="28" t="str">
        <f t="shared" si="1"/>
        <v>B</v>
      </c>
      <c r="G48" s="28">
        <f>IF((COUNTA(T12:AC12)&gt;0),(ROUND((AVERAGE(T48:AD48)),0)),"")</f>
        <v>84</v>
      </c>
      <c r="H48" s="28" t="str">
        <f t="shared" si="2"/>
        <v>B</v>
      </c>
      <c r="I48" s="38">
        <v>2</v>
      </c>
      <c r="J48" s="28" t="str">
        <f t="shared" si="3"/>
        <v>Memiliki kemampuan dalam menemukan pola barisan dan limit fungsi namun perlu peningkatan pemahaman aplikasi turunan dan penerapan integral tak tentu.</v>
      </c>
      <c r="K48" s="36">
        <f t="shared" si="4"/>
        <v>83</v>
      </c>
      <c r="L48" s="28" t="str">
        <f t="shared" si="5"/>
        <v>B</v>
      </c>
      <c r="M48" s="28">
        <f t="shared" si="6"/>
        <v>83</v>
      </c>
      <c r="N48" s="28" t="str">
        <f t="shared" si="7"/>
        <v>B</v>
      </c>
      <c r="O48" s="38">
        <v>2</v>
      </c>
      <c r="P48" s="28" t="str">
        <f t="shared" si="8"/>
        <v>Sangat terampil menyelesaikan masalah yang berkaitan dengan pola barisan, limit fungsi dan turunan fungsi aljabar.</v>
      </c>
      <c r="Q48" s="40"/>
      <c r="R48" s="40"/>
      <c r="S48" s="18"/>
      <c r="T48" s="1">
        <v>82</v>
      </c>
      <c r="U48" s="1">
        <v>82</v>
      </c>
      <c r="V48" s="1">
        <v>94</v>
      </c>
      <c r="W48" s="1">
        <v>76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86</v>
      </c>
      <c r="AH48" s="1">
        <v>82</v>
      </c>
      <c r="AI48" s="1">
        <v>84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56966</v>
      </c>
      <c r="C11" s="19" t="s">
        <v>118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menemukan pola barisan dan limit fungsi namun perlu peningkatan pemahaman aplikasi turunan dan penerapan integral tak tentu.</v>
      </c>
      <c r="K11" s="36">
        <f t="shared" ref="K11:K50" si="4">IF((COUNTA(AF11:AO11)&gt;0),AVERAGE(AF11:AO11),"")</f>
        <v>78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78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pola barisan, limit fungsi dan turunan fungsi aljabar.</v>
      </c>
      <c r="Q11" s="40"/>
      <c r="R11" s="40"/>
      <c r="S11" s="18"/>
      <c r="T11" s="1">
        <v>76</v>
      </c>
      <c r="U11" s="1">
        <v>74</v>
      </c>
      <c r="V11" s="1">
        <v>80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85</v>
      </c>
      <c r="AH11" s="1">
        <v>83</v>
      </c>
      <c r="AI11" s="1">
        <v>74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56981</v>
      </c>
      <c r="C12" s="19" t="s">
        <v>119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2</v>
      </c>
      <c r="J12" s="28" t="str">
        <f t="shared" si="3"/>
        <v>Memiliki kemampuan dalam menemukan pola barisan dan limit fungsi namun perlu peningkatan pemahaman aplikasi turunan dan penerapan integral tak tentu.</v>
      </c>
      <c r="K12" s="36">
        <f t="shared" si="4"/>
        <v>81.5</v>
      </c>
      <c r="L12" s="28" t="str">
        <f t="shared" si="5"/>
        <v>B</v>
      </c>
      <c r="M12" s="28">
        <f t="shared" si="6"/>
        <v>81.5</v>
      </c>
      <c r="N12" s="28" t="str">
        <f t="shared" si="7"/>
        <v>B</v>
      </c>
      <c r="O12" s="38">
        <v>2</v>
      </c>
      <c r="P12" s="28" t="str">
        <f t="shared" si="8"/>
        <v>Sangat terampil menyelesaikan masalah yang berkaitan dengan pola barisan, limit fungsi dan turunan fungsi aljabar.</v>
      </c>
      <c r="Q12" s="40"/>
      <c r="R12" s="40"/>
      <c r="S12" s="18"/>
      <c r="T12" s="1">
        <v>70</v>
      </c>
      <c r="U12" s="1">
        <v>70</v>
      </c>
      <c r="V12" s="1">
        <v>84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85</v>
      </c>
      <c r="AH12" s="1">
        <v>83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56996</v>
      </c>
      <c r="C13" s="19" t="s">
        <v>120</v>
      </c>
      <c r="D13" s="18"/>
      <c r="E13" s="36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8">
        <v>2</v>
      </c>
      <c r="J13" s="28" t="str">
        <f t="shared" si="3"/>
        <v>Memiliki kemampuan dalam menemukan pola barisan dan limit fungsi namun perlu peningkatan pemahaman aplikasi turunan dan penerapan integral tak tentu.</v>
      </c>
      <c r="K13" s="36">
        <f t="shared" si="4"/>
        <v>83.75</v>
      </c>
      <c r="L13" s="28" t="str">
        <f t="shared" si="5"/>
        <v>B</v>
      </c>
      <c r="M13" s="28">
        <f t="shared" si="6"/>
        <v>83.75</v>
      </c>
      <c r="N13" s="28" t="str">
        <f t="shared" si="7"/>
        <v>B</v>
      </c>
      <c r="O13" s="38">
        <v>2</v>
      </c>
      <c r="P13" s="28" t="str">
        <f t="shared" si="8"/>
        <v>Sangat terampil menyelesaikan masalah yang berkaitan dengan pola barisan, limit fungsi dan turunan fungsi aljabar.</v>
      </c>
      <c r="Q13" s="40"/>
      <c r="R13" s="40"/>
      <c r="S13" s="18"/>
      <c r="T13" s="1">
        <v>70</v>
      </c>
      <c r="U13" s="1">
        <v>76</v>
      </c>
      <c r="V13" s="1">
        <v>78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>
        <v>88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5" t="s">
        <v>196</v>
      </c>
      <c r="FJ13" s="42">
        <v>16101</v>
      </c>
      <c r="FK13" s="42">
        <v>16111</v>
      </c>
    </row>
    <row r="14" spans="1:167" x14ac:dyDescent="0.25">
      <c r="A14" s="19">
        <v>4</v>
      </c>
      <c r="B14" s="19">
        <v>57010</v>
      </c>
      <c r="C14" s="19" t="s">
        <v>121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dalam menemukan pola barisan dan limit fungsi namun perlu peningkatan pemahaman aplikasi turunan dan penerapan integral tak tentu.</v>
      </c>
      <c r="K14" s="36">
        <f t="shared" si="4"/>
        <v>83.5</v>
      </c>
      <c r="L14" s="28" t="str">
        <f t="shared" si="5"/>
        <v>B</v>
      </c>
      <c r="M14" s="28">
        <f t="shared" si="6"/>
        <v>83.5</v>
      </c>
      <c r="N14" s="28" t="str">
        <f t="shared" si="7"/>
        <v>B</v>
      </c>
      <c r="O14" s="38">
        <v>2</v>
      </c>
      <c r="P14" s="28" t="str">
        <f t="shared" si="8"/>
        <v>Sangat terampil menyelesaikan masalah yang berkaitan dengan pola barisan, limit fungsi dan turunan fungsi aljabar.</v>
      </c>
      <c r="Q14" s="40"/>
      <c r="R14" s="40"/>
      <c r="S14" s="18"/>
      <c r="T14" s="1">
        <v>84</v>
      </c>
      <c r="U14" s="1">
        <v>78</v>
      </c>
      <c r="V14" s="1">
        <v>84</v>
      </c>
      <c r="W14" s="1">
        <v>72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90</v>
      </c>
      <c r="AH14" s="1">
        <v>88</v>
      </c>
      <c r="AI14" s="1">
        <v>74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57026</v>
      </c>
      <c r="C15" s="19" t="s">
        <v>122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dalam menemukan pola barisan dan limit fungsi namun perlu peningkatan pemahaman aplikasi turunan dan penerapan integral tak tentu.</v>
      </c>
      <c r="K15" s="36">
        <f t="shared" si="4"/>
        <v>87.75</v>
      </c>
      <c r="L15" s="28" t="str">
        <f t="shared" si="5"/>
        <v>A</v>
      </c>
      <c r="M15" s="28">
        <f t="shared" si="6"/>
        <v>87.75</v>
      </c>
      <c r="N15" s="28" t="str">
        <f t="shared" si="7"/>
        <v>A</v>
      </c>
      <c r="O15" s="38">
        <v>1</v>
      </c>
      <c r="P15" s="28" t="str">
        <f t="shared" si="8"/>
        <v>Sangat terampil menyelesaikan masalah yang berkaitan dengan pola barisan, limit fungsi, turunan dan integral tak tentu (anti turunan) fungsi aljabar.</v>
      </c>
      <c r="Q15" s="40"/>
      <c r="R15" s="40"/>
      <c r="S15" s="18"/>
      <c r="T15" s="1">
        <v>82</v>
      </c>
      <c r="U15" s="1">
        <v>77</v>
      </c>
      <c r="V15" s="1">
        <v>89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88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197</v>
      </c>
      <c r="FI15" s="45" t="s">
        <v>198</v>
      </c>
      <c r="FJ15" s="42">
        <v>16102</v>
      </c>
      <c r="FK15" s="42">
        <v>16112</v>
      </c>
    </row>
    <row r="16" spans="1:167" x14ac:dyDescent="0.25">
      <c r="A16" s="19">
        <v>6</v>
      </c>
      <c r="B16" s="19">
        <v>57041</v>
      </c>
      <c r="C16" s="19" t="s">
        <v>123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2</v>
      </c>
      <c r="J16" s="28" t="str">
        <f t="shared" si="3"/>
        <v>Memiliki kemampuan dalam menemukan pola barisan dan limit fungsi namun perlu peningkatan pemahaman aplikasi turunan dan penerapan integral tak tentu.</v>
      </c>
      <c r="K16" s="36">
        <f t="shared" si="4"/>
        <v>80.25</v>
      </c>
      <c r="L16" s="28" t="str">
        <f t="shared" si="5"/>
        <v>B</v>
      </c>
      <c r="M16" s="28">
        <f t="shared" si="6"/>
        <v>80.25</v>
      </c>
      <c r="N16" s="28" t="str">
        <f t="shared" si="7"/>
        <v>B</v>
      </c>
      <c r="O16" s="38">
        <v>2</v>
      </c>
      <c r="P16" s="28" t="str">
        <f t="shared" si="8"/>
        <v>Sangat terampil menyelesaikan masalah yang berkaitan dengan pola barisan, limit fungsi dan turunan fungsi aljabar.</v>
      </c>
      <c r="Q16" s="40"/>
      <c r="R16" s="40"/>
      <c r="S16" s="18"/>
      <c r="T16" s="1">
        <v>76</v>
      </c>
      <c r="U16" s="1">
        <v>75</v>
      </c>
      <c r="V16" s="1">
        <v>78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85</v>
      </c>
      <c r="AH16" s="1">
        <v>83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57056</v>
      </c>
      <c r="C17" s="19" t="s">
        <v>124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menemukan pola barisan dan limit fungsi namun perlu peningkatan pemahaman aplikasi turunan dan penerapan integral tak tentu.</v>
      </c>
      <c r="K17" s="36">
        <f t="shared" si="4"/>
        <v>84</v>
      </c>
      <c r="L17" s="28" t="str">
        <f t="shared" si="5"/>
        <v>B</v>
      </c>
      <c r="M17" s="28">
        <f t="shared" si="6"/>
        <v>84</v>
      </c>
      <c r="N17" s="28" t="str">
        <f t="shared" si="7"/>
        <v>B</v>
      </c>
      <c r="O17" s="38">
        <v>2</v>
      </c>
      <c r="P17" s="28" t="str">
        <f t="shared" si="8"/>
        <v>Sangat terampil menyelesaikan masalah yang berkaitan dengan pola barisan, limit fungsi dan turunan fungsi aljabar.</v>
      </c>
      <c r="Q17" s="40"/>
      <c r="R17" s="40"/>
      <c r="S17" s="18"/>
      <c r="T17" s="1">
        <v>76</v>
      </c>
      <c r="U17" s="1">
        <v>77</v>
      </c>
      <c r="V17" s="1">
        <v>84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88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199</v>
      </c>
      <c r="FI17" s="45" t="s">
        <v>200</v>
      </c>
      <c r="FJ17" s="42">
        <v>16103</v>
      </c>
      <c r="FK17" s="42">
        <v>16113</v>
      </c>
    </row>
    <row r="18" spans="1:167" x14ac:dyDescent="0.25">
      <c r="A18" s="19">
        <v>8</v>
      </c>
      <c r="B18" s="19">
        <v>57071</v>
      </c>
      <c r="C18" s="19" t="s">
        <v>125</v>
      </c>
      <c r="D18" s="18"/>
      <c r="E18" s="36">
        <f t="shared" si="0"/>
        <v>77</v>
      </c>
      <c r="F18" s="28" t="str">
        <f t="shared" si="1"/>
        <v>B</v>
      </c>
      <c r="G18" s="28">
        <f>IF((COUNTA(T12:AC12)&gt;0),(ROUND((AVERAGE(T18:AD18)),0)),"")</f>
        <v>77</v>
      </c>
      <c r="H18" s="28" t="str">
        <f t="shared" si="2"/>
        <v>B</v>
      </c>
      <c r="I18" s="38">
        <v>2</v>
      </c>
      <c r="J18" s="28" t="str">
        <f t="shared" si="3"/>
        <v>Memiliki kemampuan dalam menemukan pola barisan dan limit fungsi namun perlu peningkatan pemahaman aplikasi turunan dan penerapan integral tak tentu.</v>
      </c>
      <c r="K18" s="36">
        <f t="shared" si="4"/>
        <v>77.75</v>
      </c>
      <c r="L18" s="28" t="str">
        <f t="shared" si="5"/>
        <v>B</v>
      </c>
      <c r="M18" s="28">
        <f t="shared" si="6"/>
        <v>77.75</v>
      </c>
      <c r="N18" s="28" t="str">
        <f t="shared" si="7"/>
        <v>B</v>
      </c>
      <c r="O18" s="38">
        <v>2</v>
      </c>
      <c r="P18" s="28" t="str">
        <f t="shared" si="8"/>
        <v>Sangat terampil menyelesaikan masalah yang berkaitan dengan pola barisan, limit fungsi dan turunan fungsi aljabar.</v>
      </c>
      <c r="Q18" s="40"/>
      <c r="R18" s="40"/>
      <c r="S18" s="18"/>
      <c r="T18" s="1">
        <v>75</v>
      </c>
      <c r="U18" s="1">
        <v>77</v>
      </c>
      <c r="V18" s="1">
        <v>84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85</v>
      </c>
      <c r="AH18" s="1">
        <v>74</v>
      </c>
      <c r="AI18" s="1">
        <v>74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57086</v>
      </c>
      <c r="C19" s="19" t="s">
        <v>126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dalam menemukan pola barisan dan limit fungsi namun perlu peningkatan pemahaman aplikasi turunan dan penerapan integral tak tentu.</v>
      </c>
      <c r="K19" s="36">
        <f t="shared" si="4"/>
        <v>87</v>
      </c>
      <c r="L19" s="28" t="str">
        <f t="shared" si="5"/>
        <v>A</v>
      </c>
      <c r="M19" s="28">
        <f t="shared" si="6"/>
        <v>87</v>
      </c>
      <c r="N19" s="28" t="str">
        <f t="shared" si="7"/>
        <v>A</v>
      </c>
      <c r="O19" s="38">
        <v>1</v>
      </c>
      <c r="P19" s="28" t="str">
        <f t="shared" si="8"/>
        <v>Sangat terampil menyelesaikan masalah yang berkaitan dengan pola barisan, limit fungsi, turunan dan integral tak tentu (anti turunan) fungsi aljabar.</v>
      </c>
      <c r="Q19" s="40"/>
      <c r="R19" s="40"/>
      <c r="S19" s="18"/>
      <c r="T19" s="1">
        <v>75</v>
      </c>
      <c r="U19" s="1">
        <v>77</v>
      </c>
      <c r="V19" s="1">
        <v>84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90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5" t="s">
        <v>201</v>
      </c>
      <c r="FJ19" s="42">
        <v>16104</v>
      </c>
      <c r="FK19" s="42">
        <v>16114</v>
      </c>
    </row>
    <row r="20" spans="1:167" x14ac:dyDescent="0.25">
      <c r="A20" s="19">
        <v>10</v>
      </c>
      <c r="B20" s="19">
        <v>57101</v>
      </c>
      <c r="C20" s="19" t="s">
        <v>127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dalam menemukan pola barisan dan limit fungsi namun perlu peningkatan pemahaman aplikasi turunan dan penerapan integral tak tentu.</v>
      </c>
      <c r="K20" s="36">
        <f t="shared" si="4"/>
        <v>88</v>
      </c>
      <c r="L20" s="28" t="str">
        <f t="shared" si="5"/>
        <v>A</v>
      </c>
      <c r="M20" s="28">
        <f t="shared" si="6"/>
        <v>88</v>
      </c>
      <c r="N20" s="28" t="str">
        <f t="shared" si="7"/>
        <v>A</v>
      </c>
      <c r="O20" s="38">
        <v>1</v>
      </c>
      <c r="P20" s="28" t="str">
        <f t="shared" si="8"/>
        <v>Sangat terampil menyelesaikan masalah yang berkaitan dengan pola barisan, limit fungsi, turunan dan integral tak tentu (anti turunan) fungsi aljabar.</v>
      </c>
      <c r="Q20" s="40"/>
      <c r="R20" s="40"/>
      <c r="S20" s="18"/>
      <c r="T20" s="1">
        <v>70</v>
      </c>
      <c r="U20" s="1">
        <v>77</v>
      </c>
      <c r="V20" s="1">
        <v>95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91</v>
      </c>
      <c r="AH20" s="1">
        <v>88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57116</v>
      </c>
      <c r="C21" s="19" t="s">
        <v>128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2</v>
      </c>
      <c r="J21" s="28" t="str">
        <f t="shared" si="3"/>
        <v>Memiliki kemampuan dalam menemukan pola barisan dan limit fungsi namun perlu peningkatan pemahaman aplikasi turunan dan penerapan integral tak tentu.</v>
      </c>
      <c r="K21" s="36">
        <f t="shared" si="4"/>
        <v>82.75</v>
      </c>
      <c r="L21" s="28" t="str">
        <f t="shared" si="5"/>
        <v>B</v>
      </c>
      <c r="M21" s="28">
        <f t="shared" si="6"/>
        <v>82.75</v>
      </c>
      <c r="N21" s="28" t="str">
        <f t="shared" si="7"/>
        <v>B</v>
      </c>
      <c r="O21" s="38">
        <v>2</v>
      </c>
      <c r="P21" s="28" t="str">
        <f t="shared" si="8"/>
        <v>Sangat terampil menyelesaikan masalah yang berkaitan dengan pola barisan, limit fungsi dan turunan fungsi aljabar.</v>
      </c>
      <c r="Q21" s="40"/>
      <c r="R21" s="40"/>
      <c r="S21" s="18"/>
      <c r="T21" s="1">
        <v>75</v>
      </c>
      <c r="U21" s="1">
        <v>76</v>
      </c>
      <c r="V21" s="1">
        <v>87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85</v>
      </c>
      <c r="AH21" s="1">
        <v>88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16105</v>
      </c>
      <c r="FK21" s="42">
        <v>16115</v>
      </c>
    </row>
    <row r="22" spans="1:167" x14ac:dyDescent="0.25">
      <c r="A22" s="19">
        <v>12</v>
      </c>
      <c r="B22" s="19">
        <v>57131</v>
      </c>
      <c r="C22" s="19" t="s">
        <v>129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menemukan pola barisan dan limit fungsi namun perlu peningkatan pemahaman aplikasi turunan dan penerapan integral tak tentu.</v>
      </c>
      <c r="K22" s="36">
        <f t="shared" si="4"/>
        <v>86.25</v>
      </c>
      <c r="L22" s="28" t="str">
        <f t="shared" si="5"/>
        <v>A</v>
      </c>
      <c r="M22" s="28">
        <f t="shared" si="6"/>
        <v>86.25</v>
      </c>
      <c r="N22" s="28" t="str">
        <f t="shared" si="7"/>
        <v>A</v>
      </c>
      <c r="O22" s="38">
        <v>1</v>
      </c>
      <c r="P22" s="28" t="str">
        <f t="shared" si="8"/>
        <v>Sangat terampil menyelesaikan masalah yang berkaitan dengan pola barisan, limit fungsi, turunan dan integral tak tentu (anti turunan) fungsi aljabar.</v>
      </c>
      <c r="Q22" s="40"/>
      <c r="R22" s="40"/>
      <c r="S22" s="18"/>
      <c r="T22" s="1">
        <v>75</v>
      </c>
      <c r="U22" s="1">
        <v>76</v>
      </c>
      <c r="V22" s="1">
        <v>80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92</v>
      </c>
      <c r="AH22" s="1">
        <v>88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57146</v>
      </c>
      <c r="C23" s="19" t="s">
        <v>130</v>
      </c>
      <c r="D23" s="18"/>
      <c r="E23" s="36">
        <f t="shared" si="0"/>
        <v>77</v>
      </c>
      <c r="F23" s="28" t="str">
        <f t="shared" si="1"/>
        <v>B</v>
      </c>
      <c r="G23" s="28">
        <f>IF((COUNTA(T12:AC12)&gt;0),(ROUND((AVERAGE(T23:AD23)),0)),"")</f>
        <v>77</v>
      </c>
      <c r="H23" s="28" t="str">
        <f t="shared" si="2"/>
        <v>B</v>
      </c>
      <c r="I23" s="38">
        <v>2</v>
      </c>
      <c r="J23" s="28" t="str">
        <f t="shared" si="3"/>
        <v>Memiliki kemampuan dalam menemukan pola barisan dan limit fungsi namun perlu peningkatan pemahaman aplikasi turunan dan penerapan integral tak tentu.</v>
      </c>
      <c r="K23" s="36">
        <f t="shared" si="4"/>
        <v>78.5</v>
      </c>
      <c r="L23" s="28" t="str">
        <f t="shared" si="5"/>
        <v>B</v>
      </c>
      <c r="M23" s="28">
        <f t="shared" si="6"/>
        <v>78.5</v>
      </c>
      <c r="N23" s="28" t="str">
        <f t="shared" si="7"/>
        <v>B</v>
      </c>
      <c r="O23" s="38">
        <v>2</v>
      </c>
      <c r="P23" s="28" t="str">
        <f t="shared" si="8"/>
        <v>Sangat terampil menyelesaikan masalah yang berkaitan dengan pola barisan, limit fungsi dan turunan fungsi aljabar.</v>
      </c>
      <c r="Q23" s="40"/>
      <c r="R23" s="40"/>
      <c r="S23" s="18"/>
      <c r="T23" s="1">
        <v>78</v>
      </c>
      <c r="U23" s="1">
        <v>80</v>
      </c>
      <c r="V23" s="1">
        <v>75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77</v>
      </c>
      <c r="AI23" s="1">
        <v>77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16106</v>
      </c>
      <c r="FK23" s="42">
        <v>16116</v>
      </c>
    </row>
    <row r="24" spans="1:167" x14ac:dyDescent="0.25">
      <c r="A24" s="19">
        <v>14</v>
      </c>
      <c r="B24" s="19">
        <v>57161</v>
      </c>
      <c r="C24" s="19" t="s">
        <v>131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dalam menemukan pola barisan dan limit fungsi namun perlu peningkatan pemahaman aplikasi turunan dan penerapan integral tak tentu.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2</v>
      </c>
      <c r="P24" s="28" t="str">
        <f t="shared" si="8"/>
        <v>Sangat terampil menyelesaikan masalah yang berkaitan dengan pola barisan, limit fungsi dan turunan fungsi aljabar.</v>
      </c>
      <c r="Q24" s="40"/>
      <c r="R24" s="40"/>
      <c r="S24" s="18"/>
      <c r="T24" s="1">
        <v>75</v>
      </c>
      <c r="U24" s="1">
        <v>76</v>
      </c>
      <c r="V24" s="1">
        <v>84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57176</v>
      </c>
      <c r="C25" s="19" t="s">
        <v>132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menemukan pola barisan dan limit fungsi namun perlu peningkatan pemahaman aplikasi turunan dan penerapan integral tak tentu.</v>
      </c>
      <c r="K25" s="36">
        <f t="shared" si="4"/>
        <v>83</v>
      </c>
      <c r="L25" s="28" t="str">
        <f t="shared" si="5"/>
        <v>B</v>
      </c>
      <c r="M25" s="28">
        <f t="shared" si="6"/>
        <v>83</v>
      </c>
      <c r="N25" s="28" t="str">
        <f t="shared" si="7"/>
        <v>B</v>
      </c>
      <c r="O25" s="38">
        <v>2</v>
      </c>
      <c r="P25" s="28" t="str">
        <f t="shared" si="8"/>
        <v>Sangat terampil menyelesaikan masalah yang berkaitan dengan pola barisan, limit fungsi dan turunan fungsi aljabar.</v>
      </c>
      <c r="Q25" s="40"/>
      <c r="R25" s="40"/>
      <c r="S25" s="18"/>
      <c r="T25" s="1">
        <v>76</v>
      </c>
      <c r="U25" s="1">
        <v>77</v>
      </c>
      <c r="V25" s="1">
        <v>84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80</v>
      </c>
      <c r="AH25" s="1">
        <v>88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16107</v>
      </c>
      <c r="FK25" s="42">
        <v>16117</v>
      </c>
    </row>
    <row r="26" spans="1:167" x14ac:dyDescent="0.25">
      <c r="A26" s="19">
        <v>16</v>
      </c>
      <c r="B26" s="19">
        <v>57191</v>
      </c>
      <c r="C26" s="19" t="s">
        <v>133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menemukan pola barisan dan limit fungsi namun perlu peningkatan pemahaman aplikasi turunan dan penerapan integral tak tentu.</v>
      </c>
      <c r="K26" s="36">
        <f t="shared" si="4"/>
        <v>87.75</v>
      </c>
      <c r="L26" s="28" t="str">
        <f t="shared" si="5"/>
        <v>A</v>
      </c>
      <c r="M26" s="28">
        <f t="shared" si="6"/>
        <v>87.75</v>
      </c>
      <c r="N26" s="28" t="str">
        <f t="shared" si="7"/>
        <v>A</v>
      </c>
      <c r="O26" s="38">
        <v>1</v>
      </c>
      <c r="P26" s="28" t="str">
        <f t="shared" si="8"/>
        <v>Sangat terampil menyelesaikan masalah yang berkaitan dengan pola barisan, limit fungsi, turunan dan integral tak tentu (anti turunan) fungsi aljabar.</v>
      </c>
      <c r="Q26" s="40"/>
      <c r="R26" s="40"/>
      <c r="S26" s="18"/>
      <c r="T26" s="1">
        <v>82</v>
      </c>
      <c r="U26" s="1">
        <v>80</v>
      </c>
      <c r="V26" s="1">
        <v>90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88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69107</v>
      </c>
      <c r="C27" s="19" t="s">
        <v>134</v>
      </c>
      <c r="D27" s="18"/>
      <c r="E27" s="36">
        <f t="shared" si="0"/>
        <v>77</v>
      </c>
      <c r="F27" s="28" t="str">
        <f t="shared" si="1"/>
        <v>B</v>
      </c>
      <c r="G27" s="28">
        <f>IF((COUNTA(T12:AC12)&gt;0),(ROUND((AVERAGE(T27:AD27)),0)),"")</f>
        <v>77</v>
      </c>
      <c r="H27" s="28" t="str">
        <f t="shared" si="2"/>
        <v>B</v>
      </c>
      <c r="I27" s="38">
        <v>2</v>
      </c>
      <c r="J27" s="28" t="str">
        <f t="shared" si="3"/>
        <v>Memiliki kemampuan dalam menemukan pola barisan dan limit fungsi namun perlu peningkatan pemahaman aplikasi turunan dan penerapan integral tak tentu.</v>
      </c>
      <c r="K27" s="36">
        <f t="shared" si="4"/>
        <v>81.75</v>
      </c>
      <c r="L27" s="28" t="str">
        <f t="shared" si="5"/>
        <v>B</v>
      </c>
      <c r="M27" s="28">
        <f t="shared" si="6"/>
        <v>81.75</v>
      </c>
      <c r="N27" s="28" t="str">
        <f t="shared" si="7"/>
        <v>B</v>
      </c>
      <c r="O27" s="38">
        <v>2</v>
      </c>
      <c r="P27" s="28" t="str">
        <f t="shared" si="8"/>
        <v>Sangat terampil menyelesaikan masalah yang berkaitan dengan pola barisan, limit fungsi dan turunan fungsi aljabar.</v>
      </c>
      <c r="Q27" s="40"/>
      <c r="R27" s="40"/>
      <c r="S27" s="18"/>
      <c r="T27" s="1">
        <v>76</v>
      </c>
      <c r="U27" s="1">
        <v>77</v>
      </c>
      <c r="V27" s="1">
        <v>76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85</v>
      </c>
      <c r="AH27" s="1">
        <v>83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16108</v>
      </c>
      <c r="FK27" s="42">
        <v>16118</v>
      </c>
    </row>
    <row r="28" spans="1:167" x14ac:dyDescent="0.25">
      <c r="A28" s="19">
        <v>18</v>
      </c>
      <c r="B28" s="19">
        <v>57206</v>
      </c>
      <c r="C28" s="19" t="s">
        <v>135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menemukan pola barisan dan limit fungsi namun perlu peningkatan pemahaman aplikasi turunan dan penerapan integral tak tentu.</v>
      </c>
      <c r="K28" s="36">
        <f t="shared" si="4"/>
        <v>85.75</v>
      </c>
      <c r="L28" s="28" t="str">
        <f t="shared" si="5"/>
        <v>A</v>
      </c>
      <c r="M28" s="28">
        <f t="shared" si="6"/>
        <v>85.75</v>
      </c>
      <c r="N28" s="28" t="str">
        <f t="shared" si="7"/>
        <v>A</v>
      </c>
      <c r="O28" s="38">
        <v>1</v>
      </c>
      <c r="P28" s="28" t="str">
        <f t="shared" si="8"/>
        <v>Sangat terampil menyelesaikan masalah yang berkaitan dengan pola barisan, limit fungsi, turunan dan integral tak tentu (anti turunan) fungsi aljabar.</v>
      </c>
      <c r="Q28" s="40"/>
      <c r="R28" s="40"/>
      <c r="S28" s="18"/>
      <c r="T28" s="1">
        <v>70</v>
      </c>
      <c r="U28" s="1">
        <v>76</v>
      </c>
      <c r="V28" s="1">
        <v>90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92</v>
      </c>
      <c r="AH28" s="1">
        <v>88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57221</v>
      </c>
      <c r="C29" s="19" t="s">
        <v>136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dalam menemukan pola barisan dan limit fungsi namun perlu peningkatan pemahaman aplikasi turunan dan penerapan integral tak tentu.</v>
      </c>
      <c r="K29" s="36">
        <f t="shared" si="4"/>
        <v>87.25</v>
      </c>
      <c r="L29" s="28" t="str">
        <f t="shared" si="5"/>
        <v>A</v>
      </c>
      <c r="M29" s="28">
        <f t="shared" si="6"/>
        <v>87.25</v>
      </c>
      <c r="N29" s="28" t="str">
        <f t="shared" si="7"/>
        <v>A</v>
      </c>
      <c r="O29" s="38">
        <v>1</v>
      </c>
      <c r="P29" s="28" t="str">
        <f t="shared" si="8"/>
        <v>Sangat terampil menyelesaikan masalah yang berkaitan dengan pola barisan, limit fungsi, turunan dan integral tak tentu (anti turunan) fungsi aljabar.</v>
      </c>
      <c r="Q29" s="40"/>
      <c r="R29" s="40"/>
      <c r="S29" s="18"/>
      <c r="T29" s="1">
        <v>78</v>
      </c>
      <c r="U29" s="1">
        <v>80</v>
      </c>
      <c r="V29" s="1">
        <v>84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92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16109</v>
      </c>
      <c r="FK29" s="42">
        <v>16119</v>
      </c>
    </row>
    <row r="30" spans="1:167" x14ac:dyDescent="0.25">
      <c r="A30" s="19">
        <v>20</v>
      </c>
      <c r="B30" s="19">
        <v>57236</v>
      </c>
      <c r="C30" s="19" t="s">
        <v>137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dalam menemukan pola barisan, limit fungsi dan turunan namun perlu peningkatan pemahaman penerapan integral tak tentu.</v>
      </c>
      <c r="K30" s="36">
        <f t="shared" si="4"/>
        <v>87.75</v>
      </c>
      <c r="L30" s="28" t="str">
        <f t="shared" si="5"/>
        <v>A</v>
      </c>
      <c r="M30" s="28">
        <f t="shared" si="6"/>
        <v>87.75</v>
      </c>
      <c r="N30" s="28" t="str">
        <f t="shared" si="7"/>
        <v>A</v>
      </c>
      <c r="O30" s="38">
        <v>1</v>
      </c>
      <c r="P30" s="28" t="str">
        <f t="shared" si="8"/>
        <v>Sangat terampil menyelesaikan masalah yang berkaitan dengan pola barisan, limit fungsi, turunan dan integral tak tentu (anti turunan) fungsi aljabar.</v>
      </c>
      <c r="Q30" s="40"/>
      <c r="R30" s="40"/>
      <c r="S30" s="18"/>
      <c r="T30" s="1">
        <v>82</v>
      </c>
      <c r="U30" s="1">
        <v>77</v>
      </c>
      <c r="V30" s="1">
        <v>94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88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57250</v>
      </c>
      <c r="C31" s="19" t="s">
        <v>138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dalam menemukan pola barisan dan limit fungsi namun perlu peningkatan pemahaman aplikasi turunan dan penerapan integral tak tentu.</v>
      </c>
      <c r="K31" s="36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38">
        <v>1</v>
      </c>
      <c r="P31" s="28" t="str">
        <f t="shared" si="8"/>
        <v>Sangat terampil menyelesaikan masalah yang berkaitan dengan pola barisan, limit fungsi, turunan dan integral tak tentu (anti turunan) fungsi aljabar.</v>
      </c>
      <c r="Q31" s="40"/>
      <c r="R31" s="40"/>
      <c r="S31" s="18"/>
      <c r="T31" s="1">
        <v>75</v>
      </c>
      <c r="U31" s="1">
        <v>77</v>
      </c>
      <c r="V31" s="1">
        <v>94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88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16110</v>
      </c>
      <c r="FK31" s="42">
        <v>16120</v>
      </c>
    </row>
    <row r="32" spans="1:167" x14ac:dyDescent="0.25">
      <c r="A32" s="19">
        <v>22</v>
      </c>
      <c r="B32" s="19">
        <v>57265</v>
      </c>
      <c r="C32" s="19" t="s">
        <v>139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2</v>
      </c>
      <c r="J32" s="28" t="str">
        <f t="shared" si="3"/>
        <v>Memiliki kemampuan dalam menemukan pola barisan dan limit fungsi namun perlu peningkatan pemahaman aplikasi turunan dan penerapan integral tak tentu.</v>
      </c>
      <c r="K32" s="36">
        <f t="shared" si="4"/>
        <v>84</v>
      </c>
      <c r="L32" s="28" t="str">
        <f t="shared" si="5"/>
        <v>B</v>
      </c>
      <c r="M32" s="28">
        <f t="shared" si="6"/>
        <v>84</v>
      </c>
      <c r="N32" s="28" t="str">
        <f t="shared" si="7"/>
        <v>B</v>
      </c>
      <c r="O32" s="38">
        <v>2</v>
      </c>
      <c r="P32" s="28" t="str">
        <f t="shared" si="8"/>
        <v>Sangat terampil menyelesaikan masalah yang berkaitan dengan pola barisan, limit fungsi dan turunan fungsi aljabar.</v>
      </c>
      <c r="Q32" s="40"/>
      <c r="R32" s="40"/>
      <c r="S32" s="18"/>
      <c r="T32" s="1">
        <v>75</v>
      </c>
      <c r="U32" s="1">
        <v>76</v>
      </c>
      <c r="V32" s="1">
        <v>92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88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63182</v>
      </c>
      <c r="C33" s="19" t="s">
        <v>140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2</v>
      </c>
      <c r="J33" s="28" t="str">
        <f t="shared" si="3"/>
        <v>Memiliki kemampuan dalam menemukan pola barisan dan limit fungsi namun perlu peningkatan pemahaman aplikasi turunan dan penerapan integral tak tentu.</v>
      </c>
      <c r="K33" s="36">
        <f t="shared" si="4"/>
        <v>76.75</v>
      </c>
      <c r="L33" s="28" t="str">
        <f t="shared" si="5"/>
        <v>B</v>
      </c>
      <c r="M33" s="28">
        <f t="shared" si="6"/>
        <v>76.75</v>
      </c>
      <c r="N33" s="28" t="str">
        <f t="shared" si="7"/>
        <v>B</v>
      </c>
      <c r="O33" s="38">
        <v>2</v>
      </c>
      <c r="P33" s="28" t="str">
        <f t="shared" si="8"/>
        <v>Sangat terampil menyelesaikan masalah yang berkaitan dengan pola barisan, limit fungsi dan turunan fungsi aljabar.</v>
      </c>
      <c r="Q33" s="40"/>
      <c r="R33" s="40"/>
      <c r="S33" s="18"/>
      <c r="T33" s="1">
        <v>70</v>
      </c>
      <c r="U33" s="1">
        <v>74</v>
      </c>
      <c r="V33" s="1">
        <v>89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65</v>
      </c>
      <c r="AG33" s="1">
        <v>85</v>
      </c>
      <c r="AH33" s="1">
        <v>83</v>
      </c>
      <c r="AI33" s="1">
        <v>74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57281</v>
      </c>
      <c r="C34" s="19" t="s">
        <v>141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menemukan pola barisan dan limit fungsi namun perlu peningkatan pemahaman aplikasi turunan dan penerapan integral tak tentu.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Sangat terampil menyelesaikan masalah yang berkaitan dengan pola barisan, limit fungsi dan turunan fungsi aljabar.</v>
      </c>
      <c r="Q34" s="40"/>
      <c r="R34" s="40"/>
      <c r="S34" s="18"/>
      <c r="T34" s="1">
        <v>70</v>
      </c>
      <c r="U34" s="1">
        <v>74</v>
      </c>
      <c r="V34" s="1">
        <v>89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80</v>
      </c>
      <c r="AH34" s="1">
        <v>83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57296</v>
      </c>
      <c r="C35" s="19" t="s">
        <v>142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dalam menemukan pola barisan dan limit fungsi namun perlu peningkatan pemahaman aplikasi turunan dan penerapan integral tak tentu.</v>
      </c>
      <c r="K35" s="36">
        <f t="shared" si="4"/>
        <v>88.25</v>
      </c>
      <c r="L35" s="28" t="str">
        <f t="shared" si="5"/>
        <v>A</v>
      </c>
      <c r="M35" s="28">
        <f t="shared" si="6"/>
        <v>88.25</v>
      </c>
      <c r="N35" s="28" t="str">
        <f t="shared" si="7"/>
        <v>A</v>
      </c>
      <c r="O35" s="38">
        <v>1</v>
      </c>
      <c r="P35" s="28" t="str">
        <f t="shared" si="8"/>
        <v>Sangat terampil menyelesaikan masalah yang berkaitan dengan pola barisan, limit fungsi, turunan dan integral tak tentu (anti turunan) fungsi aljabar.</v>
      </c>
      <c r="Q35" s="40"/>
      <c r="R35" s="40"/>
      <c r="S35" s="18"/>
      <c r="T35" s="1">
        <v>75</v>
      </c>
      <c r="U35" s="1">
        <v>74</v>
      </c>
      <c r="V35" s="1">
        <v>92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92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57311</v>
      </c>
      <c r="C36" s="19" t="s">
        <v>143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dalam menemukan pola barisan dan limit fungsi namun perlu peningkatan pemahaman aplikasi turunan dan penerapan integral tak tentu.</v>
      </c>
      <c r="K36" s="36">
        <f t="shared" si="4"/>
        <v>87.75</v>
      </c>
      <c r="L36" s="28" t="str">
        <f t="shared" si="5"/>
        <v>A</v>
      </c>
      <c r="M36" s="28">
        <f t="shared" si="6"/>
        <v>87.75</v>
      </c>
      <c r="N36" s="28" t="str">
        <f t="shared" si="7"/>
        <v>A</v>
      </c>
      <c r="O36" s="38">
        <v>1</v>
      </c>
      <c r="P36" s="28" t="str">
        <f t="shared" si="8"/>
        <v>Sangat terampil menyelesaikan masalah yang berkaitan dengan pola barisan, limit fungsi, turunan dan integral tak tentu (anti turunan) fungsi aljabar.</v>
      </c>
      <c r="Q36" s="40"/>
      <c r="R36" s="40"/>
      <c r="S36" s="18"/>
      <c r="T36" s="1">
        <v>75</v>
      </c>
      <c r="U36" s="1">
        <v>77</v>
      </c>
      <c r="V36" s="1">
        <v>85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57326</v>
      </c>
      <c r="C37" s="19" t="s">
        <v>144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menemukan pola barisan dan limit fungsi namun perlu peningkatan pemahaman aplikasi turunan dan penerapan integral tak tentu.</v>
      </c>
      <c r="K37" s="36">
        <f t="shared" si="4"/>
        <v>87.5</v>
      </c>
      <c r="L37" s="28" t="str">
        <f t="shared" si="5"/>
        <v>A</v>
      </c>
      <c r="M37" s="28">
        <f t="shared" si="6"/>
        <v>87.5</v>
      </c>
      <c r="N37" s="28" t="str">
        <f t="shared" si="7"/>
        <v>A</v>
      </c>
      <c r="O37" s="38">
        <v>1</v>
      </c>
      <c r="P37" s="28" t="str">
        <f t="shared" si="8"/>
        <v>Sangat terampil menyelesaikan masalah yang berkaitan dengan pola barisan, limit fungsi, turunan dan integral tak tentu (anti turunan) fungsi aljabar.</v>
      </c>
      <c r="Q37" s="40"/>
      <c r="R37" s="40"/>
      <c r="S37" s="18"/>
      <c r="T37" s="1">
        <v>77</v>
      </c>
      <c r="U37" s="1">
        <v>77</v>
      </c>
      <c r="V37" s="1">
        <v>87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92</v>
      </c>
      <c r="AH37" s="1">
        <v>88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57341</v>
      </c>
      <c r="C38" s="19" t="s">
        <v>145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>Memiliki kemampuan dalam menemukan pola barisan dan limit fungsi namun perlu peningkatan pemahaman aplikasi turunan dan penerapan integral tak tentu.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2</v>
      </c>
      <c r="P38" s="28" t="str">
        <f t="shared" si="8"/>
        <v>Sangat terampil menyelesaikan masalah yang berkaitan dengan pola barisan, limit fungsi dan turunan fungsi aljabar.</v>
      </c>
      <c r="Q38" s="40"/>
      <c r="R38" s="40"/>
      <c r="S38" s="18"/>
      <c r="T38" s="1">
        <v>70</v>
      </c>
      <c r="U38" s="1">
        <v>77</v>
      </c>
      <c r="V38" s="1">
        <v>89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88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63197</v>
      </c>
      <c r="C39" s="19" t="s">
        <v>146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2</v>
      </c>
      <c r="J39" s="28" t="str">
        <f t="shared" si="3"/>
        <v>Memiliki kemampuan dalam menemukan pola barisan dan limit fungsi namun perlu peningkatan pemahaman aplikasi turunan dan penerapan integral tak tentu.</v>
      </c>
      <c r="K39" s="36">
        <f t="shared" si="4"/>
        <v>82.75</v>
      </c>
      <c r="L39" s="28" t="str">
        <f t="shared" si="5"/>
        <v>B</v>
      </c>
      <c r="M39" s="28">
        <f t="shared" si="6"/>
        <v>82.75</v>
      </c>
      <c r="N39" s="28" t="str">
        <f t="shared" si="7"/>
        <v>B</v>
      </c>
      <c r="O39" s="38">
        <v>2</v>
      </c>
      <c r="P39" s="28" t="str">
        <f t="shared" si="8"/>
        <v>Sangat terampil menyelesaikan masalah yang berkaitan dengan pola barisan, limit fungsi dan turunan fungsi aljabar.</v>
      </c>
      <c r="Q39" s="40"/>
      <c r="R39" s="40"/>
      <c r="S39" s="18"/>
      <c r="T39" s="1">
        <v>70</v>
      </c>
      <c r="U39" s="1">
        <v>74</v>
      </c>
      <c r="V39" s="1">
        <v>87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83</v>
      </c>
      <c r="AH39" s="1">
        <v>83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57356</v>
      </c>
      <c r="C40" s="19" t="s">
        <v>147</v>
      </c>
      <c r="D40" s="18"/>
      <c r="E40" s="36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8">
        <v>1</v>
      </c>
      <c r="J40" s="28" t="str">
        <f t="shared" si="3"/>
        <v>Memiliki kemampuan dalam menemukan pola barisan, limit fungsi dan turunan namun perlu peningkatan pemahaman penerapan integral tak tentu.</v>
      </c>
      <c r="K40" s="36">
        <f t="shared" si="4"/>
        <v>88.25</v>
      </c>
      <c r="L40" s="28" t="str">
        <f t="shared" si="5"/>
        <v>A</v>
      </c>
      <c r="M40" s="28">
        <f t="shared" si="6"/>
        <v>88.25</v>
      </c>
      <c r="N40" s="28" t="str">
        <f t="shared" si="7"/>
        <v>A</v>
      </c>
      <c r="O40" s="38">
        <v>1</v>
      </c>
      <c r="P40" s="28" t="str">
        <f t="shared" si="8"/>
        <v>Sangat terampil menyelesaikan masalah yang berkaitan dengan pola barisan, limit fungsi, turunan dan integral tak tentu (anti turunan) fungsi aljabar.</v>
      </c>
      <c r="Q40" s="40"/>
      <c r="R40" s="40"/>
      <c r="S40" s="18"/>
      <c r="T40" s="1">
        <v>92</v>
      </c>
      <c r="U40" s="1">
        <v>77</v>
      </c>
      <c r="V40" s="1">
        <v>90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92</v>
      </c>
      <c r="AH40" s="1">
        <v>88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57371</v>
      </c>
      <c r="C41" s="19" t="s">
        <v>148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menemukan pola barisan dan limit fungsi namun perlu peningkatan pemahaman aplikasi turunan dan penerapan integral tak tentu.</v>
      </c>
      <c r="K41" s="36">
        <f t="shared" si="4"/>
        <v>88.25</v>
      </c>
      <c r="L41" s="28" t="str">
        <f t="shared" si="5"/>
        <v>A</v>
      </c>
      <c r="M41" s="28">
        <f t="shared" si="6"/>
        <v>88.25</v>
      </c>
      <c r="N41" s="28" t="str">
        <f t="shared" si="7"/>
        <v>A</v>
      </c>
      <c r="O41" s="38">
        <v>1</v>
      </c>
      <c r="P41" s="28" t="str">
        <f t="shared" si="8"/>
        <v>Sangat terampil menyelesaikan masalah yang berkaitan dengan pola barisan, limit fungsi, turunan dan integral tak tentu (anti turunan) fungsi aljabar.</v>
      </c>
      <c r="Q41" s="40"/>
      <c r="R41" s="40"/>
      <c r="S41" s="18"/>
      <c r="T41" s="1">
        <v>75</v>
      </c>
      <c r="U41" s="1">
        <v>77</v>
      </c>
      <c r="V41" s="1">
        <v>92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92</v>
      </c>
      <c r="AH41" s="1">
        <v>88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57386</v>
      </c>
      <c r="C42" s="19" t="s">
        <v>149</v>
      </c>
      <c r="D42" s="18"/>
      <c r="E42" s="36">
        <f t="shared" si="0"/>
        <v>75</v>
      </c>
      <c r="F42" s="28" t="str">
        <f t="shared" si="1"/>
        <v>C</v>
      </c>
      <c r="G42" s="28">
        <f>IF((COUNTA(T12:AC12)&gt;0),(ROUND((AVERAGE(T42:AD42)),0)),"")</f>
        <v>75</v>
      </c>
      <c r="H42" s="28" t="str">
        <f t="shared" si="2"/>
        <v>C</v>
      </c>
      <c r="I42" s="38">
        <v>3</v>
      </c>
      <c r="J42" s="28" t="str">
        <f t="shared" si="3"/>
        <v>Memiliki kemampuan dalam menemukan pola barisan namun perlu peningkatan pemahaman limit fungsi aljabar tak tentu, aplikasi turunan serta penerapan integral tak tentu.</v>
      </c>
      <c r="K42" s="36">
        <f t="shared" si="4"/>
        <v>77.25</v>
      </c>
      <c r="L42" s="28" t="str">
        <f t="shared" si="5"/>
        <v>B</v>
      </c>
      <c r="M42" s="28">
        <f t="shared" si="6"/>
        <v>77.25</v>
      </c>
      <c r="N42" s="28" t="str">
        <f t="shared" si="7"/>
        <v>B</v>
      </c>
      <c r="O42" s="38">
        <v>2</v>
      </c>
      <c r="P42" s="28" t="str">
        <f t="shared" si="8"/>
        <v>Sangat terampil menyelesaikan masalah yang berkaitan dengan pola barisan, limit fungsi dan turunan fungsi aljabar.</v>
      </c>
      <c r="Q42" s="40"/>
      <c r="R42" s="40"/>
      <c r="S42" s="18"/>
      <c r="T42" s="1">
        <v>70</v>
      </c>
      <c r="U42" s="1">
        <v>74</v>
      </c>
      <c r="V42" s="1">
        <v>87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85</v>
      </c>
      <c r="AH42" s="1">
        <v>74</v>
      </c>
      <c r="AI42" s="1">
        <v>74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57401</v>
      </c>
      <c r="C43" s="19" t="s">
        <v>150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menemukan pola barisan dan limit fungsi namun perlu peningkatan pemahaman aplikasi turunan dan penerapan integral tak tentu.</v>
      </c>
      <c r="K43" s="36">
        <f t="shared" si="4"/>
        <v>88.25</v>
      </c>
      <c r="L43" s="28" t="str">
        <f t="shared" si="5"/>
        <v>A</v>
      </c>
      <c r="M43" s="28">
        <f t="shared" si="6"/>
        <v>88.25</v>
      </c>
      <c r="N43" s="28" t="str">
        <f t="shared" si="7"/>
        <v>A</v>
      </c>
      <c r="O43" s="38">
        <v>1</v>
      </c>
      <c r="P43" s="28" t="str">
        <f t="shared" si="8"/>
        <v>Sangat terampil menyelesaikan masalah yang berkaitan dengan pola barisan, limit fungsi, turunan dan integral tak tentu (anti turunan) fungsi aljabar.</v>
      </c>
      <c r="Q43" s="40"/>
      <c r="R43" s="40"/>
      <c r="S43" s="18"/>
      <c r="T43" s="1">
        <v>70</v>
      </c>
      <c r="U43" s="1">
        <v>77</v>
      </c>
      <c r="V43" s="1">
        <v>95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92</v>
      </c>
      <c r="AH43" s="1">
        <v>88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57416</v>
      </c>
      <c r="C44" s="19" t="s">
        <v>151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kemampuan dalam menemukan pola barisan dan limit fungsi namun perlu peningkatan pemahaman aplikasi turunan dan penerapan integral tak tentu.</v>
      </c>
      <c r="K44" s="36">
        <f t="shared" si="4"/>
        <v>85.75</v>
      </c>
      <c r="L44" s="28" t="str">
        <f t="shared" si="5"/>
        <v>A</v>
      </c>
      <c r="M44" s="28">
        <f t="shared" si="6"/>
        <v>85.75</v>
      </c>
      <c r="N44" s="28" t="str">
        <f t="shared" si="7"/>
        <v>A</v>
      </c>
      <c r="O44" s="38">
        <v>1</v>
      </c>
      <c r="P44" s="28" t="str">
        <f t="shared" si="8"/>
        <v>Sangat terampil menyelesaikan masalah yang berkaitan dengan pola barisan, limit fungsi, turunan dan integral tak tentu (anti turunan) fungsi aljabar.</v>
      </c>
      <c r="Q44" s="40"/>
      <c r="R44" s="40"/>
      <c r="S44" s="18"/>
      <c r="T44" s="1">
        <v>75</v>
      </c>
      <c r="U44" s="1">
        <v>77</v>
      </c>
      <c r="V44" s="1">
        <v>85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92</v>
      </c>
      <c r="AH44" s="1">
        <v>83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57431</v>
      </c>
      <c r="C45" s="19" t="s">
        <v>152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dalam menemukan pola barisan dan limit fungsi namun perlu peningkatan pemahaman aplikasi turunan dan penerapan integral tak tentu.</v>
      </c>
      <c r="K45" s="36">
        <f t="shared" si="4"/>
        <v>85.75</v>
      </c>
      <c r="L45" s="28" t="str">
        <f t="shared" si="5"/>
        <v>A</v>
      </c>
      <c r="M45" s="28">
        <f t="shared" si="6"/>
        <v>85.75</v>
      </c>
      <c r="N45" s="28" t="str">
        <f t="shared" si="7"/>
        <v>A</v>
      </c>
      <c r="O45" s="38">
        <v>1</v>
      </c>
      <c r="P45" s="28" t="str">
        <f t="shared" si="8"/>
        <v>Sangat terampil menyelesaikan masalah yang berkaitan dengan pola barisan, limit fungsi, turunan dan integral tak tentu (anti turunan) fungsi aljabar.</v>
      </c>
      <c r="Q45" s="40"/>
      <c r="R45" s="40"/>
      <c r="S45" s="18"/>
      <c r="T45" s="1">
        <v>82</v>
      </c>
      <c r="U45" s="1">
        <v>77</v>
      </c>
      <c r="V45" s="1">
        <v>84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92</v>
      </c>
      <c r="AH45" s="1">
        <v>83</v>
      </c>
      <c r="AI45" s="1">
        <v>83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57446</v>
      </c>
      <c r="C46" s="19" t="s">
        <v>153</v>
      </c>
      <c r="D46" s="18"/>
      <c r="E46" s="36">
        <f t="shared" si="0"/>
        <v>75</v>
      </c>
      <c r="F46" s="28" t="str">
        <f t="shared" si="1"/>
        <v>C</v>
      </c>
      <c r="G46" s="28">
        <f>IF((COUNTA(T12:AC12)&gt;0),(ROUND((AVERAGE(T46:AD46)),0)),"")</f>
        <v>75</v>
      </c>
      <c r="H46" s="28" t="str">
        <f t="shared" si="2"/>
        <v>C</v>
      </c>
      <c r="I46" s="38">
        <v>3</v>
      </c>
      <c r="J46" s="28" t="str">
        <f t="shared" si="3"/>
        <v>Memiliki kemampuan dalam menemukan pola barisan namun perlu peningkatan pemahaman limit fungsi aljabar tak tentu, aplikasi turunan serta penerapan integral tak tentu.</v>
      </c>
      <c r="K46" s="36">
        <f t="shared" si="4"/>
        <v>76</v>
      </c>
      <c r="L46" s="28" t="str">
        <f t="shared" si="5"/>
        <v>B</v>
      </c>
      <c r="M46" s="28">
        <f t="shared" si="6"/>
        <v>76</v>
      </c>
      <c r="N46" s="28" t="str">
        <f t="shared" si="7"/>
        <v>B</v>
      </c>
      <c r="O46" s="38">
        <v>2</v>
      </c>
      <c r="P46" s="28" t="str">
        <f t="shared" si="8"/>
        <v>Sangat terampil menyelesaikan masalah yang berkaitan dengan pola barisan, limit fungsi dan turunan fungsi aljabar.</v>
      </c>
      <c r="Q46" s="40"/>
      <c r="R46" s="40"/>
      <c r="S46" s="18"/>
      <c r="T46" s="1">
        <v>72</v>
      </c>
      <c r="U46" s="1">
        <v>74</v>
      </c>
      <c r="V46" s="1">
        <v>82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80</v>
      </c>
      <c r="AH46" s="1">
        <v>74</v>
      </c>
      <c r="AI46" s="1">
        <v>74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57461</v>
      </c>
      <c r="C47" s="19" t="s">
        <v>154</v>
      </c>
      <c r="D47" s="18"/>
      <c r="E47" s="36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8">
        <v>1</v>
      </c>
      <c r="J47" s="28" t="str">
        <f t="shared" si="3"/>
        <v>Memiliki kemampuan dalam menemukan pola barisan, limit fungsi dan turunan namun perlu peningkatan pemahaman penerapan integral tak tentu.</v>
      </c>
      <c r="K47" s="36">
        <f t="shared" si="4"/>
        <v>84</v>
      </c>
      <c r="L47" s="28" t="str">
        <f t="shared" si="5"/>
        <v>B</v>
      </c>
      <c r="M47" s="28">
        <f t="shared" si="6"/>
        <v>84</v>
      </c>
      <c r="N47" s="28" t="str">
        <f t="shared" si="7"/>
        <v>B</v>
      </c>
      <c r="O47" s="38">
        <v>2</v>
      </c>
      <c r="P47" s="28" t="str">
        <f t="shared" si="8"/>
        <v>Sangat terampil menyelesaikan masalah yang berkaitan dengan pola barisan, limit fungsi dan turunan fungsi aljabar.</v>
      </c>
      <c r="Q47" s="40"/>
      <c r="R47" s="40"/>
      <c r="S47" s="18"/>
      <c r="T47" s="1">
        <v>92</v>
      </c>
      <c r="U47" s="1">
        <v>77</v>
      </c>
      <c r="V47" s="1">
        <v>85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83</v>
      </c>
      <c r="AI47" s="1">
        <v>88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57476</v>
      </c>
      <c r="C48" s="19" t="s">
        <v>155</v>
      </c>
      <c r="D48" s="18"/>
      <c r="E48" s="36">
        <f t="shared" si="0"/>
        <v>76</v>
      </c>
      <c r="F48" s="28" t="str">
        <f t="shared" si="1"/>
        <v>B</v>
      </c>
      <c r="G48" s="28">
        <f>IF((COUNTA(T12:AC12)&gt;0),(ROUND((AVERAGE(T48:AD48)),0)),"")</f>
        <v>76</v>
      </c>
      <c r="H48" s="28" t="str">
        <f t="shared" si="2"/>
        <v>B</v>
      </c>
      <c r="I48" s="38">
        <v>2</v>
      </c>
      <c r="J48" s="28" t="str">
        <f t="shared" si="3"/>
        <v>Memiliki kemampuan dalam menemukan pola barisan dan limit fungsi namun perlu peningkatan pemahaman aplikasi turunan dan penerapan integral tak tentu.</v>
      </c>
      <c r="K48" s="36">
        <f t="shared" si="4"/>
        <v>76</v>
      </c>
      <c r="L48" s="28" t="str">
        <f t="shared" si="5"/>
        <v>B</v>
      </c>
      <c r="M48" s="28">
        <f t="shared" si="6"/>
        <v>76</v>
      </c>
      <c r="N48" s="28" t="str">
        <f t="shared" si="7"/>
        <v>B</v>
      </c>
      <c r="O48" s="38">
        <v>3</v>
      </c>
      <c r="P48" s="28" t="str">
        <f t="shared" si="8"/>
        <v>Sangat terampil menyelesaikan masalah yang berkaitan dengan pola barisan, limit fungsi suatu aljabar.</v>
      </c>
      <c r="Q48" s="40"/>
      <c r="R48" s="40"/>
      <c r="S48" s="18"/>
      <c r="T48" s="1">
        <v>70</v>
      </c>
      <c r="U48" s="1">
        <v>74</v>
      </c>
      <c r="V48" s="1">
        <v>90</v>
      </c>
      <c r="W48" s="1">
        <v>70</v>
      </c>
      <c r="X48" s="1"/>
      <c r="Y48" s="1"/>
      <c r="Z48" s="1"/>
      <c r="AA48" s="1"/>
      <c r="AB48" s="1"/>
      <c r="AC48" s="1"/>
      <c r="AD48" s="1"/>
      <c r="AE48" s="18"/>
      <c r="AF48" s="1">
        <v>76</v>
      </c>
      <c r="AG48" s="1">
        <v>75</v>
      </c>
      <c r="AH48" s="1">
        <v>76</v>
      </c>
      <c r="AI48" s="1">
        <v>77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5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489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57491</v>
      </c>
      <c r="C11" s="19" t="s">
        <v>157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menemukan pola barisan dan limit fungsi namun perlu peningkatan pemahaman aplikasi turunan dan penerapan integral tak tentu.</v>
      </c>
      <c r="K11" s="36">
        <f t="shared" ref="K11:K50" si="4">IF((COUNTA(AF11:AO11)&gt;0),AVERAGE(AF11:AO11),"")</f>
        <v>81.5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pola barisan, limit fungsi dan turunan fungsi aljabar.</v>
      </c>
      <c r="Q11" s="40"/>
      <c r="R11" s="40"/>
      <c r="S11" s="18"/>
      <c r="T11" s="1">
        <v>76</v>
      </c>
      <c r="U11" s="1">
        <v>85</v>
      </c>
      <c r="V11" s="1">
        <v>80</v>
      </c>
      <c r="W11" s="1">
        <v>77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70</v>
      </c>
      <c r="AH11" s="1">
        <v>88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57506</v>
      </c>
      <c r="C12" s="19" t="s">
        <v>158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2</v>
      </c>
      <c r="J12" s="28" t="str">
        <f t="shared" si="3"/>
        <v>Memiliki kemampuan dalam menemukan pola barisan dan limit fungsi namun perlu peningkatan pemahaman aplikasi turunan dan penerapan integral tak tentu.</v>
      </c>
      <c r="K12" s="36">
        <f t="shared" si="4"/>
        <v>82.75</v>
      </c>
      <c r="L12" s="28" t="str">
        <f t="shared" si="5"/>
        <v>B</v>
      </c>
      <c r="M12" s="28">
        <f t="shared" si="6"/>
        <v>82.75</v>
      </c>
      <c r="N12" s="28" t="str">
        <f t="shared" si="7"/>
        <v>B</v>
      </c>
      <c r="O12" s="38">
        <v>2</v>
      </c>
      <c r="P12" s="28" t="str">
        <f t="shared" si="8"/>
        <v>Sangat terampil menyelesaikan masalah yang berkaitan dengan pola barisan, limit fungsi dan turunan fungsi aljabar.</v>
      </c>
      <c r="Q12" s="40"/>
      <c r="R12" s="40"/>
      <c r="S12" s="18"/>
      <c r="T12" s="1">
        <v>76</v>
      </c>
      <c r="U12" s="1">
        <v>85</v>
      </c>
      <c r="V12" s="1">
        <v>76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83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57521</v>
      </c>
      <c r="C13" s="19" t="s">
        <v>159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dalam menemukan pola barisan dan limit fungsi namun perlu peningkatan pemahaman aplikasi turunan dan penerapan integral tak tentu.</v>
      </c>
      <c r="K13" s="36">
        <f t="shared" si="4"/>
        <v>82.75</v>
      </c>
      <c r="L13" s="28" t="str">
        <f t="shared" si="5"/>
        <v>B</v>
      </c>
      <c r="M13" s="28">
        <f t="shared" si="6"/>
        <v>82.75</v>
      </c>
      <c r="N13" s="28" t="str">
        <f t="shared" si="7"/>
        <v>B</v>
      </c>
      <c r="O13" s="38">
        <v>2</v>
      </c>
      <c r="P13" s="28" t="str">
        <f t="shared" si="8"/>
        <v>Sangat terampil menyelesaikan masalah yang berkaitan dengan pola barisan, limit fungsi dan turunan fungsi aljabar.</v>
      </c>
      <c r="Q13" s="40"/>
      <c r="R13" s="40"/>
      <c r="S13" s="18"/>
      <c r="T13" s="1">
        <v>76</v>
      </c>
      <c r="U13" s="1">
        <v>87</v>
      </c>
      <c r="V13" s="1">
        <v>78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75</v>
      </c>
      <c r="AH13" s="1">
        <v>88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5" t="s">
        <v>196</v>
      </c>
      <c r="FJ13" s="42">
        <v>16121</v>
      </c>
      <c r="FK13" s="42">
        <v>16131</v>
      </c>
    </row>
    <row r="14" spans="1:167" x14ac:dyDescent="0.25">
      <c r="A14" s="19">
        <v>4</v>
      </c>
      <c r="B14" s="19">
        <v>57536</v>
      </c>
      <c r="C14" s="19" t="s">
        <v>160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dalam menemukan pola barisan dan limit fungsi namun perlu peningkatan pemahaman aplikasi turunan dan penerapan integral tak tentu.</v>
      </c>
      <c r="K14" s="36">
        <f t="shared" si="4"/>
        <v>82.75</v>
      </c>
      <c r="L14" s="28" t="str">
        <f t="shared" si="5"/>
        <v>B</v>
      </c>
      <c r="M14" s="28">
        <f t="shared" si="6"/>
        <v>82.75</v>
      </c>
      <c r="N14" s="28" t="str">
        <f t="shared" si="7"/>
        <v>B</v>
      </c>
      <c r="O14" s="38">
        <v>2</v>
      </c>
      <c r="P14" s="28" t="str">
        <f t="shared" si="8"/>
        <v>Sangat terampil menyelesaikan masalah yang berkaitan dengan pola barisan, limit fungsi dan turunan fungsi aljabar.</v>
      </c>
      <c r="Q14" s="40"/>
      <c r="R14" s="40"/>
      <c r="S14" s="18"/>
      <c r="T14" s="1">
        <v>76</v>
      </c>
      <c r="U14" s="1">
        <v>89</v>
      </c>
      <c r="V14" s="1">
        <v>78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75</v>
      </c>
      <c r="AH14" s="1">
        <v>83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57551</v>
      </c>
      <c r="C15" s="19" t="s">
        <v>161</v>
      </c>
      <c r="D15" s="18"/>
      <c r="E15" s="36">
        <f t="shared" si="0"/>
        <v>89</v>
      </c>
      <c r="F15" s="28" t="str">
        <f t="shared" si="1"/>
        <v>A</v>
      </c>
      <c r="G15" s="28">
        <f>IF((COUNTA(T12:AC12)&gt;0),(ROUND((AVERAGE(T15:AD15)),0)),"")</f>
        <v>89</v>
      </c>
      <c r="H15" s="28" t="str">
        <f t="shared" si="2"/>
        <v>A</v>
      </c>
      <c r="I15" s="38">
        <v>1</v>
      </c>
      <c r="J15" s="28" t="str">
        <f t="shared" si="3"/>
        <v>Memiliki kemampuan dalam menemukan pola barisan, limit fungsi dan turunan namun perlu peningkatan pemahaman penerapan integral tak tentu.</v>
      </c>
      <c r="K15" s="36">
        <f t="shared" si="4"/>
        <v>87.75</v>
      </c>
      <c r="L15" s="28" t="str">
        <f t="shared" si="5"/>
        <v>A</v>
      </c>
      <c r="M15" s="28">
        <f t="shared" si="6"/>
        <v>87.75</v>
      </c>
      <c r="N15" s="28" t="str">
        <f t="shared" si="7"/>
        <v>A</v>
      </c>
      <c r="O15" s="38">
        <v>1</v>
      </c>
      <c r="P15" s="28" t="str">
        <f t="shared" si="8"/>
        <v>Sangat terampil menyelesaikan masalah yang berkaitan dengan pola barisan, limit fungsi, turunan dan integral tak tentu (anti turunan) fungsi aljabar.</v>
      </c>
      <c r="Q15" s="40"/>
      <c r="R15" s="40"/>
      <c r="S15" s="18"/>
      <c r="T15" s="1">
        <v>86</v>
      </c>
      <c r="U15" s="1">
        <v>92</v>
      </c>
      <c r="V15" s="1">
        <v>84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88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197</v>
      </c>
      <c r="FI15" s="45" t="s">
        <v>198</v>
      </c>
      <c r="FJ15" s="42">
        <v>16122</v>
      </c>
      <c r="FK15" s="42">
        <v>16132</v>
      </c>
    </row>
    <row r="16" spans="1:167" x14ac:dyDescent="0.25">
      <c r="A16" s="19">
        <v>6</v>
      </c>
      <c r="B16" s="19">
        <v>57941</v>
      </c>
      <c r="C16" s="19" t="s">
        <v>162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menemukan pola barisan dan limit fungsi namun perlu peningkatan pemahaman aplikasi turunan dan penerapan integral tak tentu.</v>
      </c>
      <c r="K16" s="36">
        <f t="shared" si="4"/>
        <v>82.5</v>
      </c>
      <c r="L16" s="28" t="str">
        <f t="shared" si="5"/>
        <v>B</v>
      </c>
      <c r="M16" s="28">
        <f t="shared" si="6"/>
        <v>82.5</v>
      </c>
      <c r="N16" s="28" t="str">
        <f t="shared" si="7"/>
        <v>B</v>
      </c>
      <c r="O16" s="38">
        <v>2</v>
      </c>
      <c r="P16" s="28" t="str">
        <f t="shared" si="8"/>
        <v>Sangat terampil menyelesaikan masalah yang berkaitan dengan pola barisan, limit fungsi dan turunan fungsi aljabar.</v>
      </c>
      <c r="Q16" s="40"/>
      <c r="R16" s="40"/>
      <c r="S16" s="18"/>
      <c r="T16" s="1">
        <v>76</v>
      </c>
      <c r="U16" s="1">
        <v>88</v>
      </c>
      <c r="V16" s="1">
        <v>80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81</v>
      </c>
      <c r="AH16" s="1">
        <v>83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57566</v>
      </c>
      <c r="C17" s="19" t="s">
        <v>163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dalam menemukan pola barisan dan limit fungsi namun perlu peningkatan pemahaman aplikasi turunan dan penerapan integral tak tentu.</v>
      </c>
      <c r="K17" s="36">
        <f t="shared" si="4"/>
        <v>80.5</v>
      </c>
      <c r="L17" s="28" t="str">
        <f t="shared" si="5"/>
        <v>B</v>
      </c>
      <c r="M17" s="28">
        <f t="shared" si="6"/>
        <v>80.5</v>
      </c>
      <c r="N17" s="28" t="str">
        <f t="shared" si="7"/>
        <v>B</v>
      </c>
      <c r="O17" s="38">
        <v>2</v>
      </c>
      <c r="P17" s="28" t="str">
        <f t="shared" si="8"/>
        <v>Sangat terampil menyelesaikan masalah yang berkaitan dengan pola barisan, limit fungsi dan turunan fungsi aljabar.</v>
      </c>
      <c r="Q17" s="40"/>
      <c r="R17" s="40"/>
      <c r="S17" s="18"/>
      <c r="T17" s="1">
        <v>88</v>
      </c>
      <c r="U17" s="1">
        <v>74</v>
      </c>
      <c r="V17" s="1">
        <v>74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70</v>
      </c>
      <c r="AH17" s="1">
        <v>88</v>
      </c>
      <c r="AI17" s="1">
        <v>74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199</v>
      </c>
      <c r="FI17" s="45" t="s">
        <v>200</v>
      </c>
      <c r="FJ17" s="42">
        <v>16123</v>
      </c>
      <c r="FK17" s="42">
        <v>16133</v>
      </c>
    </row>
    <row r="18" spans="1:167" x14ac:dyDescent="0.25">
      <c r="A18" s="19">
        <v>8</v>
      </c>
      <c r="B18" s="19">
        <v>57581</v>
      </c>
      <c r="C18" s="19" t="s">
        <v>164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menemukan pola barisan dan limit fungsi namun perlu peningkatan pemahaman aplikasi turunan dan penerapan integral tak tentu.</v>
      </c>
      <c r="K18" s="36">
        <f t="shared" si="4"/>
        <v>80.5</v>
      </c>
      <c r="L18" s="28" t="str">
        <f t="shared" si="5"/>
        <v>B</v>
      </c>
      <c r="M18" s="28">
        <f t="shared" si="6"/>
        <v>80.5</v>
      </c>
      <c r="N18" s="28" t="str">
        <f t="shared" si="7"/>
        <v>B</v>
      </c>
      <c r="O18" s="38">
        <v>2</v>
      </c>
      <c r="P18" s="28" t="str">
        <f t="shared" si="8"/>
        <v>Sangat terampil menyelesaikan masalah yang berkaitan dengan pola barisan, limit fungsi dan turunan fungsi aljabar.</v>
      </c>
      <c r="Q18" s="40"/>
      <c r="R18" s="40"/>
      <c r="S18" s="18"/>
      <c r="T18" s="1">
        <v>76</v>
      </c>
      <c r="U18" s="1">
        <v>88</v>
      </c>
      <c r="V18" s="1">
        <v>78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76</v>
      </c>
      <c r="AH18" s="1">
        <v>83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57596</v>
      </c>
      <c r="C19" s="19" t="s">
        <v>165</v>
      </c>
      <c r="D19" s="18"/>
      <c r="E19" s="36">
        <f t="shared" si="0"/>
        <v>77</v>
      </c>
      <c r="F19" s="28" t="str">
        <f t="shared" si="1"/>
        <v>B</v>
      </c>
      <c r="G19" s="28">
        <f>IF((COUNTA(T12:AC12)&gt;0),(ROUND((AVERAGE(T19:AD19)),0)),"")</f>
        <v>77</v>
      </c>
      <c r="H19" s="28" t="str">
        <f t="shared" si="2"/>
        <v>B</v>
      </c>
      <c r="I19" s="38">
        <v>2</v>
      </c>
      <c r="J19" s="28" t="str">
        <f t="shared" si="3"/>
        <v>Memiliki kemampuan dalam menemukan pola barisan dan limit fungsi namun perlu peningkatan pemahaman aplikasi turunan dan penerapan integral tak tentu.</v>
      </c>
      <c r="K19" s="36">
        <f t="shared" si="4"/>
        <v>77</v>
      </c>
      <c r="L19" s="28" t="str">
        <f t="shared" si="5"/>
        <v>B</v>
      </c>
      <c r="M19" s="28">
        <f t="shared" si="6"/>
        <v>77</v>
      </c>
      <c r="N19" s="28" t="str">
        <f t="shared" si="7"/>
        <v>B</v>
      </c>
      <c r="O19" s="38">
        <v>2</v>
      </c>
      <c r="P19" s="28" t="str">
        <f t="shared" si="8"/>
        <v>Sangat terampil menyelesaikan masalah yang berkaitan dengan pola barisan, limit fungsi dan turunan fungsi aljabar.</v>
      </c>
      <c r="Q19" s="40"/>
      <c r="R19" s="40"/>
      <c r="S19" s="18"/>
      <c r="T19" s="1">
        <v>76</v>
      </c>
      <c r="U19" s="1">
        <v>76</v>
      </c>
      <c r="V19" s="1">
        <v>77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78</v>
      </c>
      <c r="AH19" s="1">
        <v>77</v>
      </c>
      <c r="AI19" s="1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5" t="s">
        <v>201</v>
      </c>
      <c r="FJ19" s="42">
        <v>16124</v>
      </c>
      <c r="FK19" s="42">
        <v>16134</v>
      </c>
    </row>
    <row r="20" spans="1:167" x14ac:dyDescent="0.25">
      <c r="A20" s="19">
        <v>10</v>
      </c>
      <c r="B20" s="19">
        <v>57611</v>
      </c>
      <c r="C20" s="19" t="s">
        <v>166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dalam menemukan pola barisan dan limit fungsi namun perlu peningkatan pemahaman aplikasi turunan dan penerapan integral tak tentu.</v>
      </c>
      <c r="K20" s="36">
        <f t="shared" si="4"/>
        <v>81.5</v>
      </c>
      <c r="L20" s="28" t="str">
        <f t="shared" si="5"/>
        <v>B</v>
      </c>
      <c r="M20" s="28">
        <f t="shared" si="6"/>
        <v>81.5</v>
      </c>
      <c r="N20" s="28" t="str">
        <f t="shared" si="7"/>
        <v>B</v>
      </c>
      <c r="O20" s="38">
        <v>2</v>
      </c>
      <c r="P20" s="28" t="str">
        <f t="shared" si="8"/>
        <v>Sangat terampil menyelesaikan masalah yang berkaitan dengan pola barisan, limit fungsi dan turunan fungsi aljabar.</v>
      </c>
      <c r="Q20" s="40"/>
      <c r="R20" s="40"/>
      <c r="S20" s="18"/>
      <c r="T20" s="1">
        <v>76</v>
      </c>
      <c r="U20" s="1">
        <v>89</v>
      </c>
      <c r="V20" s="1">
        <v>77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70</v>
      </c>
      <c r="AH20" s="1">
        <v>88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57956</v>
      </c>
      <c r="C21" s="19" t="s">
        <v>167</v>
      </c>
      <c r="D21" s="18"/>
      <c r="E21" s="36">
        <f t="shared" si="0"/>
        <v>75</v>
      </c>
      <c r="F21" s="28" t="str">
        <f t="shared" si="1"/>
        <v>C</v>
      </c>
      <c r="G21" s="28">
        <f>IF((COUNTA(T12:AC12)&gt;0),(ROUND((AVERAGE(T21:AD21)),0)),"")</f>
        <v>75</v>
      </c>
      <c r="H21" s="28" t="str">
        <f t="shared" si="2"/>
        <v>C</v>
      </c>
      <c r="I21" s="38">
        <v>3</v>
      </c>
      <c r="J21" s="28" t="str">
        <f t="shared" si="3"/>
        <v>Memiliki kemampuan dalam menemukan pola barisan namun perlu peningkatan pemahaman limit fungsi aljabar tak tentu, aplikasi turunan serta penerapan integral tak tentu.</v>
      </c>
      <c r="K21" s="36">
        <f t="shared" si="4"/>
        <v>76</v>
      </c>
      <c r="L21" s="28" t="str">
        <f t="shared" si="5"/>
        <v>B</v>
      </c>
      <c r="M21" s="28">
        <f t="shared" si="6"/>
        <v>76</v>
      </c>
      <c r="N21" s="28" t="str">
        <f t="shared" si="7"/>
        <v>B</v>
      </c>
      <c r="O21" s="38">
        <v>2</v>
      </c>
      <c r="P21" s="28" t="str">
        <f t="shared" si="8"/>
        <v>Sangat terampil menyelesaikan masalah yang berkaitan dengan pola barisan, limit fungsi dan turunan fungsi aljabar.</v>
      </c>
      <c r="Q21" s="40"/>
      <c r="R21" s="40"/>
      <c r="S21" s="18"/>
      <c r="T21" s="1">
        <v>76</v>
      </c>
      <c r="U21" s="1">
        <v>70</v>
      </c>
      <c r="V21" s="1">
        <v>77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16125</v>
      </c>
      <c r="FK21" s="42">
        <v>16135</v>
      </c>
    </row>
    <row r="22" spans="1:167" x14ac:dyDescent="0.25">
      <c r="A22" s="19">
        <v>12</v>
      </c>
      <c r="B22" s="19">
        <v>57626</v>
      </c>
      <c r="C22" s="19" t="s">
        <v>168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dalam menemukan pola barisan dan limit fungsi namun perlu peningkatan pemahaman aplikasi turunan dan penerapan integral tak tentu.</v>
      </c>
      <c r="K22" s="36">
        <f t="shared" si="4"/>
        <v>83</v>
      </c>
      <c r="L22" s="28" t="str">
        <f t="shared" si="5"/>
        <v>B</v>
      </c>
      <c r="M22" s="28">
        <f t="shared" si="6"/>
        <v>83</v>
      </c>
      <c r="N22" s="28" t="str">
        <f t="shared" si="7"/>
        <v>B</v>
      </c>
      <c r="O22" s="38">
        <v>2</v>
      </c>
      <c r="P22" s="28" t="str">
        <f t="shared" si="8"/>
        <v>Sangat terampil menyelesaikan masalah yang berkaitan dengan pola barisan, limit fungsi dan turunan fungsi aljabar.</v>
      </c>
      <c r="Q22" s="40"/>
      <c r="R22" s="40"/>
      <c r="S22" s="18"/>
      <c r="T22" s="1">
        <v>76</v>
      </c>
      <c r="U22" s="1">
        <v>93</v>
      </c>
      <c r="V22" s="1">
        <v>78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76</v>
      </c>
      <c r="AH22" s="1">
        <v>88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57641</v>
      </c>
      <c r="C23" s="19" t="s">
        <v>169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dalam menemukan pola barisan dan limit fungsi namun perlu peningkatan pemahaman aplikasi turunan dan penerapan integral tak tentu.</v>
      </c>
      <c r="K23" s="36">
        <f t="shared" si="4"/>
        <v>83.5</v>
      </c>
      <c r="L23" s="28" t="str">
        <f t="shared" si="5"/>
        <v>B</v>
      </c>
      <c r="M23" s="28">
        <f t="shared" si="6"/>
        <v>83.5</v>
      </c>
      <c r="N23" s="28" t="str">
        <f t="shared" si="7"/>
        <v>B</v>
      </c>
      <c r="O23" s="38">
        <v>2</v>
      </c>
      <c r="P23" s="28" t="str">
        <f t="shared" si="8"/>
        <v>Sangat terampil menyelesaikan masalah yang berkaitan dengan pola barisan, limit fungsi dan turunan fungsi aljabar.</v>
      </c>
      <c r="Q23" s="40"/>
      <c r="R23" s="40"/>
      <c r="S23" s="18"/>
      <c r="T23" s="1">
        <v>92</v>
      </c>
      <c r="U23" s="1">
        <v>82</v>
      </c>
      <c r="V23" s="1">
        <v>80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83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16126</v>
      </c>
      <c r="FK23" s="42">
        <v>16136</v>
      </c>
    </row>
    <row r="24" spans="1:167" x14ac:dyDescent="0.25">
      <c r="A24" s="19">
        <v>14</v>
      </c>
      <c r="B24" s="19">
        <v>57656</v>
      </c>
      <c r="C24" s="19" t="s">
        <v>170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dalam menemukan pola barisan dan limit fungsi namun perlu peningkatan pemahaman aplikasi turunan dan penerapan integral tak tentu.</v>
      </c>
      <c r="K24" s="36">
        <f t="shared" si="4"/>
        <v>80.5</v>
      </c>
      <c r="L24" s="28" t="str">
        <f t="shared" si="5"/>
        <v>B</v>
      </c>
      <c r="M24" s="28">
        <f t="shared" si="6"/>
        <v>80.5</v>
      </c>
      <c r="N24" s="28" t="str">
        <f t="shared" si="7"/>
        <v>B</v>
      </c>
      <c r="O24" s="38">
        <v>2</v>
      </c>
      <c r="P24" s="28" t="str">
        <f t="shared" si="8"/>
        <v>Sangat terampil menyelesaikan masalah yang berkaitan dengan pola barisan, limit fungsi dan turunan fungsi aljabar.</v>
      </c>
      <c r="Q24" s="40"/>
      <c r="R24" s="40"/>
      <c r="S24" s="18"/>
      <c r="T24" s="1">
        <v>76</v>
      </c>
      <c r="U24" s="1">
        <v>87</v>
      </c>
      <c r="V24" s="1">
        <v>77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76</v>
      </c>
      <c r="AH24" s="1">
        <v>83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57671</v>
      </c>
      <c r="C25" s="19" t="s">
        <v>171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dalam menemukan pola barisan dan limit fungsi namun perlu peningkatan pemahaman aplikasi turunan dan penerapan integral tak tentu.</v>
      </c>
      <c r="K25" s="36">
        <f t="shared" si="4"/>
        <v>82</v>
      </c>
      <c r="L25" s="28" t="str">
        <f t="shared" si="5"/>
        <v>B</v>
      </c>
      <c r="M25" s="28">
        <f t="shared" si="6"/>
        <v>82</v>
      </c>
      <c r="N25" s="28" t="str">
        <f t="shared" si="7"/>
        <v>B</v>
      </c>
      <c r="O25" s="38">
        <v>2</v>
      </c>
      <c r="P25" s="28" t="str">
        <f t="shared" si="8"/>
        <v>Sangat terampil menyelesaikan masalah yang berkaitan dengan pola barisan, limit fungsi dan turunan fungsi aljabar.</v>
      </c>
      <c r="Q25" s="40"/>
      <c r="R25" s="40"/>
      <c r="S25" s="18"/>
      <c r="T25" s="1">
        <v>76</v>
      </c>
      <c r="U25" s="1">
        <v>85</v>
      </c>
      <c r="V25" s="1">
        <v>77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88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16127</v>
      </c>
      <c r="FK25" s="42">
        <v>16137</v>
      </c>
    </row>
    <row r="26" spans="1:167" x14ac:dyDescent="0.25">
      <c r="A26" s="19">
        <v>16</v>
      </c>
      <c r="B26" s="19">
        <v>57686</v>
      </c>
      <c r="C26" s="19" t="s">
        <v>172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Memiliki kemampuan dalam menemukan pola barisan, limit fungsi dan turunan namun perlu peningkatan pemahaman penerapan integral tak tentu.</v>
      </c>
      <c r="K26" s="36">
        <f t="shared" si="4"/>
        <v>86.75</v>
      </c>
      <c r="L26" s="28" t="str">
        <f t="shared" si="5"/>
        <v>A</v>
      </c>
      <c r="M26" s="28">
        <f t="shared" si="6"/>
        <v>86.75</v>
      </c>
      <c r="N26" s="28" t="str">
        <f t="shared" si="7"/>
        <v>A</v>
      </c>
      <c r="O26" s="38">
        <v>1</v>
      </c>
      <c r="P26" s="28" t="str">
        <f t="shared" si="8"/>
        <v>Sangat terampil menyelesaikan masalah yang berkaitan dengan pola barisan, limit fungsi, turunan dan integral tak tentu (anti turunan) fungsi aljabar.</v>
      </c>
      <c r="Q26" s="40"/>
      <c r="R26" s="40"/>
      <c r="S26" s="18"/>
      <c r="T26" s="1">
        <v>100</v>
      </c>
      <c r="U26" s="1">
        <v>87</v>
      </c>
      <c r="V26" s="1">
        <v>80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88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63212</v>
      </c>
      <c r="C27" s="19" t="s">
        <v>173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menemukan pola barisan dan limit fungsi namun perlu peningkatan pemahaman aplikasi turunan dan penerapan integral tak tentu.</v>
      </c>
      <c r="K27" s="36">
        <f t="shared" si="4"/>
        <v>81.5</v>
      </c>
      <c r="L27" s="28" t="str">
        <f t="shared" si="5"/>
        <v>B</v>
      </c>
      <c r="M27" s="28">
        <f t="shared" si="6"/>
        <v>81.5</v>
      </c>
      <c r="N27" s="28" t="str">
        <f t="shared" si="7"/>
        <v>B</v>
      </c>
      <c r="O27" s="38">
        <v>2</v>
      </c>
      <c r="P27" s="28" t="str">
        <f t="shared" si="8"/>
        <v>Sangat terampil menyelesaikan masalah yang berkaitan dengan pola barisan, limit fungsi dan turunan fungsi aljabar.</v>
      </c>
      <c r="Q27" s="40"/>
      <c r="R27" s="40"/>
      <c r="S27" s="18"/>
      <c r="T27" s="1">
        <v>76</v>
      </c>
      <c r="U27" s="1">
        <v>80</v>
      </c>
      <c r="V27" s="1">
        <v>80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70</v>
      </c>
      <c r="AH27" s="1">
        <v>88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16128</v>
      </c>
      <c r="FK27" s="42">
        <v>16138</v>
      </c>
    </row>
    <row r="28" spans="1:167" x14ac:dyDescent="0.25">
      <c r="A28" s="19">
        <v>18</v>
      </c>
      <c r="B28" s="19">
        <v>57701</v>
      </c>
      <c r="C28" s="19" t="s">
        <v>174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menemukan pola barisan dan limit fungsi namun perlu peningkatan pemahaman aplikasi turunan dan penerapan integral tak tentu.</v>
      </c>
      <c r="K28" s="36">
        <f t="shared" si="4"/>
        <v>79</v>
      </c>
      <c r="L28" s="28" t="str">
        <f t="shared" si="5"/>
        <v>B</v>
      </c>
      <c r="M28" s="28">
        <f t="shared" si="6"/>
        <v>79</v>
      </c>
      <c r="N28" s="28" t="str">
        <f t="shared" si="7"/>
        <v>B</v>
      </c>
      <c r="O28" s="38">
        <v>2</v>
      </c>
      <c r="P28" s="28" t="str">
        <f t="shared" si="8"/>
        <v>Sangat terampil menyelesaikan masalah yang berkaitan dengan pola barisan, limit fungsi dan turunan fungsi aljabar.</v>
      </c>
      <c r="Q28" s="40"/>
      <c r="R28" s="40"/>
      <c r="S28" s="18"/>
      <c r="T28" s="1">
        <v>76</v>
      </c>
      <c r="U28" s="1">
        <v>87</v>
      </c>
      <c r="V28" s="1">
        <v>78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70</v>
      </c>
      <c r="AH28" s="1">
        <v>83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57716</v>
      </c>
      <c r="C29" s="19" t="s">
        <v>175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dalam menemukan pola barisan dan limit fungsi namun perlu peningkatan pemahaman aplikasi turunan dan penerapan integral tak tentu.</v>
      </c>
      <c r="K29" s="36">
        <f t="shared" si="4"/>
        <v>81.5</v>
      </c>
      <c r="L29" s="28" t="str">
        <f t="shared" si="5"/>
        <v>B</v>
      </c>
      <c r="M29" s="28">
        <f t="shared" si="6"/>
        <v>81.5</v>
      </c>
      <c r="N29" s="28" t="str">
        <f t="shared" si="7"/>
        <v>B</v>
      </c>
      <c r="O29" s="38">
        <v>2</v>
      </c>
      <c r="P29" s="28" t="str">
        <f t="shared" si="8"/>
        <v>Sangat terampil menyelesaikan masalah yang berkaitan dengan pola barisan, limit fungsi dan turunan fungsi aljabar.</v>
      </c>
      <c r="Q29" s="40"/>
      <c r="R29" s="40"/>
      <c r="S29" s="18"/>
      <c r="T29" s="1">
        <v>76</v>
      </c>
      <c r="U29" s="1">
        <v>89</v>
      </c>
      <c r="V29" s="1">
        <v>78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70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16129</v>
      </c>
      <c r="FK29" s="42">
        <v>16139</v>
      </c>
    </row>
    <row r="30" spans="1:167" x14ac:dyDescent="0.25">
      <c r="A30" s="19">
        <v>20</v>
      </c>
      <c r="B30" s="19">
        <v>57731</v>
      </c>
      <c r="C30" s="19" t="s">
        <v>176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menemukan pola barisan dan limit fungsi namun perlu peningkatan pemahaman aplikasi turunan dan penerapan integral tak tentu.</v>
      </c>
      <c r="K30" s="36">
        <f t="shared" si="4"/>
        <v>81.5</v>
      </c>
      <c r="L30" s="28" t="str">
        <f t="shared" si="5"/>
        <v>B</v>
      </c>
      <c r="M30" s="28">
        <f t="shared" si="6"/>
        <v>81.5</v>
      </c>
      <c r="N30" s="28" t="str">
        <f t="shared" si="7"/>
        <v>B</v>
      </c>
      <c r="O30" s="38">
        <v>2</v>
      </c>
      <c r="P30" s="28" t="str">
        <f t="shared" si="8"/>
        <v>Sangat terampil menyelesaikan masalah yang berkaitan dengan pola barisan, limit fungsi dan turunan fungsi aljabar.</v>
      </c>
      <c r="Q30" s="40"/>
      <c r="R30" s="40"/>
      <c r="S30" s="18"/>
      <c r="T30" s="1">
        <v>76</v>
      </c>
      <c r="U30" s="1">
        <v>88</v>
      </c>
      <c r="V30" s="1">
        <v>78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70</v>
      </c>
      <c r="AH30" s="1">
        <v>88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57746</v>
      </c>
      <c r="C31" s="19" t="s">
        <v>177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dalam menemukan pola barisan dan limit fungsi namun perlu peningkatan pemahaman aplikasi turunan dan penerapan integral tak tentu.</v>
      </c>
      <c r="K31" s="36">
        <f t="shared" si="4"/>
        <v>81.5</v>
      </c>
      <c r="L31" s="28" t="str">
        <f t="shared" si="5"/>
        <v>B</v>
      </c>
      <c r="M31" s="28">
        <f t="shared" si="6"/>
        <v>81.5</v>
      </c>
      <c r="N31" s="28" t="str">
        <f t="shared" si="7"/>
        <v>B</v>
      </c>
      <c r="O31" s="38">
        <v>2</v>
      </c>
      <c r="P31" s="28" t="str">
        <f t="shared" si="8"/>
        <v>Sangat terampil menyelesaikan masalah yang berkaitan dengan pola barisan, limit fungsi dan turunan fungsi aljabar.</v>
      </c>
      <c r="Q31" s="40"/>
      <c r="R31" s="40"/>
      <c r="S31" s="18"/>
      <c r="T31" s="1">
        <v>76</v>
      </c>
      <c r="U31" s="1">
        <v>82</v>
      </c>
      <c r="V31" s="1">
        <v>79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84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16130</v>
      </c>
      <c r="FK31" s="42">
        <v>16140</v>
      </c>
    </row>
    <row r="32" spans="1:167" x14ac:dyDescent="0.25">
      <c r="A32" s="19">
        <v>22</v>
      </c>
      <c r="B32" s="19">
        <v>57761</v>
      </c>
      <c r="C32" s="19" t="s">
        <v>178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menemukan pola barisan dan limit fungsi namun perlu peningkatan pemahaman aplikasi turunan dan penerapan integral tak tentu.</v>
      </c>
      <c r="K32" s="36">
        <f t="shared" si="4"/>
        <v>80.5</v>
      </c>
      <c r="L32" s="28" t="str">
        <f t="shared" si="5"/>
        <v>B</v>
      </c>
      <c r="M32" s="28">
        <f t="shared" si="6"/>
        <v>80.5</v>
      </c>
      <c r="N32" s="28" t="str">
        <f t="shared" si="7"/>
        <v>B</v>
      </c>
      <c r="O32" s="38">
        <v>2</v>
      </c>
      <c r="P32" s="28" t="str">
        <f t="shared" si="8"/>
        <v>Sangat terampil menyelesaikan masalah yang berkaitan dengan pola barisan, limit fungsi dan turunan fungsi aljabar.</v>
      </c>
      <c r="Q32" s="40"/>
      <c r="R32" s="40"/>
      <c r="S32" s="18"/>
      <c r="T32" s="1">
        <v>76</v>
      </c>
      <c r="U32" s="1">
        <v>87</v>
      </c>
      <c r="V32" s="1">
        <v>77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76</v>
      </c>
      <c r="AH32" s="1">
        <v>83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57971</v>
      </c>
      <c r="C33" s="19" t="s">
        <v>179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menemukan pola barisan dan limit fungsi namun perlu peningkatan pemahaman aplikasi turunan dan penerapan integral tak tentu.</v>
      </c>
      <c r="K33" s="36">
        <f t="shared" si="4"/>
        <v>81.5</v>
      </c>
      <c r="L33" s="28" t="str">
        <f t="shared" si="5"/>
        <v>B</v>
      </c>
      <c r="M33" s="28">
        <f t="shared" si="6"/>
        <v>81.5</v>
      </c>
      <c r="N33" s="28" t="str">
        <f t="shared" si="7"/>
        <v>B</v>
      </c>
      <c r="O33" s="38">
        <v>2</v>
      </c>
      <c r="P33" s="28" t="str">
        <f t="shared" si="8"/>
        <v>Sangat terampil menyelesaikan masalah yang berkaitan dengan pola barisan, limit fungsi dan turunan fungsi aljabar.</v>
      </c>
      <c r="Q33" s="40"/>
      <c r="R33" s="40"/>
      <c r="S33" s="18"/>
      <c r="T33" s="1">
        <v>76</v>
      </c>
      <c r="U33" s="1">
        <v>86</v>
      </c>
      <c r="V33" s="1">
        <v>77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70</v>
      </c>
      <c r="AH33" s="1">
        <v>88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57776</v>
      </c>
      <c r="C34" s="19" t="s">
        <v>180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menemukan pola barisan dan limit fungsi namun perlu peningkatan pemahaman aplikasi turunan dan penerapan integral tak tentu.</v>
      </c>
      <c r="K34" s="36">
        <f t="shared" si="4"/>
        <v>81.5</v>
      </c>
      <c r="L34" s="28" t="str">
        <f t="shared" si="5"/>
        <v>B</v>
      </c>
      <c r="M34" s="28">
        <f t="shared" si="6"/>
        <v>81.5</v>
      </c>
      <c r="N34" s="28" t="str">
        <f t="shared" si="7"/>
        <v>B</v>
      </c>
      <c r="O34" s="38">
        <v>2</v>
      </c>
      <c r="P34" s="28" t="str">
        <f t="shared" si="8"/>
        <v>Sangat terampil menyelesaikan masalah yang berkaitan dengan pola barisan, limit fungsi dan turunan fungsi aljabar.</v>
      </c>
      <c r="Q34" s="40"/>
      <c r="R34" s="40"/>
      <c r="S34" s="18"/>
      <c r="T34" s="1">
        <v>76</v>
      </c>
      <c r="U34" s="1">
        <v>87</v>
      </c>
      <c r="V34" s="1">
        <v>79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83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63287</v>
      </c>
      <c r="C35" s="19" t="s">
        <v>181</v>
      </c>
      <c r="D35" s="18"/>
      <c r="E35" s="36">
        <f t="shared" si="0"/>
        <v>75</v>
      </c>
      <c r="F35" s="28" t="str">
        <f t="shared" si="1"/>
        <v>C</v>
      </c>
      <c r="G35" s="28">
        <f>IF((COUNTA(T12:AC12)&gt;0),(ROUND((AVERAGE(T35:AD35)),0)),"")</f>
        <v>75</v>
      </c>
      <c r="H35" s="28" t="str">
        <f t="shared" si="2"/>
        <v>C</v>
      </c>
      <c r="I35" s="38">
        <v>3</v>
      </c>
      <c r="J35" s="28" t="str">
        <f t="shared" si="3"/>
        <v>Memiliki kemampuan dalam menemukan pola barisan namun perlu peningkatan pemahaman limit fungsi aljabar tak tentu, aplikasi turunan serta penerapan integral tak tentu.</v>
      </c>
      <c r="K35" s="36">
        <f t="shared" si="4"/>
        <v>76</v>
      </c>
      <c r="L35" s="28" t="str">
        <f t="shared" si="5"/>
        <v>B</v>
      </c>
      <c r="M35" s="28">
        <f t="shared" si="6"/>
        <v>76</v>
      </c>
      <c r="N35" s="28" t="str">
        <f t="shared" si="7"/>
        <v>B</v>
      </c>
      <c r="O35" s="38">
        <v>2</v>
      </c>
      <c r="P35" s="28" t="str">
        <f t="shared" si="8"/>
        <v>Sangat terampil menyelesaikan masalah yang berkaitan dengan pola barisan, limit fungsi dan turunan fungsi aljabar.</v>
      </c>
      <c r="Q35" s="40"/>
      <c r="R35" s="40"/>
      <c r="S35" s="18"/>
      <c r="T35" s="1">
        <v>76</v>
      </c>
      <c r="U35" s="1">
        <v>75</v>
      </c>
      <c r="V35" s="1">
        <v>76</v>
      </c>
      <c r="W35" s="1">
        <v>72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74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57791</v>
      </c>
      <c r="C36" s="19" t="s">
        <v>182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dalam menemukan pola barisan dan limit fungsi namun perlu peningkatan pemahaman aplikasi turunan dan penerapan integral tak tentu.</v>
      </c>
      <c r="K36" s="36">
        <f t="shared" si="4"/>
        <v>83</v>
      </c>
      <c r="L36" s="28" t="str">
        <f t="shared" si="5"/>
        <v>B</v>
      </c>
      <c r="M36" s="28">
        <f t="shared" si="6"/>
        <v>83</v>
      </c>
      <c r="N36" s="28" t="str">
        <f t="shared" si="7"/>
        <v>B</v>
      </c>
      <c r="O36" s="38">
        <v>2</v>
      </c>
      <c r="P36" s="28" t="str">
        <f t="shared" si="8"/>
        <v>Sangat terampil menyelesaikan masalah yang berkaitan dengan pola barisan, limit fungsi dan turunan fungsi aljabar.</v>
      </c>
      <c r="Q36" s="40"/>
      <c r="R36" s="40"/>
      <c r="S36" s="18"/>
      <c r="T36" s="1">
        <v>76</v>
      </c>
      <c r="U36" s="1">
        <v>88</v>
      </c>
      <c r="V36" s="1">
        <v>80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76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57806</v>
      </c>
      <c r="C37" s="19" t="s">
        <v>183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dalam menemukan pola barisan, limit fungsi dan turunan namun perlu peningkatan pemahaman penerapan integral tak tentu.</v>
      </c>
      <c r="K37" s="36">
        <f t="shared" si="4"/>
        <v>87.75</v>
      </c>
      <c r="L37" s="28" t="str">
        <f t="shared" si="5"/>
        <v>A</v>
      </c>
      <c r="M37" s="28">
        <f t="shared" si="6"/>
        <v>87.75</v>
      </c>
      <c r="N37" s="28" t="str">
        <f t="shared" si="7"/>
        <v>A</v>
      </c>
      <c r="O37" s="38">
        <v>1</v>
      </c>
      <c r="P37" s="28" t="str">
        <f t="shared" si="8"/>
        <v>Sangat terampil menyelesaikan masalah yang berkaitan dengan pola barisan, limit fungsi, turunan dan integral tak tentu (anti turunan) fungsi aljabar.</v>
      </c>
      <c r="Q37" s="40"/>
      <c r="R37" s="40"/>
      <c r="S37" s="18"/>
      <c r="T37" s="1">
        <v>100</v>
      </c>
      <c r="U37" s="1">
        <v>80</v>
      </c>
      <c r="V37" s="1">
        <v>80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86</v>
      </c>
      <c r="AH37" s="1">
        <v>88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57821</v>
      </c>
      <c r="C38" s="19" t="s">
        <v>184</v>
      </c>
      <c r="D38" s="18"/>
      <c r="E38" s="36">
        <f t="shared" si="0"/>
        <v>77</v>
      </c>
      <c r="F38" s="28" t="str">
        <f t="shared" si="1"/>
        <v>B</v>
      </c>
      <c r="G38" s="28">
        <f>IF((COUNTA(T12:AC12)&gt;0),(ROUND((AVERAGE(T38:AD38)),0)),"")</f>
        <v>77</v>
      </c>
      <c r="H38" s="28" t="str">
        <f t="shared" si="2"/>
        <v>B</v>
      </c>
      <c r="I38" s="38">
        <v>2</v>
      </c>
      <c r="J38" s="28" t="str">
        <f t="shared" si="3"/>
        <v>Memiliki kemampuan dalam menemukan pola barisan dan limit fungsi namun perlu peningkatan pemahaman aplikasi turunan dan penerapan integral tak tentu.</v>
      </c>
      <c r="K38" s="36">
        <f t="shared" si="4"/>
        <v>78</v>
      </c>
      <c r="L38" s="28" t="str">
        <f t="shared" si="5"/>
        <v>B</v>
      </c>
      <c r="M38" s="28">
        <f t="shared" si="6"/>
        <v>78</v>
      </c>
      <c r="N38" s="28" t="str">
        <f t="shared" si="7"/>
        <v>B</v>
      </c>
      <c r="O38" s="38">
        <v>2</v>
      </c>
      <c r="P38" s="28" t="str">
        <f t="shared" si="8"/>
        <v>Sangat terampil menyelesaikan masalah yang berkaitan dengan pola barisan, limit fungsi dan turunan fungsi aljabar.</v>
      </c>
      <c r="Q38" s="40"/>
      <c r="R38" s="40"/>
      <c r="S38" s="18"/>
      <c r="T38" s="1">
        <v>79</v>
      </c>
      <c r="U38" s="1">
        <v>76</v>
      </c>
      <c r="V38" s="1">
        <v>77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70</v>
      </c>
      <c r="AH38" s="1">
        <v>81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63227</v>
      </c>
      <c r="C39" s="19" t="s">
        <v>185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>Memiliki kemampuan dalam menemukan pola barisan dan limit fungsi namun perlu peningkatan pemahaman aplikasi turunan dan penerapan integral tak tentu.</v>
      </c>
      <c r="K39" s="36">
        <f t="shared" si="4"/>
        <v>76.5</v>
      </c>
      <c r="L39" s="28" t="str">
        <f t="shared" si="5"/>
        <v>B</v>
      </c>
      <c r="M39" s="28">
        <f t="shared" si="6"/>
        <v>76.5</v>
      </c>
      <c r="N39" s="28" t="str">
        <f t="shared" si="7"/>
        <v>B</v>
      </c>
      <c r="O39" s="38">
        <v>2</v>
      </c>
      <c r="P39" s="28" t="str">
        <f t="shared" si="8"/>
        <v>Sangat terampil menyelesaikan masalah yang berkaitan dengan pola barisan, limit fungsi dan turunan fungsi aljabar.</v>
      </c>
      <c r="Q39" s="40"/>
      <c r="R39" s="40"/>
      <c r="S39" s="18"/>
      <c r="T39" s="1">
        <v>76</v>
      </c>
      <c r="U39" s="1">
        <v>76</v>
      </c>
      <c r="V39" s="1">
        <v>76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74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63152</v>
      </c>
      <c r="C40" s="19" t="s">
        <v>186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Memiliki kemampuan dalam menemukan pola barisan dan limit fungsi namun perlu peningkatan pemahaman aplikasi turunan dan penerapan integral tak tentu.</v>
      </c>
      <c r="K40" s="36">
        <f t="shared" si="4"/>
        <v>76.5</v>
      </c>
      <c r="L40" s="28" t="str">
        <f t="shared" si="5"/>
        <v>B</v>
      </c>
      <c r="M40" s="28">
        <f t="shared" si="6"/>
        <v>76.5</v>
      </c>
      <c r="N40" s="28" t="str">
        <f t="shared" si="7"/>
        <v>B</v>
      </c>
      <c r="O40" s="38">
        <v>2</v>
      </c>
      <c r="P40" s="28" t="str">
        <f t="shared" si="8"/>
        <v>Sangat terampil menyelesaikan masalah yang berkaitan dengan pola barisan, limit fungsi dan turunan fungsi aljabar.</v>
      </c>
      <c r="Q40" s="40"/>
      <c r="R40" s="40"/>
      <c r="S40" s="18"/>
      <c r="T40" s="1">
        <v>76</v>
      </c>
      <c r="U40" s="1">
        <v>76</v>
      </c>
      <c r="V40" s="1">
        <v>76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76</v>
      </c>
      <c r="AH40" s="1">
        <v>74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57836</v>
      </c>
      <c r="C41" s="19" t="s">
        <v>187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menemukan pola barisan dan limit fungsi namun perlu peningkatan pemahaman aplikasi turunan dan penerapan integral tak tentu.</v>
      </c>
      <c r="K41" s="36">
        <f t="shared" si="4"/>
        <v>81.5</v>
      </c>
      <c r="L41" s="28" t="str">
        <f t="shared" si="5"/>
        <v>B</v>
      </c>
      <c r="M41" s="28">
        <f t="shared" si="6"/>
        <v>81.5</v>
      </c>
      <c r="N41" s="28" t="str">
        <f t="shared" si="7"/>
        <v>B</v>
      </c>
      <c r="O41" s="38">
        <v>2</v>
      </c>
      <c r="P41" s="28" t="str">
        <f t="shared" si="8"/>
        <v>Sangat terampil menyelesaikan masalah yang berkaitan dengan pola barisan, limit fungsi dan turunan fungsi aljabar.</v>
      </c>
      <c r="Q41" s="40"/>
      <c r="R41" s="40"/>
      <c r="S41" s="18"/>
      <c r="T41" s="1">
        <v>76</v>
      </c>
      <c r="U41" s="1">
        <v>87</v>
      </c>
      <c r="V41" s="1">
        <v>76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70</v>
      </c>
      <c r="AH41" s="1">
        <v>88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57851</v>
      </c>
      <c r="C42" s="19" t="s">
        <v>188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menemukan pola barisan dan limit fungsi namun perlu peningkatan pemahaman aplikasi turunan dan penerapan integral tak tentu.</v>
      </c>
      <c r="K42" s="36">
        <f t="shared" si="4"/>
        <v>81.75</v>
      </c>
      <c r="L42" s="28" t="str">
        <f t="shared" si="5"/>
        <v>B</v>
      </c>
      <c r="M42" s="28">
        <f t="shared" si="6"/>
        <v>81.75</v>
      </c>
      <c r="N42" s="28" t="str">
        <f t="shared" si="7"/>
        <v>B</v>
      </c>
      <c r="O42" s="38">
        <v>2</v>
      </c>
      <c r="P42" s="28" t="str">
        <f t="shared" si="8"/>
        <v>Sangat terampil menyelesaikan masalah yang berkaitan dengan pola barisan, limit fungsi dan turunan fungsi aljabar.</v>
      </c>
      <c r="Q42" s="40"/>
      <c r="R42" s="40"/>
      <c r="S42" s="18"/>
      <c r="T42" s="1">
        <v>76</v>
      </c>
      <c r="U42" s="1">
        <v>87</v>
      </c>
      <c r="V42" s="1">
        <v>76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76</v>
      </c>
      <c r="AH42" s="1">
        <v>88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57866</v>
      </c>
      <c r="C43" s="19" t="s">
        <v>189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dalam menemukan pola barisan dan limit fungsi namun perlu peningkatan pemahaman aplikasi turunan dan penerapan integral tak tentu.</v>
      </c>
      <c r="K43" s="36">
        <f t="shared" si="4"/>
        <v>81.5</v>
      </c>
      <c r="L43" s="28" t="str">
        <f t="shared" si="5"/>
        <v>B</v>
      </c>
      <c r="M43" s="28">
        <f t="shared" si="6"/>
        <v>81.5</v>
      </c>
      <c r="N43" s="28" t="str">
        <f t="shared" si="7"/>
        <v>B</v>
      </c>
      <c r="O43" s="38">
        <v>2</v>
      </c>
      <c r="P43" s="28" t="str">
        <f t="shared" si="8"/>
        <v>Sangat terampil menyelesaikan masalah yang berkaitan dengan pola barisan, limit fungsi dan turunan fungsi aljabar.</v>
      </c>
      <c r="Q43" s="40"/>
      <c r="R43" s="40"/>
      <c r="S43" s="18"/>
      <c r="T43" s="1">
        <v>76</v>
      </c>
      <c r="U43" s="1">
        <v>86</v>
      </c>
      <c r="V43" s="1">
        <v>79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70</v>
      </c>
      <c r="AH43" s="1">
        <v>88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57881</v>
      </c>
      <c r="C44" s="19" t="s">
        <v>190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2</v>
      </c>
      <c r="J44" s="28" t="str">
        <f t="shared" si="3"/>
        <v>Memiliki kemampuan dalam menemukan pola barisan dan limit fungsi namun perlu peningkatan pemahaman aplikasi turunan dan penerapan integral tak tentu.</v>
      </c>
      <c r="K44" s="36">
        <f t="shared" si="4"/>
        <v>76</v>
      </c>
      <c r="L44" s="28" t="str">
        <f t="shared" si="5"/>
        <v>B</v>
      </c>
      <c r="M44" s="28">
        <f t="shared" si="6"/>
        <v>76</v>
      </c>
      <c r="N44" s="28" t="str">
        <f t="shared" si="7"/>
        <v>B</v>
      </c>
      <c r="O44" s="38">
        <v>2</v>
      </c>
      <c r="P44" s="28" t="str">
        <f t="shared" si="8"/>
        <v>Sangat terampil menyelesaikan masalah yang berkaitan dengan pola barisan, limit fungsi dan turunan fungsi aljabar.</v>
      </c>
      <c r="Q44" s="40"/>
      <c r="R44" s="40"/>
      <c r="S44" s="18"/>
      <c r="T44" s="1">
        <v>76</v>
      </c>
      <c r="U44" s="1">
        <v>76</v>
      </c>
      <c r="V44" s="1">
        <v>76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76</v>
      </c>
      <c r="AH44" s="1">
        <v>74</v>
      </c>
      <c r="AI44" s="1">
        <v>74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57896</v>
      </c>
      <c r="C45" s="19" t="s">
        <v>191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menemukan pola barisan dan limit fungsi namun perlu peningkatan pemahaman aplikasi turunan dan penerapan integral tak tentu.</v>
      </c>
      <c r="K45" s="36">
        <f t="shared" si="4"/>
        <v>84</v>
      </c>
      <c r="L45" s="28" t="str">
        <f t="shared" si="5"/>
        <v>B</v>
      </c>
      <c r="M45" s="28">
        <f t="shared" si="6"/>
        <v>84</v>
      </c>
      <c r="N45" s="28" t="str">
        <f t="shared" si="7"/>
        <v>B</v>
      </c>
      <c r="O45" s="38">
        <v>2</v>
      </c>
      <c r="P45" s="28" t="str">
        <f t="shared" si="8"/>
        <v>Sangat terampil menyelesaikan masalah yang berkaitan dengan pola barisan, limit fungsi dan turunan fungsi aljabar.</v>
      </c>
      <c r="Q45" s="40"/>
      <c r="R45" s="40"/>
      <c r="S45" s="18"/>
      <c r="T45" s="1">
        <v>76</v>
      </c>
      <c r="U45" s="1">
        <v>79</v>
      </c>
      <c r="V45" s="1">
        <v>80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70</v>
      </c>
      <c r="AH45" s="1">
        <v>88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57911</v>
      </c>
      <c r="C46" s="19" t="s">
        <v>192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>Memiliki kemampuan dalam menemukan pola barisan dan limit fungsi namun perlu peningkatan pemahaman aplikasi turunan dan penerapan integral tak tentu.</v>
      </c>
      <c r="K46" s="36">
        <f t="shared" si="4"/>
        <v>81.5</v>
      </c>
      <c r="L46" s="28" t="str">
        <f t="shared" si="5"/>
        <v>B</v>
      </c>
      <c r="M46" s="28">
        <f t="shared" si="6"/>
        <v>81.5</v>
      </c>
      <c r="N46" s="28" t="str">
        <f t="shared" si="7"/>
        <v>B</v>
      </c>
      <c r="O46" s="38">
        <v>2</v>
      </c>
      <c r="P46" s="28" t="str">
        <f t="shared" si="8"/>
        <v>Sangat terampil menyelesaikan masalah yang berkaitan dengan pola barisan, limit fungsi dan turunan fungsi aljabar.</v>
      </c>
      <c r="Q46" s="40"/>
      <c r="R46" s="40"/>
      <c r="S46" s="18"/>
      <c r="T46" s="1">
        <v>76</v>
      </c>
      <c r="U46" s="1">
        <v>77</v>
      </c>
      <c r="V46" s="1">
        <v>79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70</v>
      </c>
      <c r="AH46" s="1">
        <v>88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57926</v>
      </c>
      <c r="C47" s="19" t="s">
        <v>193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2</v>
      </c>
      <c r="J47" s="28" t="str">
        <f t="shared" si="3"/>
        <v>Memiliki kemampuan dalam menemukan pola barisan dan limit fungsi namun perlu peningkatan pemahaman aplikasi turunan dan penerapan integral tak tentu.</v>
      </c>
      <c r="K47" s="36">
        <f t="shared" si="4"/>
        <v>82.5</v>
      </c>
      <c r="L47" s="28" t="str">
        <f t="shared" si="5"/>
        <v>B</v>
      </c>
      <c r="M47" s="28">
        <f t="shared" si="6"/>
        <v>82.5</v>
      </c>
      <c r="N47" s="28" t="str">
        <f t="shared" si="7"/>
        <v>B</v>
      </c>
      <c r="O47" s="38">
        <v>2</v>
      </c>
      <c r="P47" s="28" t="str">
        <f t="shared" si="8"/>
        <v>Sangat terampil menyelesaikan masalah yang berkaitan dengan pola barisan, limit fungsi dan turunan fungsi aljabar.</v>
      </c>
      <c r="Q47" s="40"/>
      <c r="R47" s="40"/>
      <c r="S47" s="18"/>
      <c r="T47" s="1">
        <v>76</v>
      </c>
      <c r="U47" s="1">
        <v>80</v>
      </c>
      <c r="V47" s="1">
        <v>79</v>
      </c>
      <c r="W47" s="1">
        <v>79</v>
      </c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70</v>
      </c>
      <c r="AH47" s="1">
        <v>85</v>
      </c>
      <c r="AI47" s="1">
        <v>85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69199</v>
      </c>
      <c r="C48" s="19" t="s">
        <v>194</v>
      </c>
      <c r="D48" s="18"/>
      <c r="E48" s="36">
        <f t="shared" si="0"/>
        <v>79</v>
      </c>
      <c r="F48" s="28" t="str">
        <f t="shared" si="1"/>
        <v>B</v>
      </c>
      <c r="G48" s="28">
        <f>IF((COUNTA(T12:AC12)&gt;0),(ROUND((AVERAGE(T48:AD48)),0)),"")</f>
        <v>79</v>
      </c>
      <c r="H48" s="28" t="str">
        <f t="shared" si="2"/>
        <v>B</v>
      </c>
      <c r="I48" s="38">
        <v>2</v>
      </c>
      <c r="J48" s="28" t="str">
        <f t="shared" si="3"/>
        <v>Memiliki kemampuan dalam menemukan pola barisan dan limit fungsi namun perlu peningkatan pemahaman aplikasi turunan dan penerapan integral tak tentu.</v>
      </c>
      <c r="K48" s="36">
        <f t="shared" si="4"/>
        <v>80.25</v>
      </c>
      <c r="L48" s="28" t="str">
        <f t="shared" si="5"/>
        <v>B</v>
      </c>
      <c r="M48" s="28">
        <f t="shared" si="6"/>
        <v>80.25</v>
      </c>
      <c r="N48" s="28" t="str">
        <f t="shared" si="7"/>
        <v>B</v>
      </c>
      <c r="O48" s="38">
        <v>2</v>
      </c>
      <c r="P48" s="28" t="str">
        <f t="shared" si="8"/>
        <v>Sangat terampil menyelesaikan masalah yang berkaitan dengan pola barisan, limit fungsi dan turunan fungsi aljabar.</v>
      </c>
      <c r="Q48" s="40"/>
      <c r="R48" s="40"/>
      <c r="S48" s="18"/>
      <c r="T48" s="1">
        <v>76</v>
      </c>
      <c r="U48" s="1">
        <v>84</v>
      </c>
      <c r="V48" s="1">
        <v>78</v>
      </c>
      <c r="W48" s="1">
        <v>77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70</v>
      </c>
      <c r="AH48" s="1">
        <v>83</v>
      </c>
      <c r="AI48" s="1">
        <v>88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2018-06-04T23:17:32Z</dcterms:modified>
  <cp:category/>
</cp:coreProperties>
</file>