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480" windowWidth="19815" windowHeight="7110"/>
  </bookViews>
  <sheets>
    <sheet name="XI-MIPA 1" sheetId="1" r:id="rId1"/>
  </sheets>
  <calcPr calcId="124519"/>
  <fileRecoveryPr repairLoad="1"/>
</workbook>
</file>

<file path=xl/calcChain.xml><?xml version="1.0" encoding="utf-8"?>
<calcChain xmlns="http://schemas.openxmlformats.org/spreadsheetml/2006/main">
  <c r="E12" i="1"/>
  <c r="K55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F47"/>
  <c r="E47"/>
  <c r="P46"/>
  <c r="M46"/>
  <c r="N46" s="1"/>
  <c r="K46"/>
  <c r="L46" s="1"/>
  <c r="J46"/>
  <c r="G46"/>
  <c r="H46" s="1"/>
  <c r="F46"/>
  <c r="E46"/>
  <c r="P45"/>
  <c r="M45"/>
  <c r="N45" s="1"/>
  <c r="L45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F12"/>
  <c r="P11"/>
  <c r="M11"/>
  <c r="N11" s="1"/>
  <c r="K11"/>
  <c r="L11" s="1"/>
  <c r="J11"/>
  <c r="G11"/>
  <c r="E11"/>
  <c r="F11" s="1"/>
  <c r="K54" l="1"/>
  <c r="H11"/>
  <c r="K53"/>
  <c r="H19"/>
  <c r="K52"/>
</calcChain>
</file>

<file path=xl/sharedStrings.xml><?xml version="1.0" encoding="utf-8"?>
<sst xmlns="http://schemas.openxmlformats.org/spreadsheetml/2006/main" count="183" uniqueCount="120">
  <si>
    <t>DAFTAR NILAI SISWA SMAN 9 SEMARANG SEMESTER GENAP TAHUN PELAJARAN 2017/2018</t>
  </si>
  <si>
    <t>Guru :</t>
  </si>
  <si>
    <t>Noor Taufiq Saleh S.Pd., M.Pd.</t>
  </si>
  <si>
    <t>Kelas XI-MIPA 1</t>
  </si>
  <si>
    <t>Mapel :</t>
  </si>
  <si>
    <t>Matematika [ Kelompok C (Peminatan) ]</t>
  </si>
  <si>
    <t>didownload 04/06/2018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</si>
  <si>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</si>
  <si>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</si>
  <si>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</si>
  <si>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</si>
  <si>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</si>
  <si>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</si>
  <si>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</si>
  <si>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</si>
  <si>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</si>
  <si>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</si>
  <si>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</si>
  <si>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</si>
  <si>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</si>
  <si>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</si>
  <si>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</si>
  <si>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</si>
  <si>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</si>
  <si>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</si>
  <si>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</si>
  <si>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</si>
  <si>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</si>
  <si>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</si>
  <si>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</si>
  <si>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</si>
  <si>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</si>
  <si>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</si>
  <si>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</si>
  <si>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</si>
  <si>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</si>
  <si>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</si>
  <si>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</si>
  <si>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</si>
  <si>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</si>
  <si>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</si>
  <si>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</si>
  <si>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</si>
  <si>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</si>
  <si>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</si>
  <si>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</si>
  <si>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</si>
  <si>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</si>
  <si>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</si>
  <si>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</si>
  <si>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</si>
  <si>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</si>
  <si>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</si>
  <si>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</si>
  <si>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</si>
  <si>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</si>
  <si>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</si>
  <si>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</si>
  <si>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</si>
  <si>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</si>
  <si>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</si>
  <si>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</si>
  <si>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</si>
  <si>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</si>
  <si>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</si>
  <si>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</si>
  <si>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</si>
  <si>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</si>
  <si>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</si>
  <si>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</si>
  <si>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</si>
  <si>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</si>
  <si>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</si>
  <si>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</si>
  <si>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</si>
  <si>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</si>
  <si>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</si>
  <si>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</si>
  <si>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</si>
  <si>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</si>
  <si>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</si>
  <si>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</si>
  <si>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</si>
  <si>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</si>
  <si>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</si>
  <si>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</si>
  <si>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</si>
  <si>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</si>
  <si>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</si>
  <si>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</si>
  <si>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</si>
  <si>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</si>
  <si>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</si>
  <si>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</si>
  <si>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</si>
  <si>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</si>
  <si>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</si>
  <si>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</si>
  <si>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</si>
  <si>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</si>
  <si>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</si>
  <si>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</si>
  <si>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</si>
  <si>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</si>
  <si>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</si>
  <si>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</si>
  <si>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</si>
  <si>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</si>
  <si>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</si>
  <si>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</si>
  <si>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</si>
  <si>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</si>
  <si>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19691223 200212 1 003</t>
  </si>
  <si>
    <t>Nip</t>
  </si>
  <si>
    <t>Memiliki kemampuan dalam menganalisis lingkaran secara analitik dan menganalisis keterbagian serta faktorisasi polinomial</t>
  </si>
  <si>
    <t>Memiliki kemampuan dalam menganalisis lingkaran secara analitik, namun perlu peningkatan dalam menganalisis keterbagian dan faktorisasi polinomial</t>
  </si>
  <si>
    <t>Perlu peningkatan kemampuan dalam menganalisis lingkaran secara analitik dan menganalisis keterbagian serta faktorisasi polinomial</t>
  </si>
  <si>
    <t>Sangat terampil menyelesaikan masalah yang terkait dengan  lingkaran dan masalah yang berkaitan dengan keterbagian serta faktorisasi polinomial</t>
  </si>
  <si>
    <t>Terampil menyelesaikan masalah yang terkait dengan  lingkaran dan masalah yang berkaitan dengan keterbagian serta faktorisasi polinomial</t>
  </si>
  <si>
    <t>Perlu peningkatan ketrampilan menyelesaikan masalah yang terkait dengan  lingkaran dan masalah yang berkaitan dengan keterbagian serta faktorisasi polinomial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</si>
</sst>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C11" activePane="bottomRight" state="frozen"/>
      <selection pane="topRight"/>
      <selection pane="bottomLeft"/>
      <selection pane="bottomRight" activeCell="FH19" sqref="FH19:FH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3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497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52632</v>
      </c>
      <c r="C11" s="19" t="s">
        <v>55</v>
      </c>
      <c r="D11" s="18"/>
      <c r="E11" s="36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84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lingkaran secara analitik, namun perlu peningkatan dalam menganalisis keterbagian dan faktorisasi polinomial</v>
      </c>
      <c r="K11" s="36">
        <f t="shared" ref="K11:K50" si="4">IF((COUNTA(AF11:AO11)&gt;0),AVERAGE(AF11:AO11),"")</f>
        <v>86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terkait dengan  lingkaran dan masalah yang berkaitan dengan keterbagian serta faktorisasi polinomial</v>
      </c>
      <c r="Q11" s="40"/>
      <c r="R11" s="40" t="s">
        <v>9</v>
      </c>
      <c r="S11" s="18"/>
      <c r="T11" s="1">
        <v>87</v>
      </c>
      <c r="U11" s="1">
        <v>80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52647</v>
      </c>
      <c r="C12" s="19" t="s">
        <v>58</v>
      </c>
      <c r="D12" s="18"/>
      <c r="E12" s="36">
        <f t="shared" si="0"/>
        <v>97</v>
      </c>
      <c r="F12" s="28" t="str">
        <f t="shared" si="1"/>
        <v>A</v>
      </c>
      <c r="G12" s="28">
        <f>IF((COUNTA(T12:AC12)&gt;0),(ROUND((AVERAGE(T12:AD12)),0)),"")</f>
        <v>97</v>
      </c>
      <c r="H12" s="28" t="str">
        <f t="shared" si="2"/>
        <v>A</v>
      </c>
      <c r="I12" s="38">
        <v>1</v>
      </c>
      <c r="J12" s="28" t="str">
        <f t="shared" si="3"/>
        <v>Memiliki kemampuan dalam menganalisis lingkaran secara analitik dan menganalisis keterbagian serta faktorisasi polinomial</v>
      </c>
      <c r="K12" s="36">
        <f t="shared" si="4"/>
        <v>95</v>
      </c>
      <c r="L12" s="28" t="str">
        <f t="shared" si="5"/>
        <v>A</v>
      </c>
      <c r="M12" s="28">
        <f t="shared" si="6"/>
        <v>95</v>
      </c>
      <c r="N12" s="28" t="str">
        <f t="shared" si="7"/>
        <v>A</v>
      </c>
      <c r="O12" s="38">
        <v>1</v>
      </c>
      <c r="P12" s="28" t="str">
        <f t="shared" si="8"/>
        <v>Sangat terampil menyelesaikan masalah yang terkait dengan  lingkaran dan masalah yang berkaitan dengan keterbagian serta faktorisasi polinomial</v>
      </c>
      <c r="Q12" s="40"/>
      <c r="R12" s="40" t="s">
        <v>8</v>
      </c>
      <c r="S12" s="18"/>
      <c r="T12" s="1">
        <v>97</v>
      </c>
      <c r="U12" s="1">
        <v>97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93</v>
      </c>
      <c r="AG12" s="1">
        <v>97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52662</v>
      </c>
      <c r="C13" s="19" t="s">
        <v>67</v>
      </c>
      <c r="D13" s="18"/>
      <c r="E13" s="36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8">
        <v>2</v>
      </c>
      <c r="J13" s="28" t="str">
        <f t="shared" si="3"/>
        <v>Memiliki kemampuan dalam menganalisis lingkaran secara analitik, namun perlu peningkatan dalam menganalisis keterbagian dan faktorisasi polinomial</v>
      </c>
      <c r="K13" s="36">
        <f t="shared" si="4"/>
        <v>82.5</v>
      </c>
      <c r="L13" s="28" t="str">
        <f t="shared" si="5"/>
        <v>B</v>
      </c>
      <c r="M13" s="28">
        <f t="shared" si="6"/>
        <v>82.5</v>
      </c>
      <c r="N13" s="28" t="str">
        <f t="shared" si="7"/>
        <v>B</v>
      </c>
      <c r="O13" s="38">
        <v>2</v>
      </c>
      <c r="P13" s="28" t="str">
        <f t="shared" si="8"/>
        <v>Terampil menyelesaikan masalah yang terkait dengan  lingkaran dan masalah yang berkaitan dengan keterbagian serta faktorisasi polinomial</v>
      </c>
      <c r="Q13" s="40"/>
      <c r="R13" s="40" t="s">
        <v>9</v>
      </c>
      <c r="S13" s="18"/>
      <c r="T13" s="1">
        <v>87</v>
      </c>
      <c r="U13" s="1">
        <v>70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70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114</v>
      </c>
      <c r="FI13" s="44" t="s">
        <v>117</v>
      </c>
      <c r="FJ13" s="42">
        <v>20141</v>
      </c>
      <c r="FK13" s="42">
        <v>20151</v>
      </c>
    </row>
    <row r="14" spans="1:167">
      <c r="A14" s="19">
        <v>4</v>
      </c>
      <c r="B14" s="19">
        <v>52677</v>
      </c>
      <c r="C14" s="19" t="s">
        <v>68</v>
      </c>
      <c r="D14" s="18"/>
      <c r="E14" s="36">
        <f t="shared" si="0"/>
        <v>95</v>
      </c>
      <c r="F14" s="28" t="str">
        <f t="shared" si="1"/>
        <v>A</v>
      </c>
      <c r="G14" s="28">
        <f>IF((COUNTA(T12:AC12)&gt;0),(ROUND((AVERAGE(T14:AD14)),0)),"")</f>
        <v>95</v>
      </c>
      <c r="H14" s="28" t="str">
        <f t="shared" si="2"/>
        <v>A</v>
      </c>
      <c r="I14" s="38">
        <v>1</v>
      </c>
      <c r="J14" s="28" t="str">
        <f t="shared" si="3"/>
        <v>Memiliki kemampuan dalam menganalisis lingkaran secara analitik dan menganalisis keterbagian serta faktorisasi polinomial</v>
      </c>
      <c r="K14" s="36">
        <f t="shared" si="4"/>
        <v>96.5</v>
      </c>
      <c r="L14" s="28" t="str">
        <f t="shared" si="5"/>
        <v>A</v>
      </c>
      <c r="M14" s="28">
        <f t="shared" si="6"/>
        <v>96.5</v>
      </c>
      <c r="N14" s="28" t="str">
        <f t="shared" si="7"/>
        <v>A</v>
      </c>
      <c r="O14" s="38">
        <v>1</v>
      </c>
      <c r="P14" s="28" t="str">
        <f t="shared" si="8"/>
        <v>Sangat terampil menyelesaikan masalah yang terkait dengan  lingkaran dan masalah yang berkaitan dengan keterbagian serta faktorisasi polinomial</v>
      </c>
      <c r="Q14" s="40"/>
      <c r="R14" s="40" t="s">
        <v>8</v>
      </c>
      <c r="S14" s="18"/>
      <c r="T14" s="1">
        <v>95</v>
      </c>
      <c r="U14" s="1">
        <v>95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97</v>
      </c>
      <c r="AG14" s="1">
        <v>96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52692</v>
      </c>
      <c r="C15" s="19" t="s">
        <v>69</v>
      </c>
      <c r="D15" s="18"/>
      <c r="E15" s="36">
        <f t="shared" si="0"/>
        <v>77</v>
      </c>
      <c r="F15" s="28" t="str">
        <f t="shared" si="1"/>
        <v>B</v>
      </c>
      <c r="G15" s="28">
        <f>IF((COUNTA(T12:AC12)&gt;0),(ROUND((AVERAGE(T15:AD15)),0)),"")</f>
        <v>77</v>
      </c>
      <c r="H15" s="28" t="str">
        <f t="shared" si="2"/>
        <v>B</v>
      </c>
      <c r="I15" s="38">
        <v>2</v>
      </c>
      <c r="J15" s="28" t="str">
        <f t="shared" si="3"/>
        <v>Memiliki kemampuan dalam menganalisis lingkaran secara analitik, namun perlu peningkatan dalam menganalisis keterbagian dan faktorisasi polinomial</v>
      </c>
      <c r="K15" s="36">
        <f t="shared" si="4"/>
        <v>80.5</v>
      </c>
      <c r="L15" s="28" t="str">
        <f t="shared" si="5"/>
        <v>B</v>
      </c>
      <c r="M15" s="28">
        <f t="shared" si="6"/>
        <v>80.5</v>
      </c>
      <c r="N15" s="28" t="str">
        <f t="shared" si="7"/>
        <v>B</v>
      </c>
      <c r="O15" s="38">
        <v>2</v>
      </c>
      <c r="P15" s="28" t="str">
        <f t="shared" si="8"/>
        <v>Terampil menyelesaikan masalah yang terkait dengan  lingkaran dan masalah yang berkaitan dengan keterbagian serta faktorisasi polinomial</v>
      </c>
      <c r="Q15" s="40"/>
      <c r="R15" s="40" t="s">
        <v>9</v>
      </c>
      <c r="S15" s="18"/>
      <c r="T15" s="1">
        <v>83</v>
      </c>
      <c r="U15" s="1">
        <v>70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70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115</v>
      </c>
      <c r="FI15" s="44" t="s">
        <v>118</v>
      </c>
      <c r="FJ15" s="42">
        <v>20142</v>
      </c>
      <c r="FK15" s="42">
        <v>20152</v>
      </c>
    </row>
    <row r="16" spans="1:167">
      <c r="A16" s="19">
        <v>6</v>
      </c>
      <c r="B16" s="19">
        <v>52707</v>
      </c>
      <c r="C16" s="19" t="s">
        <v>70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menganalisis lingkaran secara analitik, namun perlu peningkatan dalam menganalisis keterbagian dan faktorisasi polinomial</v>
      </c>
      <c r="K16" s="36">
        <f t="shared" si="4"/>
        <v>83</v>
      </c>
      <c r="L16" s="28" t="str">
        <f t="shared" si="5"/>
        <v>B</v>
      </c>
      <c r="M16" s="28">
        <f t="shared" si="6"/>
        <v>83</v>
      </c>
      <c r="N16" s="28" t="str">
        <f t="shared" si="7"/>
        <v>B</v>
      </c>
      <c r="O16" s="38">
        <v>2</v>
      </c>
      <c r="P16" s="28" t="str">
        <f t="shared" si="8"/>
        <v>Terampil menyelesaikan masalah yang terkait dengan  lingkaran dan masalah yang berkaitan dengan keterbagian serta faktorisasi polinomial</v>
      </c>
      <c r="Q16" s="40"/>
      <c r="R16" s="40" t="s">
        <v>8</v>
      </c>
      <c r="S16" s="18"/>
      <c r="T16" s="1">
        <v>89</v>
      </c>
      <c r="U16" s="1">
        <v>77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91</v>
      </c>
      <c r="AG16" s="1">
        <v>75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52722</v>
      </c>
      <c r="C17" s="19" t="s">
        <v>71</v>
      </c>
      <c r="D17" s="18"/>
      <c r="E17" s="36">
        <f t="shared" si="0"/>
        <v>91</v>
      </c>
      <c r="F17" s="28" t="str">
        <f t="shared" si="1"/>
        <v>A</v>
      </c>
      <c r="G17" s="28">
        <f>IF((COUNTA(T12:AC12)&gt;0),(ROUND((AVERAGE(T17:AD17)),0)),"")</f>
        <v>91</v>
      </c>
      <c r="H17" s="28" t="str">
        <f t="shared" si="2"/>
        <v>A</v>
      </c>
      <c r="I17" s="38">
        <v>1</v>
      </c>
      <c r="J17" s="28" t="str">
        <f t="shared" si="3"/>
        <v>Memiliki kemampuan dalam menganalisis lingkaran secara analitik dan menganalisis keterbagian serta faktorisasi polinomial</v>
      </c>
      <c r="K17" s="36">
        <f t="shared" si="4"/>
        <v>95</v>
      </c>
      <c r="L17" s="28" t="str">
        <f t="shared" si="5"/>
        <v>A</v>
      </c>
      <c r="M17" s="28">
        <f t="shared" si="6"/>
        <v>95</v>
      </c>
      <c r="N17" s="28" t="str">
        <f t="shared" si="7"/>
        <v>A</v>
      </c>
      <c r="O17" s="38">
        <v>1</v>
      </c>
      <c r="P17" s="28" t="str">
        <f t="shared" si="8"/>
        <v>Sangat terampil menyelesaikan masalah yang terkait dengan  lingkaran dan masalah yang berkaitan dengan keterbagian serta faktorisasi polinomial</v>
      </c>
      <c r="Q17" s="40"/>
      <c r="R17" s="40" t="s">
        <v>8</v>
      </c>
      <c r="S17" s="18"/>
      <c r="T17" s="1">
        <v>93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116</v>
      </c>
      <c r="FI17" s="44" t="s">
        <v>119</v>
      </c>
      <c r="FJ17" s="42">
        <v>20143</v>
      </c>
      <c r="FK17" s="42">
        <v>20153</v>
      </c>
    </row>
    <row r="18" spans="1:167">
      <c r="A18" s="19">
        <v>8</v>
      </c>
      <c r="B18" s="19">
        <v>52737</v>
      </c>
      <c r="C18" s="19" t="s">
        <v>72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dalam menganalisis lingkaran secara analitik, namun perlu peningkatan dalam menganalisis keterbagian dan faktorisasi polinomial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Sangat terampil menyelesaikan masalah yang terkait dengan  lingkaran dan masalah yang berkaitan dengan keterbagian serta faktorisasi polinomial</v>
      </c>
      <c r="Q18" s="40"/>
      <c r="R18" s="40" t="s">
        <v>8</v>
      </c>
      <c r="S18" s="18"/>
      <c r="T18" s="1">
        <v>91</v>
      </c>
      <c r="U18" s="1">
        <v>73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69093</v>
      </c>
      <c r="C19" s="19" t="s">
        <v>73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1</v>
      </c>
      <c r="J19" s="28" t="str">
        <f t="shared" si="3"/>
        <v>Memiliki kemampuan dalam menganalisis lingkaran secara analitik dan menganalisis keterbagian serta faktorisasi polinomial</v>
      </c>
      <c r="K19" s="36">
        <f t="shared" si="4"/>
        <v>86</v>
      </c>
      <c r="L19" s="28" t="str">
        <f t="shared" si="5"/>
        <v>A</v>
      </c>
      <c r="M19" s="28">
        <f t="shared" si="6"/>
        <v>86</v>
      </c>
      <c r="N19" s="28" t="str">
        <f t="shared" si="7"/>
        <v>A</v>
      </c>
      <c r="O19" s="38">
        <v>1</v>
      </c>
      <c r="P19" s="28" t="str">
        <f t="shared" si="8"/>
        <v>Sangat terampil menyelesaikan masalah yang terkait dengan  lingkaran dan masalah yang berkaitan dengan keterbagian serta faktorisasi polinomial</v>
      </c>
      <c r="Q19" s="40"/>
      <c r="R19" s="40" t="s">
        <v>9</v>
      </c>
      <c r="S19" s="18"/>
      <c r="T19" s="1">
        <v>93</v>
      </c>
      <c r="U19" s="1">
        <v>79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20144</v>
      </c>
      <c r="FK19" s="42">
        <v>20154</v>
      </c>
    </row>
    <row r="20" spans="1:167">
      <c r="A20" s="19">
        <v>10</v>
      </c>
      <c r="B20" s="19">
        <v>52752</v>
      </c>
      <c r="C20" s="19" t="s">
        <v>74</v>
      </c>
      <c r="D20" s="18"/>
      <c r="E20" s="36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8">
        <v>2</v>
      </c>
      <c r="J20" s="28" t="str">
        <f t="shared" si="3"/>
        <v>Memiliki kemampuan dalam menganalisis lingkaran secara analitik, namun perlu peningkatan dalam menganalisis keterbagian dan faktorisasi polinomial</v>
      </c>
      <c r="K20" s="36">
        <f t="shared" si="4"/>
        <v>70.5</v>
      </c>
      <c r="L20" s="28" t="str">
        <f t="shared" si="5"/>
        <v>C</v>
      </c>
      <c r="M20" s="28">
        <f t="shared" si="6"/>
        <v>70.5</v>
      </c>
      <c r="N20" s="28" t="str">
        <f t="shared" si="7"/>
        <v>C</v>
      </c>
      <c r="O20" s="38">
        <v>3</v>
      </c>
      <c r="P20" s="28" t="str">
        <f t="shared" si="8"/>
        <v>Perlu peningkatan ketrampilan menyelesaikan masalah yang terkait dengan  lingkaran dan masalah yang berkaitan dengan keterbagian serta faktorisasi polinomial</v>
      </c>
      <c r="Q20" s="40"/>
      <c r="R20" s="40" t="s">
        <v>9</v>
      </c>
      <c r="S20" s="18"/>
      <c r="T20" s="1">
        <v>83</v>
      </c>
      <c r="U20" s="1">
        <v>70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76</v>
      </c>
      <c r="AG20" s="1">
        <v>65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52767</v>
      </c>
      <c r="C21" s="19" t="s">
        <v>75</v>
      </c>
      <c r="D21" s="18"/>
      <c r="E21" s="36">
        <f t="shared" si="0"/>
        <v>70</v>
      </c>
      <c r="F21" s="28" t="str">
        <f t="shared" si="1"/>
        <v>C</v>
      </c>
      <c r="G21" s="28">
        <f>IF((COUNTA(T12:AC12)&gt;0),(ROUND((AVERAGE(T21:AD21)),0)),"")</f>
        <v>70</v>
      </c>
      <c r="H21" s="28" t="str">
        <f t="shared" si="2"/>
        <v>C</v>
      </c>
      <c r="I21" s="38">
        <v>3</v>
      </c>
      <c r="J21" s="28" t="str">
        <f t="shared" si="3"/>
        <v>Perlu peningkatan kemampuan dalam menganalisis lingkaran secara analitik dan menganalisis keterbagian serta faktorisasi polinomial</v>
      </c>
      <c r="K21" s="36">
        <f t="shared" si="4"/>
        <v>70</v>
      </c>
      <c r="L21" s="28" t="str">
        <f t="shared" si="5"/>
        <v>C</v>
      </c>
      <c r="M21" s="28">
        <f t="shared" si="6"/>
        <v>70</v>
      </c>
      <c r="N21" s="28" t="str">
        <f t="shared" si="7"/>
        <v>C</v>
      </c>
      <c r="O21" s="38">
        <v>3</v>
      </c>
      <c r="P21" s="28" t="str">
        <f t="shared" si="8"/>
        <v>Perlu peningkatan ketrampilan menyelesaikan masalah yang terkait dengan  lingkaran dan masalah yang berkaitan dengan keterbagian serta faktorisasi polinomial</v>
      </c>
      <c r="Q21" s="40"/>
      <c r="R21" s="40" t="s">
        <v>9</v>
      </c>
      <c r="S21" s="18"/>
      <c r="T21" s="1">
        <v>70</v>
      </c>
      <c r="U21" s="1">
        <v>70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20145</v>
      </c>
      <c r="FK21" s="42">
        <v>20155</v>
      </c>
    </row>
    <row r="22" spans="1:167">
      <c r="A22" s="19">
        <v>12</v>
      </c>
      <c r="B22" s="19">
        <v>52782</v>
      </c>
      <c r="C22" s="19" t="s">
        <v>76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2</v>
      </c>
      <c r="J22" s="28" t="str">
        <f t="shared" si="3"/>
        <v>Memiliki kemampuan dalam menganalisis lingkaran secara analitik, namun perlu peningkatan dalam menganalisis keterbagian dan faktorisasi polinomial</v>
      </c>
      <c r="K22" s="36">
        <f t="shared" si="4"/>
        <v>81.5</v>
      </c>
      <c r="L22" s="28" t="str">
        <f t="shared" si="5"/>
        <v>B</v>
      </c>
      <c r="M22" s="28">
        <f t="shared" si="6"/>
        <v>81.5</v>
      </c>
      <c r="N22" s="28" t="str">
        <f t="shared" si="7"/>
        <v>B</v>
      </c>
      <c r="O22" s="38">
        <v>2</v>
      </c>
      <c r="P22" s="28" t="str">
        <f t="shared" si="8"/>
        <v>Terampil menyelesaikan masalah yang terkait dengan  lingkaran dan masalah yang berkaitan dengan keterbagian serta faktorisasi polinomial</v>
      </c>
      <c r="Q22" s="40"/>
      <c r="R22" s="40" t="s">
        <v>8</v>
      </c>
      <c r="S22" s="18"/>
      <c r="T22" s="1">
        <v>86</v>
      </c>
      <c r="U22" s="1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93</v>
      </c>
      <c r="AG22" s="1">
        <v>70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52797</v>
      </c>
      <c r="C23" s="19" t="s">
        <v>77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1</v>
      </c>
      <c r="J23" s="28" t="str">
        <f t="shared" si="3"/>
        <v>Memiliki kemampuan dalam menganalisis lingkaran secara analitik dan menganalisis keterbagian serta faktorisasi polinomial</v>
      </c>
      <c r="K23" s="36">
        <f t="shared" si="4"/>
        <v>90</v>
      </c>
      <c r="L23" s="28" t="str">
        <f t="shared" si="5"/>
        <v>A</v>
      </c>
      <c r="M23" s="28">
        <f t="shared" si="6"/>
        <v>90</v>
      </c>
      <c r="N23" s="28" t="str">
        <f t="shared" si="7"/>
        <v>A</v>
      </c>
      <c r="O23" s="38">
        <v>1</v>
      </c>
      <c r="P23" s="28" t="str">
        <f t="shared" si="8"/>
        <v>Sangat terampil menyelesaikan masalah yang terkait dengan  lingkaran dan masalah yang berkaitan dengan keterbagian serta faktorisasi polinomial</v>
      </c>
      <c r="Q23" s="40"/>
      <c r="R23" s="40" t="s">
        <v>8</v>
      </c>
      <c r="S23" s="18"/>
      <c r="T23" s="1">
        <v>89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20146</v>
      </c>
      <c r="FK23" s="42">
        <v>20156</v>
      </c>
    </row>
    <row r="24" spans="1:167">
      <c r="A24" s="19">
        <v>14</v>
      </c>
      <c r="B24" s="19">
        <v>52827</v>
      </c>
      <c r="C24" s="19" t="s">
        <v>78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2</v>
      </c>
      <c r="J24" s="28" t="str">
        <f t="shared" si="3"/>
        <v>Memiliki kemampuan dalam menganalisis lingkaran secara analitik, namun perlu peningkatan dalam menganalisis keterbagian dan faktorisasi polinomial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Terampil menyelesaikan masalah yang terkait dengan  lingkaran dan masalah yang berkaitan dengan keterbagian serta faktorisasi polinomial</v>
      </c>
      <c r="Q24" s="40"/>
      <c r="R24" s="40" t="s">
        <v>9</v>
      </c>
      <c r="S24" s="18"/>
      <c r="T24" s="1">
        <v>87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75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52842</v>
      </c>
      <c r="C25" s="19" t="s">
        <v>79</v>
      </c>
      <c r="D25" s="18"/>
      <c r="E25" s="36">
        <f t="shared" si="0"/>
        <v>74</v>
      </c>
      <c r="F25" s="28" t="str">
        <f t="shared" si="1"/>
        <v>C</v>
      </c>
      <c r="G25" s="28">
        <f>IF((COUNTA(T12:AC12)&gt;0),(ROUND((AVERAGE(T25:AD25)),0)),"")</f>
        <v>74</v>
      </c>
      <c r="H25" s="28" t="str">
        <f t="shared" si="2"/>
        <v>C</v>
      </c>
      <c r="I25" s="38">
        <v>3</v>
      </c>
      <c r="J25" s="28" t="str">
        <f t="shared" si="3"/>
        <v>Perlu peningkatan kemampuan dalam menganalisis lingkaran secara analitik dan menganalisis keterbagian serta faktorisasi polinomial</v>
      </c>
      <c r="K25" s="36">
        <f t="shared" si="4"/>
        <v>76</v>
      </c>
      <c r="L25" s="28" t="str">
        <f t="shared" si="5"/>
        <v>B</v>
      </c>
      <c r="M25" s="28">
        <f t="shared" si="6"/>
        <v>76</v>
      </c>
      <c r="N25" s="28" t="str">
        <f t="shared" si="7"/>
        <v>B</v>
      </c>
      <c r="O25" s="38">
        <v>2</v>
      </c>
      <c r="P25" s="28" t="str">
        <f t="shared" si="8"/>
        <v>Terampil menyelesaikan masalah yang terkait dengan  lingkaran dan masalah yang berkaitan dengan keterbagian serta faktorisasi polinomial</v>
      </c>
      <c r="Q25" s="40"/>
      <c r="R25" s="40" t="s">
        <v>9</v>
      </c>
      <c r="S25" s="18"/>
      <c r="T25" s="1">
        <v>75</v>
      </c>
      <c r="U25" s="1">
        <v>73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75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20147</v>
      </c>
      <c r="FK25" s="42">
        <v>20157</v>
      </c>
    </row>
    <row r="26" spans="1:167">
      <c r="A26" s="19">
        <v>16</v>
      </c>
      <c r="B26" s="19">
        <v>52857</v>
      </c>
      <c r="C26" s="19" t="s">
        <v>81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2</v>
      </c>
      <c r="J26" s="28" t="str">
        <f t="shared" si="3"/>
        <v>Memiliki kemampuan dalam menganalisis lingkaran secara analitik, namun perlu peningkatan dalam menganalisis keterbagian dan faktorisasi polinomial</v>
      </c>
      <c r="K26" s="36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8">
        <v>1</v>
      </c>
      <c r="P26" s="28" t="str">
        <f t="shared" si="8"/>
        <v>Sangat terampil menyelesaikan masalah yang terkait dengan  lingkaran dan masalah yang berkaitan dengan keterbagian serta faktorisasi polinomial</v>
      </c>
      <c r="Q26" s="40"/>
      <c r="R26" s="40" t="s">
        <v>9</v>
      </c>
      <c r="S26" s="18"/>
      <c r="T26" s="1">
        <v>88</v>
      </c>
      <c r="U26" s="1">
        <v>80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94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52872</v>
      </c>
      <c r="C27" s="19" t="s">
        <v>82</v>
      </c>
      <c r="D27" s="18"/>
      <c r="E27" s="36">
        <f t="shared" si="0"/>
        <v>95</v>
      </c>
      <c r="F27" s="28" t="str">
        <f t="shared" si="1"/>
        <v>A</v>
      </c>
      <c r="G27" s="28">
        <f>IF((COUNTA(T12:AC12)&gt;0),(ROUND((AVERAGE(T27:AD27)),0)),"")</f>
        <v>95</v>
      </c>
      <c r="H27" s="28" t="str">
        <f t="shared" si="2"/>
        <v>A</v>
      </c>
      <c r="I27" s="38">
        <v>1</v>
      </c>
      <c r="J27" s="28" t="str">
        <f t="shared" si="3"/>
        <v>Memiliki kemampuan dalam menganalisis lingkaran secara analitik dan menganalisis keterbagian serta faktorisasi polinomial</v>
      </c>
      <c r="K27" s="36">
        <f t="shared" si="4"/>
        <v>93.5</v>
      </c>
      <c r="L27" s="28" t="str">
        <f t="shared" si="5"/>
        <v>A</v>
      </c>
      <c r="M27" s="28">
        <f t="shared" si="6"/>
        <v>93.5</v>
      </c>
      <c r="N27" s="28" t="str">
        <f t="shared" si="7"/>
        <v>A</v>
      </c>
      <c r="O27" s="38">
        <v>1</v>
      </c>
      <c r="P27" s="28" t="str">
        <f t="shared" si="8"/>
        <v>Sangat terampil menyelesaikan masalah yang terkait dengan  lingkaran dan masalah yang berkaitan dengan keterbagian serta faktorisasi polinomial</v>
      </c>
      <c r="Q27" s="40"/>
      <c r="R27" s="40" t="s">
        <v>8</v>
      </c>
      <c r="S27" s="18"/>
      <c r="T27" s="1">
        <v>95</v>
      </c>
      <c r="U27" s="1">
        <v>95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94</v>
      </c>
      <c r="AG27" s="1">
        <v>93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20148</v>
      </c>
      <c r="FK27" s="42">
        <v>20158</v>
      </c>
    </row>
    <row r="28" spans="1:167">
      <c r="A28" s="19">
        <v>18</v>
      </c>
      <c r="B28" s="19">
        <v>52887</v>
      </c>
      <c r="C28" s="19" t="s">
        <v>83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2</v>
      </c>
      <c r="J28" s="28" t="str">
        <f t="shared" si="3"/>
        <v>Memiliki kemampuan dalam menganalisis lingkaran secara analitik, namun perlu peningkatan dalam menganalisis keterbagian dan faktorisasi polinomial</v>
      </c>
      <c r="K28" s="36">
        <f t="shared" si="4"/>
        <v>86</v>
      </c>
      <c r="L28" s="28" t="str">
        <f t="shared" si="5"/>
        <v>A</v>
      </c>
      <c r="M28" s="28">
        <f t="shared" si="6"/>
        <v>86</v>
      </c>
      <c r="N28" s="28" t="str">
        <f t="shared" si="7"/>
        <v>A</v>
      </c>
      <c r="O28" s="38">
        <v>1</v>
      </c>
      <c r="P28" s="28" t="str">
        <f t="shared" si="8"/>
        <v>Sangat terampil menyelesaikan masalah yang terkait dengan  lingkaran dan masalah yang berkaitan dengan keterbagian serta faktorisasi polinomial</v>
      </c>
      <c r="Q28" s="40"/>
      <c r="R28" s="40" t="s">
        <v>9</v>
      </c>
      <c r="S28" s="18"/>
      <c r="T28" s="1">
        <v>90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>
        <v>81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52902</v>
      </c>
      <c r="C29" s="19" t="s">
        <v>84</v>
      </c>
      <c r="D29" s="18"/>
      <c r="E29" s="36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8">
        <v>2</v>
      </c>
      <c r="J29" s="28" t="str">
        <f t="shared" si="3"/>
        <v>Memiliki kemampuan dalam menganalisis lingkaran secara analitik, namun perlu peningkatan dalam menganalisis keterbagian dan faktorisasi polinomial</v>
      </c>
      <c r="K29" s="36">
        <f t="shared" si="4"/>
        <v>81</v>
      </c>
      <c r="L29" s="28" t="str">
        <f t="shared" si="5"/>
        <v>B</v>
      </c>
      <c r="M29" s="28">
        <f t="shared" si="6"/>
        <v>81</v>
      </c>
      <c r="N29" s="28" t="str">
        <f t="shared" si="7"/>
        <v>B</v>
      </c>
      <c r="O29" s="38">
        <v>2</v>
      </c>
      <c r="P29" s="28" t="str">
        <f t="shared" si="8"/>
        <v>Terampil menyelesaikan masalah yang terkait dengan  lingkaran dan masalah yang berkaitan dengan keterbagian serta faktorisasi polinomial</v>
      </c>
      <c r="Q29" s="40"/>
      <c r="R29" s="40" t="s">
        <v>8</v>
      </c>
      <c r="S29" s="18"/>
      <c r="T29" s="1">
        <v>89</v>
      </c>
      <c r="U29" s="1">
        <v>70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70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20149</v>
      </c>
      <c r="FK29" s="42">
        <v>20159</v>
      </c>
    </row>
    <row r="30" spans="1:167">
      <c r="A30" s="19">
        <v>20</v>
      </c>
      <c r="B30" s="19">
        <v>52917</v>
      </c>
      <c r="C30" s="19" t="s">
        <v>85</v>
      </c>
      <c r="D30" s="18"/>
      <c r="E30" s="36">
        <f t="shared" si="0"/>
        <v>76</v>
      </c>
      <c r="F30" s="28" t="str">
        <f t="shared" si="1"/>
        <v>B</v>
      </c>
      <c r="G30" s="28">
        <f>IF((COUNTA(T12:AC12)&gt;0),(ROUND((AVERAGE(T30:AD30)),0)),"")</f>
        <v>76</v>
      </c>
      <c r="H30" s="28" t="str">
        <f t="shared" si="2"/>
        <v>B</v>
      </c>
      <c r="I30" s="38">
        <v>2</v>
      </c>
      <c r="J30" s="28" t="str">
        <f t="shared" si="3"/>
        <v>Memiliki kemampuan dalam menganalisis lingkaran secara analitik, namun perlu peningkatan dalam menganalisis keterbagian dan faktorisasi polinomial</v>
      </c>
      <c r="K30" s="36">
        <f t="shared" si="4"/>
        <v>70</v>
      </c>
      <c r="L30" s="28" t="str">
        <f t="shared" si="5"/>
        <v>C</v>
      </c>
      <c r="M30" s="28">
        <f t="shared" si="6"/>
        <v>70</v>
      </c>
      <c r="N30" s="28" t="str">
        <f t="shared" si="7"/>
        <v>C</v>
      </c>
      <c r="O30" s="38">
        <v>3</v>
      </c>
      <c r="P30" s="28" t="str">
        <f t="shared" si="8"/>
        <v>Perlu peningkatan ketrampilan menyelesaikan masalah yang terkait dengan  lingkaran dan masalah yang berkaitan dengan keterbagian serta faktorisasi polinomial</v>
      </c>
      <c r="Q30" s="40"/>
      <c r="R30" s="40" t="s">
        <v>9</v>
      </c>
      <c r="S30" s="18"/>
      <c r="T30" s="1">
        <v>81</v>
      </c>
      <c r="U30" s="1">
        <v>70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65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52932</v>
      </c>
      <c r="C31" s="19" t="s">
        <v>86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menganalisis lingkaran secara analitik, namun perlu peningkatan dalam menganalisis keterbagian dan faktorisasi polinomial</v>
      </c>
      <c r="K31" s="36">
        <f t="shared" si="4"/>
        <v>81.5</v>
      </c>
      <c r="L31" s="28" t="str">
        <f t="shared" si="5"/>
        <v>B</v>
      </c>
      <c r="M31" s="28">
        <f t="shared" si="6"/>
        <v>81.5</v>
      </c>
      <c r="N31" s="28" t="str">
        <f t="shared" si="7"/>
        <v>B</v>
      </c>
      <c r="O31" s="38">
        <v>2</v>
      </c>
      <c r="P31" s="28" t="str">
        <f t="shared" si="8"/>
        <v>Terampil menyelesaikan masalah yang terkait dengan  lingkaran dan masalah yang berkaitan dengan keterbagian serta faktorisasi polinomial</v>
      </c>
      <c r="Q31" s="40"/>
      <c r="R31" s="40" t="s">
        <v>9</v>
      </c>
      <c r="S31" s="18"/>
      <c r="T31" s="1">
        <v>88</v>
      </c>
      <c r="U31" s="1">
        <v>80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93</v>
      </c>
      <c r="AG31" s="1">
        <v>70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20150</v>
      </c>
      <c r="FK31" s="42">
        <v>20160</v>
      </c>
    </row>
    <row r="32" spans="1:167">
      <c r="A32" s="19">
        <v>22</v>
      </c>
      <c r="B32" s="19">
        <v>52947</v>
      </c>
      <c r="C32" s="19" t="s">
        <v>87</v>
      </c>
      <c r="D32" s="18"/>
      <c r="E32" s="36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8">
        <v>1</v>
      </c>
      <c r="J32" s="28" t="str">
        <f t="shared" si="3"/>
        <v>Memiliki kemampuan dalam menganalisis lingkaran secara analitik dan menganalisis keterbagian serta faktorisasi polinomial</v>
      </c>
      <c r="K32" s="36">
        <f t="shared" si="4"/>
        <v>82.5</v>
      </c>
      <c r="L32" s="28" t="str">
        <f t="shared" si="5"/>
        <v>B</v>
      </c>
      <c r="M32" s="28">
        <f t="shared" si="6"/>
        <v>82.5</v>
      </c>
      <c r="N32" s="28" t="str">
        <f t="shared" si="7"/>
        <v>B</v>
      </c>
      <c r="O32" s="38">
        <v>2</v>
      </c>
      <c r="P32" s="28" t="str">
        <f t="shared" si="8"/>
        <v>Terampil menyelesaikan masalah yang terkait dengan  lingkaran dan masalah yang berkaitan dengan keterbagian serta faktorisasi polinomial</v>
      </c>
      <c r="Q32" s="40"/>
      <c r="R32" s="40" t="s">
        <v>9</v>
      </c>
      <c r="S32" s="18"/>
      <c r="T32" s="1">
        <v>90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75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52962</v>
      </c>
      <c r="C33" s="19" t="s">
        <v>88</v>
      </c>
      <c r="D33" s="18"/>
      <c r="E33" s="36">
        <f t="shared" si="0"/>
        <v>75</v>
      </c>
      <c r="F33" s="28" t="str">
        <f t="shared" si="1"/>
        <v>C</v>
      </c>
      <c r="G33" s="28">
        <f>IF((COUNTA(T12:AC12)&gt;0),(ROUND((AVERAGE(T33:AD33)),0)),"")</f>
        <v>75</v>
      </c>
      <c r="H33" s="28" t="str">
        <f t="shared" si="2"/>
        <v>C</v>
      </c>
      <c r="I33" s="38">
        <v>3</v>
      </c>
      <c r="J33" s="28" t="str">
        <f t="shared" si="3"/>
        <v>Perlu peningkatan kemampuan dalam menganalisis lingkaran secara analitik dan menganalisis keterbagian serta faktorisasi polinomial</v>
      </c>
      <c r="K33" s="36">
        <f t="shared" si="4"/>
        <v>75</v>
      </c>
      <c r="L33" s="28" t="str">
        <f t="shared" si="5"/>
        <v>C</v>
      </c>
      <c r="M33" s="28">
        <f t="shared" si="6"/>
        <v>75</v>
      </c>
      <c r="N33" s="28" t="str">
        <f t="shared" si="7"/>
        <v>C</v>
      </c>
      <c r="O33" s="38">
        <v>3</v>
      </c>
      <c r="P33" s="28" t="str">
        <f t="shared" si="8"/>
        <v>Perlu peningkatan ketrampilan menyelesaikan masalah yang terkait dengan  lingkaran dan masalah yang berkaitan dengan keterbagian serta faktorisasi polinomial</v>
      </c>
      <c r="Q33" s="40"/>
      <c r="R33" s="40" t="s">
        <v>9</v>
      </c>
      <c r="S33" s="18"/>
      <c r="T33" s="1">
        <v>74</v>
      </c>
      <c r="U33" s="1">
        <v>75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70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52977</v>
      </c>
      <c r="C34" s="19" t="s">
        <v>89</v>
      </c>
      <c r="D34" s="18"/>
      <c r="E34" s="36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8">
        <v>2</v>
      </c>
      <c r="J34" s="28" t="str">
        <f t="shared" si="3"/>
        <v>Memiliki kemampuan dalam menganalisis lingkaran secara analitik, namun perlu peningkatan dalam menganalisis keterbagian dan faktorisasi polinomial</v>
      </c>
      <c r="K34" s="36">
        <f t="shared" si="4"/>
        <v>81.5</v>
      </c>
      <c r="L34" s="28" t="str">
        <f t="shared" si="5"/>
        <v>B</v>
      </c>
      <c r="M34" s="28">
        <f t="shared" si="6"/>
        <v>81.5</v>
      </c>
      <c r="N34" s="28" t="str">
        <f t="shared" si="7"/>
        <v>B</v>
      </c>
      <c r="O34" s="38">
        <v>2</v>
      </c>
      <c r="P34" s="28" t="str">
        <f t="shared" si="8"/>
        <v>Terampil menyelesaikan masalah yang terkait dengan  lingkaran dan masalah yang berkaitan dengan keterbagian serta faktorisasi polinomial</v>
      </c>
      <c r="Q34" s="40"/>
      <c r="R34" s="40" t="s">
        <v>9</v>
      </c>
      <c r="S34" s="18"/>
      <c r="T34" s="1">
        <v>88</v>
      </c>
      <c r="U34" s="1">
        <v>71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52992</v>
      </c>
      <c r="C35" s="19" t="s">
        <v>90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menganalisis lingkaran secara analitik, namun perlu peningkatan dalam menganalisis keterbagian dan faktorisasi polinomial</v>
      </c>
      <c r="K35" s="36">
        <f t="shared" si="4"/>
        <v>76.5</v>
      </c>
      <c r="L35" s="28" t="str">
        <f t="shared" si="5"/>
        <v>B</v>
      </c>
      <c r="M35" s="28">
        <f t="shared" si="6"/>
        <v>76.5</v>
      </c>
      <c r="N35" s="28" t="str">
        <f t="shared" si="7"/>
        <v>B</v>
      </c>
      <c r="O35" s="38">
        <v>2</v>
      </c>
      <c r="P35" s="28" t="str">
        <f t="shared" si="8"/>
        <v>Terampil menyelesaikan masalah yang terkait dengan  lingkaran dan masalah yang berkaitan dengan keterbagian serta faktorisasi polinomial</v>
      </c>
      <c r="Q35" s="40"/>
      <c r="R35" s="40" t="s">
        <v>9</v>
      </c>
      <c r="S35" s="18"/>
      <c r="T35" s="1">
        <v>86</v>
      </c>
      <c r="U35" s="1">
        <v>70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70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53007</v>
      </c>
      <c r="C36" s="19" t="s">
        <v>91</v>
      </c>
      <c r="D36" s="18"/>
      <c r="E36" s="36">
        <f t="shared" si="0"/>
        <v>94</v>
      </c>
      <c r="F36" s="28" t="str">
        <f t="shared" si="1"/>
        <v>A</v>
      </c>
      <c r="G36" s="28">
        <f>IF((COUNTA(T12:AC12)&gt;0),(ROUND((AVERAGE(T36:AD36)),0)),"")</f>
        <v>94</v>
      </c>
      <c r="H36" s="28" t="str">
        <f t="shared" si="2"/>
        <v>A</v>
      </c>
      <c r="I36" s="38">
        <v>1</v>
      </c>
      <c r="J36" s="28" t="str">
        <f t="shared" si="3"/>
        <v>Memiliki kemampuan dalam menganalisis lingkaran secara analitik dan menganalisis keterbagian serta faktorisasi polinomial</v>
      </c>
      <c r="K36" s="36">
        <f t="shared" si="4"/>
        <v>95</v>
      </c>
      <c r="L36" s="28" t="str">
        <f t="shared" si="5"/>
        <v>A</v>
      </c>
      <c r="M36" s="28">
        <f t="shared" si="6"/>
        <v>95</v>
      </c>
      <c r="N36" s="28" t="str">
        <f t="shared" si="7"/>
        <v>A</v>
      </c>
      <c r="O36" s="38">
        <v>1</v>
      </c>
      <c r="P36" s="28" t="str">
        <f t="shared" si="8"/>
        <v>Sangat terampil menyelesaikan masalah yang terkait dengan  lingkaran dan masalah yang berkaitan dengan keterbagian serta faktorisasi polinomial</v>
      </c>
      <c r="Q36" s="40"/>
      <c r="R36" s="40" t="s">
        <v>8</v>
      </c>
      <c r="S36" s="18"/>
      <c r="T36" s="1">
        <v>95</v>
      </c>
      <c r="U36" s="1">
        <v>93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95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53022</v>
      </c>
      <c r="C37" s="19" t="s">
        <v>92</v>
      </c>
      <c r="D37" s="18"/>
      <c r="E37" s="36">
        <f t="shared" si="0"/>
        <v>95</v>
      </c>
      <c r="F37" s="28" t="str">
        <f t="shared" si="1"/>
        <v>A</v>
      </c>
      <c r="G37" s="28">
        <f>IF((COUNTA(T12:AC12)&gt;0),(ROUND((AVERAGE(T37:AD37)),0)),"")</f>
        <v>95</v>
      </c>
      <c r="H37" s="28" t="str">
        <f t="shared" si="2"/>
        <v>A</v>
      </c>
      <c r="I37" s="38">
        <v>1</v>
      </c>
      <c r="J37" s="28" t="str">
        <f t="shared" si="3"/>
        <v>Memiliki kemampuan dalam menganalisis lingkaran secara analitik dan menganalisis keterbagian serta faktorisasi polinomial</v>
      </c>
      <c r="K37" s="36">
        <f t="shared" si="4"/>
        <v>93</v>
      </c>
      <c r="L37" s="28" t="str">
        <f t="shared" si="5"/>
        <v>A</v>
      </c>
      <c r="M37" s="28">
        <f t="shared" si="6"/>
        <v>93</v>
      </c>
      <c r="N37" s="28" t="str">
        <f t="shared" si="7"/>
        <v>A</v>
      </c>
      <c r="O37" s="38">
        <v>1</v>
      </c>
      <c r="P37" s="28" t="str">
        <f t="shared" si="8"/>
        <v>Sangat terampil menyelesaikan masalah yang terkait dengan  lingkaran dan masalah yang berkaitan dengan keterbagian serta faktorisasi polinomial</v>
      </c>
      <c r="Q37" s="40"/>
      <c r="R37" s="40" t="s">
        <v>8</v>
      </c>
      <c r="S37" s="18"/>
      <c r="T37" s="1">
        <v>95</v>
      </c>
      <c r="U37" s="1">
        <v>94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100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53037</v>
      </c>
      <c r="C38" s="19" t="s">
        <v>93</v>
      </c>
      <c r="D38" s="18"/>
      <c r="E38" s="36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8">
        <v>1</v>
      </c>
      <c r="J38" s="28" t="str">
        <f t="shared" si="3"/>
        <v>Memiliki kemampuan dalam menganalisis lingkaran secara analitik dan menganalisis keterbagian serta faktorisasi polinomial</v>
      </c>
      <c r="K38" s="36">
        <f t="shared" si="4"/>
        <v>88</v>
      </c>
      <c r="L38" s="28" t="str">
        <f t="shared" si="5"/>
        <v>A</v>
      </c>
      <c r="M38" s="28">
        <f t="shared" si="6"/>
        <v>88</v>
      </c>
      <c r="N38" s="28" t="str">
        <f t="shared" si="7"/>
        <v>A</v>
      </c>
      <c r="O38" s="38">
        <v>1</v>
      </c>
      <c r="P38" s="28" t="str">
        <f t="shared" si="8"/>
        <v>Sangat terampil menyelesaikan masalah yang terkait dengan  lingkaran dan masalah yang berkaitan dengan keterbagian serta faktorisasi polinomial</v>
      </c>
      <c r="Q38" s="40"/>
      <c r="R38" s="40" t="s">
        <v>8</v>
      </c>
      <c r="S38" s="18"/>
      <c r="T38" s="1">
        <v>93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98</v>
      </c>
      <c r="AG38" s="1">
        <v>78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53052</v>
      </c>
      <c r="C39" s="19" t="s">
        <v>94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3</v>
      </c>
      <c r="J39" s="28" t="str">
        <f t="shared" si="3"/>
        <v>Perlu peningkatan kemampuan dalam menganalisis lingkaran secara analitik dan menganalisis keterbagian serta faktorisasi polinomial</v>
      </c>
      <c r="K39" s="36">
        <f t="shared" si="4"/>
        <v>75</v>
      </c>
      <c r="L39" s="28" t="str">
        <f t="shared" si="5"/>
        <v>C</v>
      </c>
      <c r="M39" s="28">
        <f t="shared" si="6"/>
        <v>75</v>
      </c>
      <c r="N39" s="28" t="str">
        <f t="shared" si="7"/>
        <v>C</v>
      </c>
      <c r="O39" s="38">
        <v>3</v>
      </c>
      <c r="P39" s="28" t="str">
        <f t="shared" si="8"/>
        <v>Perlu peningkatan ketrampilan menyelesaikan masalah yang terkait dengan  lingkaran dan masalah yang berkaitan dengan keterbagian serta faktorisasi polinomial</v>
      </c>
      <c r="Q39" s="40"/>
      <c r="R39" s="40" t="s">
        <v>9</v>
      </c>
      <c r="S39" s="18"/>
      <c r="T39" s="1">
        <v>80</v>
      </c>
      <c r="U39" s="1">
        <v>76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53067</v>
      </c>
      <c r="C40" s="19" t="s">
        <v>95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>Memiliki kemampuan dalam menganalisis lingkaran secara analitik, namun perlu peningkatan dalam menganalisis keterbagian dan faktorisasi polinomial</v>
      </c>
      <c r="K40" s="36">
        <f t="shared" si="4"/>
        <v>78</v>
      </c>
      <c r="L40" s="28" t="str">
        <f t="shared" si="5"/>
        <v>B</v>
      </c>
      <c r="M40" s="28">
        <f t="shared" si="6"/>
        <v>78</v>
      </c>
      <c r="N40" s="28" t="str">
        <f t="shared" si="7"/>
        <v>B</v>
      </c>
      <c r="O40" s="38">
        <v>2</v>
      </c>
      <c r="P40" s="28" t="str">
        <f t="shared" si="8"/>
        <v>Terampil menyelesaikan masalah yang terkait dengan  lingkaran dan masalah yang berkaitan dengan keterbagian serta faktorisasi polinomial</v>
      </c>
      <c r="Q40" s="40"/>
      <c r="R40" s="40" t="s">
        <v>9</v>
      </c>
      <c r="S40" s="18"/>
      <c r="T40" s="1">
        <v>88</v>
      </c>
      <c r="U40" s="1">
        <v>70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70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53082</v>
      </c>
      <c r="C41" s="19" t="s">
        <v>96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dalam menganalisis lingkaran secara analitik, namun perlu peningkatan dalam menganalisis keterbagian dan faktorisasi polinomial</v>
      </c>
      <c r="K41" s="36">
        <f t="shared" si="4"/>
        <v>80.5</v>
      </c>
      <c r="L41" s="28" t="str">
        <f t="shared" si="5"/>
        <v>B</v>
      </c>
      <c r="M41" s="28">
        <f t="shared" si="6"/>
        <v>80.5</v>
      </c>
      <c r="N41" s="28" t="str">
        <f t="shared" si="7"/>
        <v>B</v>
      </c>
      <c r="O41" s="38">
        <v>2</v>
      </c>
      <c r="P41" s="28" t="str">
        <f t="shared" si="8"/>
        <v>Terampil menyelesaikan masalah yang terkait dengan  lingkaran dan masalah yang berkaitan dengan keterbagian serta faktorisasi polinomial</v>
      </c>
      <c r="Q41" s="40"/>
      <c r="R41" s="40" t="s">
        <v>9</v>
      </c>
      <c r="S41" s="18"/>
      <c r="T41" s="1">
        <v>83</v>
      </c>
      <c r="U41" s="1">
        <v>79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53097</v>
      </c>
      <c r="C42" s="19" t="s">
        <v>97</v>
      </c>
      <c r="D42" s="18"/>
      <c r="E42" s="36">
        <f t="shared" si="0"/>
        <v>83</v>
      </c>
      <c r="F42" s="28" t="str">
        <f t="shared" si="1"/>
        <v>B</v>
      </c>
      <c r="G42" s="28">
        <f>IF((COUNTA(T12:AC12)&gt;0),(ROUND((AVERAGE(T42:AD42)),0)),"")</f>
        <v>83</v>
      </c>
      <c r="H42" s="28" t="str">
        <f t="shared" si="2"/>
        <v>B</v>
      </c>
      <c r="I42" s="38">
        <v>2</v>
      </c>
      <c r="J42" s="28" t="str">
        <f t="shared" si="3"/>
        <v>Memiliki kemampuan dalam menganalisis lingkaran secara analitik, namun perlu peningkatan dalam menganalisis keterbagian dan faktorisasi polinomial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Sangat terampil menyelesaikan masalah yang terkait dengan  lingkaran dan masalah yang berkaitan dengan keterbagian serta faktorisasi polinomial</v>
      </c>
      <c r="Q42" s="40"/>
      <c r="R42" s="40" t="s">
        <v>8</v>
      </c>
      <c r="S42" s="18"/>
      <c r="T42" s="1">
        <v>86</v>
      </c>
      <c r="U42" s="1">
        <v>80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53112</v>
      </c>
      <c r="C43" s="19" t="s">
        <v>98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1</v>
      </c>
      <c r="J43" s="28" t="str">
        <f t="shared" si="3"/>
        <v>Memiliki kemampuan dalam menganalisis lingkaran secara analitik dan menganalisis keterbagian serta faktorisasi polinomial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Sangat terampil menyelesaikan masalah yang terkait dengan  lingkaran dan masalah yang berkaitan dengan keterbagian serta faktorisasi polinomial</v>
      </c>
      <c r="Q43" s="40"/>
      <c r="R43" s="40" t="s">
        <v>8</v>
      </c>
      <c r="S43" s="18"/>
      <c r="T43" s="1">
        <v>89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78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53127</v>
      </c>
      <c r="C44" s="19" t="s">
        <v>99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dalam menganalisis lingkaran secara analitik dan menganalisis keterbagian serta faktorisasi polinomial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menyelesaikan masalah yang terkait dengan  lingkaran dan masalah yang berkaitan dengan keterbagian serta faktorisasi polinomial</v>
      </c>
      <c r="Q44" s="40"/>
      <c r="R44" s="40" t="s">
        <v>8</v>
      </c>
      <c r="S44" s="18"/>
      <c r="T44" s="1">
        <v>86</v>
      </c>
      <c r="U44" s="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70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53142</v>
      </c>
      <c r="C45" s="19" t="s">
        <v>100</v>
      </c>
      <c r="D45" s="18"/>
      <c r="E45" s="36">
        <f t="shared" si="0"/>
        <v>98</v>
      </c>
      <c r="F45" s="28" t="str">
        <f t="shared" si="1"/>
        <v>A</v>
      </c>
      <c r="G45" s="28">
        <f>IF((COUNTA(T12:AC12)&gt;0),(ROUND((AVERAGE(T45:AD45)),0)),"")</f>
        <v>98</v>
      </c>
      <c r="H45" s="28" t="str">
        <f t="shared" si="2"/>
        <v>A</v>
      </c>
      <c r="I45" s="38">
        <v>1</v>
      </c>
      <c r="J45" s="28" t="str">
        <f t="shared" si="3"/>
        <v>Memiliki kemampuan dalam menganalisis lingkaran secara analitik dan menganalisis keterbagian serta faktorisasi polinomial</v>
      </c>
      <c r="K45" s="36">
        <v>96</v>
      </c>
      <c r="L45" s="28" t="str">
        <f t="shared" si="5"/>
        <v>A</v>
      </c>
      <c r="M45" s="28">
        <f t="shared" si="6"/>
        <v>96</v>
      </c>
      <c r="N45" s="28" t="str">
        <f t="shared" si="7"/>
        <v>A</v>
      </c>
      <c r="O45" s="38">
        <v>1</v>
      </c>
      <c r="P45" s="28" t="str">
        <f t="shared" si="8"/>
        <v>Sangat terampil menyelesaikan masalah yang terkait dengan  lingkaran dan masalah yang berkaitan dengan keterbagian serta faktorisasi polinomial</v>
      </c>
      <c r="Q45" s="40"/>
      <c r="R45" s="40" t="s">
        <v>8</v>
      </c>
      <c r="S45" s="18"/>
      <c r="T45" s="1">
        <v>99</v>
      </c>
      <c r="U45" s="1">
        <v>97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96</v>
      </c>
      <c r="AG45" s="1">
        <v>96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.5" customHeight="1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idden="1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idden="1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hidden="1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hidden="1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ht="0.75" customHeight="1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31496062992125984" right="0.31496062992125984" top="0.35433070866141736" bottom="0.35433070866141736" header="0.31496062992125984" footer="0.31496062992125984"/>
  <pageSetup paperSize="258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KURIKULUM</cp:lastModifiedBy>
  <cp:lastPrinted>2018-06-04T15:32:20Z</cp:lastPrinted>
  <dcterms:created xsi:type="dcterms:W3CDTF">2015-09-01T09:01:01Z</dcterms:created>
  <dcterms:modified xsi:type="dcterms:W3CDTF">2018-06-05T00:08:35Z</dcterms:modified>
</cp:coreProperties>
</file>