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3"/>
  </bookViews>
  <sheets>
    <sheet name="XI-MIPA 2" sheetId="1" r:id="rId1"/>
    <sheet name="XI-MIPA 3" sheetId="2" r:id="rId2"/>
    <sheet name="XI-MIPA 4" sheetId="3" r:id="rId3"/>
    <sheet name="XI-MIPA 5" sheetId="4" r:id="rId4"/>
    <sheet name="XI-MIPA 6" sheetId="5" r:id="rId5"/>
    <sheet name="XI-MIPA 7" sheetId="6" r:id="rId6"/>
  </sheets>
  <calcPr calcId="144525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K53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K54" i="2"/>
  <c r="K52" i="2"/>
  <c r="K52" i="1"/>
  <c r="H11" i="1"/>
  <c r="H11" i="2"/>
  <c r="K53" i="2"/>
  <c r="K54" i="4"/>
  <c r="K52" i="3"/>
  <c r="K52" i="4"/>
  <c r="K53" i="5"/>
  <c r="K54" i="5"/>
  <c r="K52" i="5"/>
  <c r="H11" i="5"/>
  <c r="K53" i="6"/>
  <c r="H11" i="6"/>
  <c r="K54" i="6"/>
  <c r="K52" i="6"/>
</calcChain>
</file>

<file path=xl/sharedStrings.xml><?xml version="1.0" encoding="utf-8"?>
<sst xmlns="http://schemas.openxmlformats.org/spreadsheetml/2006/main" count="899" uniqueCount="311">
  <si>
    <t>DAFTAR NILAI SISWA SMAN 9 SEMARANG SEMESTER GENAP TAHUN PELAJARAN 2017/2018</t>
  </si>
  <si>
    <t>Guru :</t>
  </si>
  <si>
    <t>Fairuz Amin S.Pd.</t>
  </si>
  <si>
    <t>Kelas XI-MIPA 2</t>
  </si>
  <si>
    <t>Mapel :</t>
  </si>
  <si>
    <t>Matematika [ Kelompok C (Peminatan)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</si>
  <si>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</si>
  <si>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</si>
  <si>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</si>
  <si>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</si>
  <si>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</si>
  <si>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</si>
  <si>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</si>
  <si>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</si>
  <si>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</si>
  <si>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</si>
  <si>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</si>
  <si>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</si>
  <si>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</si>
  <si>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</si>
  <si>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</si>
  <si>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</si>
  <si>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</si>
  <si>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</si>
  <si>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</si>
  <si>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</si>
  <si>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</si>
  <si>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</si>
  <si>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</si>
  <si>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</si>
  <si>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</si>
  <si>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</si>
  <si>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</si>
  <si>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</si>
  <si>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</si>
  <si>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</si>
  <si>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</si>
  <si>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</si>
  <si>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</si>
  <si>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</si>
  <si>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</si>
  <si>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</si>
  <si>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</si>
  <si>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</si>
  <si>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</si>
  <si>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</si>
  <si>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</si>
  <si>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</si>
  <si>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</si>
  <si>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</si>
  <si>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</si>
  <si>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</si>
  <si>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</si>
  <si>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</si>
  <si>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</si>
  <si>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ALFONSUS RENALDI RUSDIANTO</t>
  </si>
  <si>
    <t>Predikat &amp; Deskripsi Pengetahuan</t>
  </si>
  <si>
    <t>ACUAN MENGISI DESKRIPSI</t>
  </si>
  <si>
    <t>ALYA NURUL NOVIANTI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</si>
  <si>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</si>
  <si>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</si>
  <si>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</si>
  <si>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</si>
  <si>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</si>
  <si>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</si>
  <si>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</si>
  <si>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</si>
  <si>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ANANDA AUDI IAN FAUZAN</t>
  </si>
  <si>
    <t>Memiliki kemampuan dalam menganalisis lingkaran secara analitik dan menganalisis keterbagian polinomial</t>
  </si>
  <si>
    <t>Sangat terampil menganalisis lingkaran secara analitik dan menganalisis keterbagian polinomial</t>
  </si>
  <si>
    <t>ANAS FAUZAN LAZUARDI</t>
  </si>
  <si>
    <t>ANDRY PATRIA PRADHANA</t>
  </si>
  <si>
    <t>Memiliki kemampuan dalam menganalisis lingkaran secara analitik, namun perlu peningkatan dalam menganalisis keterbagian polinomial</t>
  </si>
  <si>
    <t>Sangat terampil dalam menganalisis lingkaran secara analitik</t>
  </si>
  <si>
    <t>ANIS YURISMAWATI</t>
  </si>
  <si>
    <t>ARINDITA FEBRIANI</t>
  </si>
  <si>
    <t>Memiliki kemampuan dalam menganalisis keterbagian polinomial, namun perlu peningkatan dalam menganalisis lingkaran secara analitik</t>
  </si>
  <si>
    <t>Sangat terampil dalam menganalisis keterbagian polinomial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</si>
  <si>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</si>
  <si>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</si>
  <si>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</si>
  <si>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</si>
  <si>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</si>
  <si>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</si>
  <si>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</si>
  <si>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</si>
  <si>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Predikat &amp; Deskripsi Keterampilan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</si>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</sst>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53156</v>
      </c>
      <c r="C11" s="19" t="s">
        <v>55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keterbagian polinomial, namun perlu peningkatan dalam menganalisis lingkaran secara analitik</v>
      </c>
      <c r="K11" s="36">
        <f t="shared" ref="K11:K50" si="4">IF((COUNTA(AF11:AO11)&gt;0),AVERAGE(AF11:AO11),"")</f>
        <v>77.875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77.875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menganalisis keterbagian polinomial</v>
      </c>
      <c r="Q11" s="40"/>
      <c r="R11" s="40"/>
      <c r="S11" s="18"/>
      <c r="T11" s="1">
        <v>71.5</v>
      </c>
      <c r="U11" s="1">
        <v>81.25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72.5</v>
      </c>
      <c r="AG11" s="1">
        <v>83.25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53172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3</v>
      </c>
      <c r="J12" s="28" t="str">
        <f t="shared" si="3"/>
        <v>Memiliki kemampuan dalam menganalisis keterbagian polinomial, namun perlu peningkatan dalam menganalisis lingkaran secara analitik</v>
      </c>
      <c r="K12" s="36">
        <f t="shared" si="4"/>
        <v>87.375</v>
      </c>
      <c r="L12" s="28" t="str">
        <f t="shared" si="5"/>
        <v>A</v>
      </c>
      <c r="M12" s="28">
        <f t="shared" si="6"/>
        <v>87.375</v>
      </c>
      <c r="N12" s="28" t="str">
        <f t="shared" si="7"/>
        <v>A</v>
      </c>
      <c r="O12" s="38">
        <v>3</v>
      </c>
      <c r="P12" s="28" t="str">
        <f t="shared" si="8"/>
        <v>Sangat terampil dalam menganalisis keterbagian polinomial</v>
      </c>
      <c r="Q12" s="40"/>
      <c r="R12" s="40"/>
      <c r="S12" s="18"/>
      <c r="T12" s="1">
        <v>83.25</v>
      </c>
      <c r="U12" s="1">
        <v>88.5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84.25</v>
      </c>
      <c r="AG12" s="1">
        <v>90.5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53187</v>
      </c>
      <c r="C13" s="19" t="s">
        <v>67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3</v>
      </c>
      <c r="J13" s="28" t="str">
        <f t="shared" si="3"/>
        <v>Memiliki kemampuan dalam menganalisis keterbagian polinomial, namun perlu peningkatan dalam menganalisis lingkaran secara analitik</v>
      </c>
      <c r="K13" s="36">
        <f t="shared" si="4"/>
        <v>80.25</v>
      </c>
      <c r="L13" s="28" t="str">
        <f t="shared" si="5"/>
        <v>B</v>
      </c>
      <c r="M13" s="28">
        <f t="shared" si="6"/>
        <v>80.25</v>
      </c>
      <c r="N13" s="28" t="str">
        <f t="shared" si="7"/>
        <v>B</v>
      </c>
      <c r="O13" s="38">
        <v>3</v>
      </c>
      <c r="P13" s="28" t="str">
        <f t="shared" si="8"/>
        <v>Sangat terampil dalam menganalisis keterbagian polinomial</v>
      </c>
      <c r="Q13" s="40"/>
      <c r="R13" s="40"/>
      <c r="S13" s="18"/>
      <c r="T13" s="1">
        <v>74.5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75.5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69</v>
      </c>
      <c r="FJ13" s="78">
        <v>18481</v>
      </c>
      <c r="FK13" s="78">
        <v>18491</v>
      </c>
    </row>
    <row r="14" spans="1:167" x14ac:dyDescent="0.25">
      <c r="A14" s="19">
        <v>4</v>
      </c>
      <c r="B14" s="19">
        <v>53202</v>
      </c>
      <c r="C14" s="19" t="s">
        <v>70</v>
      </c>
      <c r="D14" s="18"/>
      <c r="E14" s="36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8">
        <v>1</v>
      </c>
      <c r="J14" s="28" t="str">
        <f t="shared" si="3"/>
        <v>Memiliki kemampuan dalam menganalisis lingkaran secara analitik dan menganalisis keterbagian polinomial</v>
      </c>
      <c r="K14" s="36">
        <f t="shared" si="4"/>
        <v>90.25</v>
      </c>
      <c r="L14" s="28" t="str">
        <f t="shared" si="5"/>
        <v>A</v>
      </c>
      <c r="M14" s="28">
        <f t="shared" si="6"/>
        <v>90.25</v>
      </c>
      <c r="N14" s="28" t="str">
        <f t="shared" si="7"/>
        <v>A</v>
      </c>
      <c r="O14" s="38">
        <v>1</v>
      </c>
      <c r="P14" s="28" t="str">
        <f t="shared" si="8"/>
        <v>Sangat terampil menganalisis lingkaran secara analitik dan menganalisis keterbagian polinomial</v>
      </c>
      <c r="Q14" s="40"/>
      <c r="R14" s="40"/>
      <c r="S14" s="18"/>
      <c r="T14" s="1">
        <v>89.25</v>
      </c>
      <c r="U14" s="1">
        <v>88.25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90.25</v>
      </c>
      <c r="AG14" s="1">
        <v>90.25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53217</v>
      </c>
      <c r="C15" s="19" t="s">
        <v>71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3</v>
      </c>
      <c r="J15" s="28" t="str">
        <f t="shared" si="3"/>
        <v>Memiliki kemampuan dalam menganalisis keterbagian polinomial, namun perlu peningkatan dalam menganalisis lingkaran secara analitik</v>
      </c>
      <c r="K15" s="36">
        <f t="shared" si="4"/>
        <v>83.5</v>
      </c>
      <c r="L15" s="28" t="str">
        <f t="shared" si="5"/>
        <v>B</v>
      </c>
      <c r="M15" s="28">
        <f t="shared" si="6"/>
        <v>83.5</v>
      </c>
      <c r="N15" s="28" t="str">
        <f t="shared" si="7"/>
        <v>B</v>
      </c>
      <c r="O15" s="38">
        <v>3</v>
      </c>
      <c r="P15" s="28" t="str">
        <f t="shared" si="8"/>
        <v>Sangat terampil dalam menganalisis keterbagian polinomial</v>
      </c>
      <c r="Q15" s="40"/>
      <c r="R15" s="40"/>
      <c r="S15" s="18"/>
      <c r="T15" s="1">
        <v>81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72</v>
      </c>
      <c r="FI15" s="77" t="s">
        <v>73</v>
      </c>
      <c r="FJ15" s="78">
        <v>18482</v>
      </c>
      <c r="FK15" s="78">
        <v>18492</v>
      </c>
    </row>
    <row r="16" spans="1:167" x14ac:dyDescent="0.25">
      <c r="A16" s="19">
        <v>6</v>
      </c>
      <c r="B16" s="19">
        <v>53232</v>
      </c>
      <c r="C16" s="19" t="s">
        <v>74</v>
      </c>
      <c r="D16" s="18"/>
      <c r="E16" s="36">
        <f t="shared" si="0"/>
        <v>91</v>
      </c>
      <c r="F16" s="28" t="str">
        <f t="shared" si="1"/>
        <v>A</v>
      </c>
      <c r="G16" s="28">
        <f>IF((COUNTA(T12:AC12)&gt;0),(ROUND((AVERAGE(T16:AD16)),0)),"")</f>
        <v>91</v>
      </c>
      <c r="H16" s="28" t="str">
        <f t="shared" si="2"/>
        <v>A</v>
      </c>
      <c r="I16" s="38">
        <v>1</v>
      </c>
      <c r="J16" s="28" t="str">
        <f t="shared" si="3"/>
        <v>Memiliki kemampuan dalam menganalisis lingkaran secara analitik dan menganalisis keterbagian polinomial</v>
      </c>
      <c r="K16" s="36">
        <f t="shared" si="4"/>
        <v>92.125</v>
      </c>
      <c r="L16" s="28" t="str">
        <f t="shared" si="5"/>
        <v>A</v>
      </c>
      <c r="M16" s="28">
        <f t="shared" si="6"/>
        <v>92.125</v>
      </c>
      <c r="N16" s="28" t="str">
        <f t="shared" si="7"/>
        <v>A</v>
      </c>
      <c r="O16" s="38">
        <v>1</v>
      </c>
      <c r="P16" s="28" t="str">
        <f t="shared" si="8"/>
        <v>Sangat terampil menganalisis lingkaran secara analitik dan menganalisis keterbagian polinomial</v>
      </c>
      <c r="Q16" s="40"/>
      <c r="R16" s="40"/>
      <c r="S16" s="18"/>
      <c r="T16" s="1">
        <v>93.25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94.25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53247</v>
      </c>
      <c r="C17" s="19" t="s">
        <v>75</v>
      </c>
      <c r="D17" s="18"/>
      <c r="E17" s="36">
        <f t="shared" si="0"/>
        <v>91</v>
      </c>
      <c r="F17" s="28" t="str">
        <f t="shared" si="1"/>
        <v>A</v>
      </c>
      <c r="G17" s="28">
        <f>IF((COUNTA(T12:AC12)&gt;0),(ROUND((AVERAGE(T17:AD17)),0)),"")</f>
        <v>91</v>
      </c>
      <c r="H17" s="28" t="str">
        <f t="shared" si="2"/>
        <v>A</v>
      </c>
      <c r="I17" s="38">
        <v>1</v>
      </c>
      <c r="J17" s="28" t="str">
        <f t="shared" si="3"/>
        <v>Memiliki kemampuan dalam menganalisis lingkaran secara analitik dan menganalisis keterbagian polinomial</v>
      </c>
      <c r="K17" s="36">
        <f t="shared" si="4"/>
        <v>92</v>
      </c>
      <c r="L17" s="28" t="str">
        <f t="shared" si="5"/>
        <v>A</v>
      </c>
      <c r="M17" s="28">
        <f t="shared" si="6"/>
        <v>92</v>
      </c>
      <c r="N17" s="28" t="str">
        <f t="shared" si="7"/>
        <v>A</v>
      </c>
      <c r="O17" s="38">
        <v>1</v>
      </c>
      <c r="P17" s="28" t="str">
        <f t="shared" si="8"/>
        <v>Sangat terampil menganalisis lingkaran secara analitik dan menganalisis keterbagian polinomial</v>
      </c>
      <c r="Q17" s="40"/>
      <c r="R17" s="40"/>
      <c r="S17" s="18"/>
      <c r="T17" s="1">
        <v>89.75</v>
      </c>
      <c r="U17" s="1">
        <v>91.25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90.75</v>
      </c>
      <c r="AG17" s="1">
        <v>93.25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76</v>
      </c>
      <c r="FI17" s="77" t="s">
        <v>77</v>
      </c>
      <c r="FJ17" s="78">
        <v>18483</v>
      </c>
      <c r="FK17" s="78">
        <v>18493</v>
      </c>
    </row>
    <row r="18" spans="1:167" x14ac:dyDescent="0.25">
      <c r="A18" s="19">
        <v>8</v>
      </c>
      <c r="B18" s="19">
        <v>53262</v>
      </c>
      <c r="C18" s="19" t="s">
        <v>78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1</v>
      </c>
      <c r="J18" s="28" t="str">
        <f t="shared" si="3"/>
        <v>Memiliki kemampuan dalam menganalisis lingkaran secara analitik dan menganalisis keterbagian polinomial</v>
      </c>
      <c r="K18" s="36">
        <f t="shared" si="4"/>
        <v>87.5</v>
      </c>
      <c r="L18" s="28" t="str">
        <f t="shared" si="5"/>
        <v>A</v>
      </c>
      <c r="M18" s="28">
        <f t="shared" si="6"/>
        <v>87.5</v>
      </c>
      <c r="N18" s="28" t="str">
        <f t="shared" si="7"/>
        <v>A</v>
      </c>
      <c r="O18" s="38">
        <v>1</v>
      </c>
      <c r="P18" s="28" t="str">
        <f t="shared" si="8"/>
        <v>Sangat terampil menganalisis lingkaran secara analitik dan menganalisis keterbagian polinomial</v>
      </c>
      <c r="Q18" s="40"/>
      <c r="R18" s="40"/>
      <c r="S18" s="18"/>
      <c r="T18" s="1">
        <v>85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53277</v>
      </c>
      <c r="C19" s="19" t="s">
        <v>79</v>
      </c>
      <c r="D19" s="18"/>
      <c r="E19" s="36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8">
        <v>1</v>
      </c>
      <c r="J19" s="28" t="str">
        <f t="shared" si="3"/>
        <v>Memiliki kemampuan dalam menganalisis lingkaran secara analitik dan menganalisis keterbagian polinomial</v>
      </c>
      <c r="K19" s="36">
        <f t="shared" si="4"/>
        <v>90.125</v>
      </c>
      <c r="L19" s="28" t="str">
        <f t="shared" si="5"/>
        <v>A</v>
      </c>
      <c r="M19" s="28">
        <f t="shared" si="6"/>
        <v>90.125</v>
      </c>
      <c r="N19" s="28" t="str">
        <f t="shared" si="7"/>
        <v>A</v>
      </c>
      <c r="O19" s="38">
        <v>1</v>
      </c>
      <c r="P19" s="28" t="str">
        <f t="shared" si="8"/>
        <v>Sangat terampil menganalisis lingkaran secara analitik dan menganalisis keterbagian polinomial</v>
      </c>
      <c r="Q19" s="40"/>
      <c r="R19" s="40"/>
      <c r="S19" s="18"/>
      <c r="T19" s="1">
        <v>86.5</v>
      </c>
      <c r="U19" s="1">
        <v>90.75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87.5</v>
      </c>
      <c r="AG19" s="1">
        <v>92.75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18484</v>
      </c>
      <c r="FK19" s="78">
        <v>18494</v>
      </c>
    </row>
    <row r="20" spans="1:167" x14ac:dyDescent="0.25">
      <c r="A20" s="19">
        <v>10</v>
      </c>
      <c r="B20" s="19">
        <v>53292</v>
      </c>
      <c r="C20" s="19" t="s">
        <v>80</v>
      </c>
      <c r="D20" s="18"/>
      <c r="E20" s="36">
        <f t="shared" si="0"/>
        <v>92</v>
      </c>
      <c r="F20" s="28" t="str">
        <f t="shared" si="1"/>
        <v>A</v>
      </c>
      <c r="G20" s="28">
        <f>IF((COUNTA(T12:AC12)&gt;0),(ROUND((AVERAGE(T20:AD20)),0)),"")</f>
        <v>92</v>
      </c>
      <c r="H20" s="28" t="str">
        <f t="shared" si="2"/>
        <v>A</v>
      </c>
      <c r="I20" s="38">
        <v>1</v>
      </c>
      <c r="J20" s="28" t="str">
        <f t="shared" si="3"/>
        <v>Memiliki kemampuan dalam menganalisis lingkaran secara analitik dan menganalisis keterbagian polinomial</v>
      </c>
      <c r="K20" s="36">
        <f t="shared" si="4"/>
        <v>93.875</v>
      </c>
      <c r="L20" s="28" t="str">
        <f t="shared" si="5"/>
        <v>A</v>
      </c>
      <c r="M20" s="28">
        <f t="shared" si="6"/>
        <v>93.875</v>
      </c>
      <c r="N20" s="28" t="str">
        <f t="shared" si="7"/>
        <v>A</v>
      </c>
      <c r="O20" s="38">
        <v>1</v>
      </c>
      <c r="P20" s="28" t="str">
        <f t="shared" si="8"/>
        <v>Sangat terampil menganalisis lingkaran secara analitik dan menganalisis keterbagian polinomial</v>
      </c>
      <c r="Q20" s="40"/>
      <c r="R20" s="40"/>
      <c r="S20" s="18"/>
      <c r="T20" s="1">
        <v>92.75</v>
      </c>
      <c r="U20" s="1">
        <v>92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93.75</v>
      </c>
      <c r="AG20" s="1">
        <v>94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53307</v>
      </c>
      <c r="C21" s="19" t="s">
        <v>81</v>
      </c>
      <c r="D21" s="18"/>
      <c r="E21" s="36">
        <f t="shared" si="0"/>
        <v>90</v>
      </c>
      <c r="F21" s="28" t="str">
        <f t="shared" si="1"/>
        <v>A</v>
      </c>
      <c r="G21" s="28">
        <f>IF((COUNTA(T12:AC12)&gt;0),(ROUND((AVERAGE(T21:AD21)),0)),"")</f>
        <v>90</v>
      </c>
      <c r="H21" s="28" t="str">
        <f t="shared" si="2"/>
        <v>A</v>
      </c>
      <c r="I21" s="38">
        <v>1</v>
      </c>
      <c r="J21" s="28" t="str">
        <f t="shared" si="3"/>
        <v>Memiliki kemampuan dalam menganalisis lingkaran secara analitik dan menganalisis keterbagian polinomial</v>
      </c>
      <c r="K21" s="36">
        <f t="shared" si="4"/>
        <v>91</v>
      </c>
      <c r="L21" s="28" t="str">
        <f t="shared" si="5"/>
        <v>A</v>
      </c>
      <c r="M21" s="28">
        <f t="shared" si="6"/>
        <v>91</v>
      </c>
      <c r="N21" s="28" t="str">
        <f t="shared" si="7"/>
        <v>A</v>
      </c>
      <c r="O21" s="38">
        <v>1</v>
      </c>
      <c r="P21" s="28" t="str">
        <f t="shared" si="8"/>
        <v>Sangat terampil menganalisis lingkaran secara analitik dan menganalisis keterbagian polinomial</v>
      </c>
      <c r="Q21" s="40"/>
      <c r="R21" s="40"/>
      <c r="S21" s="18"/>
      <c r="T21" s="1">
        <v>91.25</v>
      </c>
      <c r="U21" s="1">
        <v>87.75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92.25</v>
      </c>
      <c r="AG21" s="1">
        <v>89.75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18485</v>
      </c>
      <c r="FK21" s="78">
        <v>18495</v>
      </c>
    </row>
    <row r="22" spans="1:167" x14ac:dyDescent="0.25">
      <c r="A22" s="19">
        <v>12</v>
      </c>
      <c r="B22" s="19">
        <v>53322</v>
      </c>
      <c r="C22" s="19" t="s">
        <v>82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menganalisis lingkaran secara analitik, namun perlu peningkatan dalam menganalisis keterbagian polinomial</v>
      </c>
      <c r="K22" s="36">
        <f t="shared" si="4"/>
        <v>81.375</v>
      </c>
      <c r="L22" s="28" t="str">
        <f t="shared" si="5"/>
        <v>B</v>
      </c>
      <c r="M22" s="28">
        <f t="shared" si="6"/>
        <v>81.375</v>
      </c>
      <c r="N22" s="28" t="str">
        <f t="shared" si="7"/>
        <v>B</v>
      </c>
      <c r="O22" s="38">
        <v>2</v>
      </c>
      <c r="P22" s="28" t="str">
        <f t="shared" si="8"/>
        <v>Sangat terampil dalam menganalisis lingkaran secara analitik</v>
      </c>
      <c r="Q22" s="40"/>
      <c r="R22" s="40"/>
      <c r="S22" s="18"/>
      <c r="T22" s="1">
        <v>84.25</v>
      </c>
      <c r="U22" s="1">
        <v>75.5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85.25</v>
      </c>
      <c r="AG22" s="1">
        <v>77.5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53337</v>
      </c>
      <c r="C23" s="19" t="s">
        <v>83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dalam menganalisis lingkaran secara analitik, namun perlu peningkatan dalam menganalisis keterbagian polinomial</v>
      </c>
      <c r="K23" s="36">
        <f t="shared" si="4"/>
        <v>83.5</v>
      </c>
      <c r="L23" s="28" t="str">
        <f t="shared" si="5"/>
        <v>B</v>
      </c>
      <c r="M23" s="28">
        <f t="shared" si="6"/>
        <v>83.5</v>
      </c>
      <c r="N23" s="28" t="str">
        <f t="shared" si="7"/>
        <v>B</v>
      </c>
      <c r="O23" s="38">
        <v>2</v>
      </c>
      <c r="P23" s="28" t="str">
        <f t="shared" si="8"/>
        <v>Sangat terampil dalam menganalisis lingkaran secara analitik</v>
      </c>
      <c r="Q23" s="40"/>
      <c r="R23" s="40"/>
      <c r="S23" s="18"/>
      <c r="T23" s="1">
        <v>84.75</v>
      </c>
      <c r="U23" s="1">
        <v>79.25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85.75</v>
      </c>
      <c r="AG23" s="1">
        <v>81.25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18486</v>
      </c>
      <c r="FK23" s="78">
        <v>18496</v>
      </c>
    </row>
    <row r="24" spans="1:167" x14ac:dyDescent="0.25">
      <c r="A24" s="19">
        <v>14</v>
      </c>
      <c r="B24" s="19">
        <v>53351</v>
      </c>
      <c r="C24" s="19" t="s">
        <v>84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dalam menganalisis lingkaran secara analitik dan menganalisis keterbagian polinomial</v>
      </c>
      <c r="K24" s="36">
        <f t="shared" si="4"/>
        <v>87.5</v>
      </c>
      <c r="L24" s="28" t="str">
        <f t="shared" si="5"/>
        <v>A</v>
      </c>
      <c r="M24" s="28">
        <f t="shared" si="6"/>
        <v>87.5</v>
      </c>
      <c r="N24" s="28" t="str">
        <f t="shared" si="7"/>
        <v>A</v>
      </c>
      <c r="O24" s="38">
        <v>1</v>
      </c>
      <c r="P24" s="28" t="str">
        <f t="shared" si="8"/>
        <v>Sangat terampil menganalisis lingkaran secara analitik dan menganalisis keterbagian polinomial</v>
      </c>
      <c r="Q24" s="40"/>
      <c r="R24" s="40"/>
      <c r="S24" s="18"/>
      <c r="T24" s="1">
        <v>86.5</v>
      </c>
      <c r="U24" s="1">
        <v>85.5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87.5</v>
      </c>
      <c r="AG24" s="1">
        <v>87.5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53366</v>
      </c>
      <c r="C25" s="19" t="s">
        <v>85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dalam menganalisis lingkaran secara analitik, namun perlu peningkatan dalam menganalisis keterbagian polinomial</v>
      </c>
      <c r="K25" s="36">
        <f t="shared" si="4"/>
        <v>80.375</v>
      </c>
      <c r="L25" s="28" t="str">
        <f t="shared" si="5"/>
        <v>B</v>
      </c>
      <c r="M25" s="28">
        <f t="shared" si="6"/>
        <v>80.375</v>
      </c>
      <c r="N25" s="28" t="str">
        <f t="shared" si="7"/>
        <v>B</v>
      </c>
      <c r="O25" s="38">
        <v>2</v>
      </c>
      <c r="P25" s="28" t="str">
        <f t="shared" si="8"/>
        <v>Sangat terampil dalam menganalisis lingkaran secara analitik</v>
      </c>
      <c r="Q25" s="40"/>
      <c r="R25" s="40"/>
      <c r="S25" s="18"/>
      <c r="T25" s="1">
        <v>79.75</v>
      </c>
      <c r="U25" s="1">
        <v>78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80.75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86</v>
      </c>
      <c r="FD25" s="47"/>
      <c r="FE25" s="47"/>
      <c r="FG25" s="75">
        <v>7</v>
      </c>
      <c r="FH25" s="77"/>
      <c r="FI25" s="77"/>
      <c r="FJ25" s="78">
        <v>18487</v>
      </c>
      <c r="FK25" s="78">
        <v>18497</v>
      </c>
    </row>
    <row r="26" spans="1:167" x14ac:dyDescent="0.25">
      <c r="A26" s="19">
        <v>16</v>
      </c>
      <c r="B26" s="19">
        <v>53382</v>
      </c>
      <c r="C26" s="19" t="s">
        <v>87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Memiliki kemampuan dalam menganalisis lingkaran secara analitik dan menganalisis keterbagian polinomial</v>
      </c>
      <c r="K26" s="36">
        <f t="shared" si="4"/>
        <v>88.75</v>
      </c>
      <c r="L26" s="28" t="str">
        <f t="shared" si="5"/>
        <v>A</v>
      </c>
      <c r="M26" s="28">
        <f t="shared" si="6"/>
        <v>88.75</v>
      </c>
      <c r="N26" s="28" t="str">
        <f t="shared" si="7"/>
        <v>A</v>
      </c>
      <c r="O26" s="38">
        <v>1</v>
      </c>
      <c r="P26" s="28" t="str">
        <f t="shared" si="8"/>
        <v>Sangat terampil menganalisis lingkaran secara analitik dan menganalisis keterbagian polinomial</v>
      </c>
      <c r="Q26" s="40"/>
      <c r="R26" s="40"/>
      <c r="S26" s="18"/>
      <c r="T26" s="1">
        <v>86</v>
      </c>
      <c r="U26" s="1">
        <v>88.5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90.5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53397</v>
      </c>
      <c r="C27" s="19" t="s">
        <v>88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3</v>
      </c>
      <c r="J27" s="28" t="str">
        <f t="shared" si="3"/>
        <v>Memiliki kemampuan dalam menganalisis keterbagian polinomial, namun perlu peningkatan dalam menganalisis lingkaran secara analitik</v>
      </c>
      <c r="K27" s="36">
        <f t="shared" si="4"/>
        <v>85.75</v>
      </c>
      <c r="L27" s="28" t="str">
        <f t="shared" si="5"/>
        <v>A</v>
      </c>
      <c r="M27" s="28">
        <f t="shared" si="6"/>
        <v>85.75</v>
      </c>
      <c r="N27" s="28" t="str">
        <f t="shared" si="7"/>
        <v>A</v>
      </c>
      <c r="O27" s="38">
        <v>3</v>
      </c>
      <c r="P27" s="28" t="str">
        <f t="shared" si="8"/>
        <v>Sangat terampil dalam menganalisis keterbagian polinomial</v>
      </c>
      <c r="Q27" s="40"/>
      <c r="R27" s="40"/>
      <c r="S27" s="18"/>
      <c r="T27" s="1">
        <v>82.25</v>
      </c>
      <c r="U27" s="1">
        <v>86.25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83.25</v>
      </c>
      <c r="AG27" s="1">
        <v>88.25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18488</v>
      </c>
      <c r="FK27" s="78">
        <v>18498</v>
      </c>
    </row>
    <row r="28" spans="1:167" x14ac:dyDescent="0.25">
      <c r="A28" s="19">
        <v>18</v>
      </c>
      <c r="B28" s="19">
        <v>53412</v>
      </c>
      <c r="C28" s="19" t="s">
        <v>89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3</v>
      </c>
      <c r="J28" s="28" t="str">
        <f t="shared" si="3"/>
        <v>Memiliki kemampuan dalam menganalisis keterbagian polinomial, namun perlu peningkatan dalam menganalisis lingkaran secara analitik</v>
      </c>
      <c r="K28" s="36">
        <f t="shared" si="4"/>
        <v>83.375</v>
      </c>
      <c r="L28" s="28" t="str">
        <f t="shared" si="5"/>
        <v>B</v>
      </c>
      <c r="M28" s="28">
        <f t="shared" si="6"/>
        <v>83.375</v>
      </c>
      <c r="N28" s="28" t="str">
        <f t="shared" si="7"/>
        <v>B</v>
      </c>
      <c r="O28" s="38">
        <v>3</v>
      </c>
      <c r="P28" s="28" t="str">
        <f t="shared" si="8"/>
        <v>Sangat terampil dalam menganalisis keterbagian polinomial</v>
      </c>
      <c r="Q28" s="40"/>
      <c r="R28" s="40"/>
      <c r="S28" s="18"/>
      <c r="T28" s="1">
        <v>76.5</v>
      </c>
      <c r="U28" s="1">
        <v>87.25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77.5</v>
      </c>
      <c r="AG28" s="1">
        <v>89.25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53427</v>
      </c>
      <c r="C29" s="19" t="s">
        <v>90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3</v>
      </c>
      <c r="J29" s="28" t="str">
        <f t="shared" si="3"/>
        <v>Memiliki kemampuan dalam menganalisis keterbagian polinomial, namun perlu peningkatan dalam menganalisis lingkaran secara analitik</v>
      </c>
      <c r="K29" s="36">
        <f t="shared" si="4"/>
        <v>83</v>
      </c>
      <c r="L29" s="28" t="str">
        <f t="shared" si="5"/>
        <v>B</v>
      </c>
      <c r="M29" s="28">
        <f t="shared" si="6"/>
        <v>83</v>
      </c>
      <c r="N29" s="28" t="str">
        <f t="shared" si="7"/>
        <v>B</v>
      </c>
      <c r="O29" s="38">
        <v>3</v>
      </c>
      <c r="P29" s="28" t="str">
        <f t="shared" si="8"/>
        <v>Sangat terampil dalam menganalisis keterbagian polinomial</v>
      </c>
      <c r="Q29" s="40"/>
      <c r="R29" s="40"/>
      <c r="S29" s="18"/>
      <c r="T29" s="1">
        <v>80.5</v>
      </c>
      <c r="U29" s="1">
        <v>82.5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81.5</v>
      </c>
      <c r="AG29" s="1">
        <v>84.5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18489</v>
      </c>
      <c r="FK29" s="78">
        <v>18499</v>
      </c>
    </row>
    <row r="30" spans="1:167" x14ac:dyDescent="0.25">
      <c r="A30" s="19">
        <v>20</v>
      </c>
      <c r="B30" s="19">
        <v>53442</v>
      </c>
      <c r="C30" s="19" t="s">
        <v>91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1</v>
      </c>
      <c r="J30" s="28" t="str">
        <f t="shared" si="3"/>
        <v>Memiliki kemampuan dalam menganalisis lingkaran secara analitik dan menganalisis keterbagian polinomial</v>
      </c>
      <c r="K30" s="36">
        <f t="shared" si="4"/>
        <v>87.75</v>
      </c>
      <c r="L30" s="28" t="str">
        <f t="shared" si="5"/>
        <v>A</v>
      </c>
      <c r="M30" s="28">
        <f t="shared" si="6"/>
        <v>87.75</v>
      </c>
      <c r="N30" s="28" t="str">
        <f t="shared" si="7"/>
        <v>A</v>
      </c>
      <c r="O30" s="38">
        <v>1</v>
      </c>
      <c r="P30" s="28" t="str">
        <f t="shared" si="8"/>
        <v>Sangat terampil menganalisis lingkaran secara analitik dan menganalisis keterbagian polinomial</v>
      </c>
      <c r="Q30" s="40"/>
      <c r="R30" s="40"/>
      <c r="S30" s="18"/>
      <c r="T30" s="1">
        <v>87.5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88.5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53457</v>
      </c>
      <c r="C31" s="19" t="s">
        <v>92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3</v>
      </c>
      <c r="J31" s="28" t="str">
        <f t="shared" si="3"/>
        <v>Memiliki kemampuan dalam menganalisis keterbagian polinomial, namun perlu peningkatan dalam menganalisis lingkaran secara analitik</v>
      </c>
      <c r="K31" s="36">
        <f t="shared" si="4"/>
        <v>83.5</v>
      </c>
      <c r="L31" s="28" t="str">
        <f t="shared" si="5"/>
        <v>B</v>
      </c>
      <c r="M31" s="28">
        <f t="shared" si="6"/>
        <v>83.5</v>
      </c>
      <c r="N31" s="28" t="str">
        <f t="shared" si="7"/>
        <v>B</v>
      </c>
      <c r="O31" s="38">
        <v>3</v>
      </c>
      <c r="P31" s="28" t="str">
        <f t="shared" si="8"/>
        <v>Sangat terampil dalam menganalisis keterbagian polinomial</v>
      </c>
      <c r="Q31" s="40"/>
      <c r="R31" s="40"/>
      <c r="S31" s="18"/>
      <c r="T31" s="1">
        <v>80.25</v>
      </c>
      <c r="U31" s="1">
        <v>83.75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81.25</v>
      </c>
      <c r="AG31" s="1">
        <v>85.75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18490</v>
      </c>
      <c r="FK31" s="78">
        <v>18500</v>
      </c>
    </row>
    <row r="32" spans="1:167" x14ac:dyDescent="0.25">
      <c r="A32" s="19">
        <v>22</v>
      </c>
      <c r="B32" s="19">
        <v>53471</v>
      </c>
      <c r="C32" s="19" t="s">
        <v>93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3</v>
      </c>
      <c r="J32" s="28" t="str">
        <f t="shared" si="3"/>
        <v>Memiliki kemampuan dalam menganalisis keterbagian polinomial, namun perlu peningkatan dalam menganalisis lingkaran secara analitik</v>
      </c>
      <c r="K32" s="36">
        <f t="shared" si="4"/>
        <v>77.5</v>
      </c>
      <c r="L32" s="28" t="str">
        <f t="shared" si="5"/>
        <v>B</v>
      </c>
      <c r="M32" s="28">
        <f t="shared" si="6"/>
        <v>77.5</v>
      </c>
      <c r="N32" s="28" t="str">
        <f t="shared" si="7"/>
        <v>B</v>
      </c>
      <c r="O32" s="38">
        <v>3</v>
      </c>
      <c r="P32" s="28" t="str">
        <f t="shared" si="8"/>
        <v>Sangat terampil dalam menganalisis keterbagian polinomial</v>
      </c>
      <c r="Q32" s="40"/>
      <c r="R32" s="40"/>
      <c r="S32" s="18"/>
      <c r="T32" s="1">
        <v>74</v>
      </c>
      <c r="U32" s="1">
        <v>78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53486</v>
      </c>
      <c r="C33" s="19" t="s">
        <v>94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1</v>
      </c>
      <c r="J33" s="28" t="str">
        <f t="shared" si="3"/>
        <v>Memiliki kemampuan dalam menganalisis lingkaran secara analitik dan menganalisis keterbagian polinomial</v>
      </c>
      <c r="K33" s="36">
        <f t="shared" si="4"/>
        <v>88</v>
      </c>
      <c r="L33" s="28" t="str">
        <f t="shared" si="5"/>
        <v>A</v>
      </c>
      <c r="M33" s="28">
        <f t="shared" si="6"/>
        <v>88</v>
      </c>
      <c r="N33" s="28" t="str">
        <f t="shared" si="7"/>
        <v>A</v>
      </c>
      <c r="O33" s="38">
        <v>1</v>
      </c>
      <c r="P33" s="28" t="str">
        <f t="shared" si="8"/>
        <v>Sangat terampil menganalisis lingkaran secara analitik dan menganalisis keterbagian polinomial</v>
      </c>
      <c r="Q33" s="40"/>
      <c r="R33" s="40"/>
      <c r="S33" s="18"/>
      <c r="T33" s="1">
        <v>85.75</v>
      </c>
      <c r="U33" s="1">
        <v>87.25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86.75</v>
      </c>
      <c r="AG33" s="1">
        <v>89.25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53501</v>
      </c>
      <c r="C34" s="19" t="s">
        <v>95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dalam menganalisis lingkaran secara analitik, namun perlu peningkatan dalam menganalisis keterbagian polinomial</v>
      </c>
      <c r="K34" s="36">
        <f t="shared" si="4"/>
        <v>83.625</v>
      </c>
      <c r="L34" s="28" t="str">
        <f t="shared" si="5"/>
        <v>B</v>
      </c>
      <c r="M34" s="28">
        <f t="shared" si="6"/>
        <v>83.625</v>
      </c>
      <c r="N34" s="28" t="str">
        <f t="shared" si="7"/>
        <v>B</v>
      </c>
      <c r="O34" s="38">
        <v>2</v>
      </c>
      <c r="P34" s="28" t="str">
        <f t="shared" si="8"/>
        <v>Sangat terampil dalam menganalisis lingkaran secara analitik</v>
      </c>
      <c r="Q34" s="40"/>
      <c r="R34" s="40"/>
      <c r="S34" s="18"/>
      <c r="T34" s="1">
        <v>82</v>
      </c>
      <c r="U34" s="1">
        <v>82.25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84.25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53517</v>
      </c>
      <c r="C35" s="19" t="s">
        <v>96</v>
      </c>
      <c r="D35" s="18"/>
      <c r="E35" s="36">
        <f t="shared" si="0"/>
        <v>77</v>
      </c>
      <c r="F35" s="28" t="str">
        <f t="shared" si="1"/>
        <v>B</v>
      </c>
      <c r="G35" s="28">
        <f>IF((COUNTA(T12:AC12)&gt;0),(ROUND((AVERAGE(T35:AD35)),0)),"")</f>
        <v>77</v>
      </c>
      <c r="H35" s="28" t="str">
        <f t="shared" si="2"/>
        <v>B</v>
      </c>
      <c r="I35" s="38">
        <v>3</v>
      </c>
      <c r="J35" s="28" t="str">
        <f t="shared" si="3"/>
        <v>Memiliki kemampuan dalam menganalisis keterbagian polinomial, namun perlu peningkatan dalam menganalisis lingkaran secara analitik</v>
      </c>
      <c r="K35" s="36">
        <f t="shared" si="4"/>
        <v>78</v>
      </c>
      <c r="L35" s="28" t="str">
        <f t="shared" si="5"/>
        <v>B</v>
      </c>
      <c r="M35" s="28">
        <f t="shared" si="6"/>
        <v>78</v>
      </c>
      <c r="N35" s="28" t="str">
        <f t="shared" si="7"/>
        <v>B</v>
      </c>
      <c r="O35" s="38">
        <v>3</v>
      </c>
      <c r="P35" s="28" t="str">
        <f t="shared" si="8"/>
        <v>Sangat terampil dalam menganalisis keterbagian polinomial</v>
      </c>
      <c r="Q35" s="40"/>
      <c r="R35" s="40"/>
      <c r="S35" s="18"/>
      <c r="T35" s="1">
        <v>75.75</v>
      </c>
      <c r="U35" s="1">
        <v>77.25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76.75</v>
      </c>
      <c r="AG35" s="1">
        <v>79.25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53532</v>
      </c>
      <c r="C36" s="19" t="s">
        <v>97</v>
      </c>
      <c r="D36" s="18"/>
      <c r="E36" s="36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8">
        <v>1</v>
      </c>
      <c r="J36" s="28" t="str">
        <f t="shared" si="3"/>
        <v>Memiliki kemampuan dalam menganalisis lingkaran secara analitik dan menganalisis keterbagian polinomial</v>
      </c>
      <c r="K36" s="36">
        <f t="shared" si="4"/>
        <v>88.5</v>
      </c>
      <c r="L36" s="28" t="str">
        <f t="shared" si="5"/>
        <v>A</v>
      </c>
      <c r="M36" s="28">
        <f t="shared" si="6"/>
        <v>88.5</v>
      </c>
      <c r="N36" s="28" t="str">
        <f t="shared" si="7"/>
        <v>A</v>
      </c>
      <c r="O36" s="38">
        <v>1</v>
      </c>
      <c r="P36" s="28" t="str">
        <f t="shared" si="8"/>
        <v>Sangat terampil menganalisis lingkaran secara analitik dan menganalisis keterbagian polinomial</v>
      </c>
      <c r="Q36" s="40"/>
      <c r="R36" s="40"/>
      <c r="S36" s="18"/>
      <c r="T36" s="1">
        <v>85</v>
      </c>
      <c r="U36" s="1">
        <v>89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91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53547</v>
      </c>
      <c r="C37" s="19" t="s">
        <v>98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dalam menganalisis lingkaran secara analitik dan menganalisis keterbagian polinomial</v>
      </c>
      <c r="K37" s="36">
        <f t="shared" si="4"/>
        <v>89</v>
      </c>
      <c r="L37" s="28" t="str">
        <f t="shared" si="5"/>
        <v>A</v>
      </c>
      <c r="M37" s="28">
        <f t="shared" si="6"/>
        <v>89</v>
      </c>
      <c r="N37" s="28" t="str">
        <f t="shared" si="7"/>
        <v>A</v>
      </c>
      <c r="O37" s="38">
        <v>1</v>
      </c>
      <c r="P37" s="28" t="str">
        <f t="shared" si="8"/>
        <v>Sangat terampil menganalisis lingkaran secara analitik dan menganalisis keterbagian polinomial</v>
      </c>
      <c r="Q37" s="40"/>
      <c r="R37" s="40"/>
      <c r="S37" s="18"/>
      <c r="T37" s="1">
        <v>85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53561</v>
      </c>
      <c r="C38" s="19" t="s">
        <v>99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3</v>
      </c>
      <c r="J38" s="28" t="str">
        <f t="shared" si="3"/>
        <v>Memiliki kemampuan dalam menganalisis keterbagian polinomial, namun perlu peningkatan dalam menganalisis lingkaran secara analitik</v>
      </c>
      <c r="K38" s="36">
        <f t="shared" si="4"/>
        <v>87.625</v>
      </c>
      <c r="L38" s="28" t="str">
        <f t="shared" si="5"/>
        <v>A</v>
      </c>
      <c r="M38" s="28">
        <f t="shared" si="6"/>
        <v>87.625</v>
      </c>
      <c r="N38" s="28" t="str">
        <f t="shared" si="7"/>
        <v>A</v>
      </c>
      <c r="O38" s="38">
        <v>3</v>
      </c>
      <c r="P38" s="28" t="str">
        <f t="shared" si="8"/>
        <v>Sangat terampil dalam menganalisis keterbagian polinomial</v>
      </c>
      <c r="Q38" s="40"/>
      <c r="R38" s="40"/>
      <c r="S38" s="18"/>
      <c r="T38" s="1">
        <v>83.5</v>
      </c>
      <c r="U38" s="1">
        <v>88.75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84.5</v>
      </c>
      <c r="AG38" s="1">
        <v>90.75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53577</v>
      </c>
      <c r="C39" s="19" t="s">
        <v>100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>Memiliki kemampuan dalam menganalisis lingkaran secara analitik dan menganalisis keterbagian polinomial</v>
      </c>
      <c r="K39" s="36">
        <f t="shared" si="4"/>
        <v>87.625</v>
      </c>
      <c r="L39" s="28" t="str">
        <f t="shared" si="5"/>
        <v>A</v>
      </c>
      <c r="M39" s="28">
        <f t="shared" si="6"/>
        <v>87.625</v>
      </c>
      <c r="N39" s="28" t="str">
        <f t="shared" si="7"/>
        <v>A</v>
      </c>
      <c r="O39" s="38">
        <v>1</v>
      </c>
      <c r="P39" s="28" t="str">
        <f t="shared" si="8"/>
        <v>Sangat terampil menganalisis lingkaran secara analitik dan menganalisis keterbagian polinomial</v>
      </c>
      <c r="Q39" s="40"/>
      <c r="R39" s="40"/>
      <c r="S39" s="18"/>
      <c r="T39" s="1">
        <v>86</v>
      </c>
      <c r="U39" s="1">
        <v>86.25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88.25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53592</v>
      </c>
      <c r="C40" s="19" t="s">
        <v>101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3</v>
      </c>
      <c r="J40" s="28" t="str">
        <f t="shared" si="3"/>
        <v>Memiliki kemampuan dalam menganalisis keterbagian polinomial, namun perlu peningkatan dalam menganalisis lingkaran secara analitik</v>
      </c>
      <c r="K40" s="36">
        <f t="shared" si="4"/>
        <v>84.875</v>
      </c>
      <c r="L40" s="28" t="str">
        <f t="shared" si="5"/>
        <v>A</v>
      </c>
      <c r="M40" s="28">
        <f t="shared" si="6"/>
        <v>84.875</v>
      </c>
      <c r="N40" s="28" t="str">
        <f t="shared" si="7"/>
        <v>A</v>
      </c>
      <c r="O40" s="38">
        <v>3</v>
      </c>
      <c r="P40" s="28" t="str">
        <f t="shared" si="8"/>
        <v>Sangat terampil dalam menganalisis keterbagian polinomial</v>
      </c>
      <c r="Q40" s="40"/>
      <c r="R40" s="40"/>
      <c r="S40" s="18"/>
      <c r="T40" s="1">
        <v>79.75</v>
      </c>
      <c r="U40" s="1">
        <v>87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80.75</v>
      </c>
      <c r="AG40" s="1">
        <v>89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53606</v>
      </c>
      <c r="C41" s="19" t="s">
        <v>102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3</v>
      </c>
      <c r="J41" s="28" t="str">
        <f t="shared" si="3"/>
        <v>Memiliki kemampuan dalam menganalisis keterbagian polinomial, namun perlu peningkatan dalam menganalisis lingkaran secara analitik</v>
      </c>
      <c r="K41" s="36">
        <f t="shared" si="4"/>
        <v>79.125</v>
      </c>
      <c r="L41" s="28" t="str">
        <f t="shared" si="5"/>
        <v>B</v>
      </c>
      <c r="M41" s="28">
        <f t="shared" si="6"/>
        <v>79.125</v>
      </c>
      <c r="N41" s="28" t="str">
        <f t="shared" si="7"/>
        <v>B</v>
      </c>
      <c r="O41" s="38">
        <v>3</v>
      </c>
      <c r="P41" s="28" t="str">
        <f t="shared" si="8"/>
        <v>Sangat terampil dalam menganalisis keterbagian polinomial</v>
      </c>
      <c r="Q41" s="40"/>
      <c r="R41" s="40"/>
      <c r="S41" s="18"/>
      <c r="T41" s="1">
        <v>75.25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76.25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53622</v>
      </c>
      <c r="C42" s="19" t="s">
        <v>103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2</v>
      </c>
      <c r="J42" s="28" t="str">
        <f t="shared" si="3"/>
        <v>Memiliki kemampuan dalam menganalisis lingkaran secara analitik, namun perlu peningkatan dalam menganalisis keterbagian polinomial</v>
      </c>
      <c r="K42" s="36">
        <f t="shared" si="4"/>
        <v>86</v>
      </c>
      <c r="L42" s="28" t="str">
        <f t="shared" si="5"/>
        <v>A</v>
      </c>
      <c r="M42" s="28">
        <f t="shared" si="6"/>
        <v>86</v>
      </c>
      <c r="N42" s="28" t="str">
        <f t="shared" si="7"/>
        <v>A</v>
      </c>
      <c r="O42" s="38">
        <v>2</v>
      </c>
      <c r="P42" s="28" t="str">
        <f t="shared" si="8"/>
        <v>Sangat terampil dalam menganalisis lingkaran secara analitik</v>
      </c>
      <c r="Q42" s="40"/>
      <c r="R42" s="40"/>
      <c r="S42" s="18"/>
      <c r="T42" s="1">
        <v>86.75</v>
      </c>
      <c r="U42" s="1">
        <v>82.25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87.75</v>
      </c>
      <c r="AG42" s="1">
        <v>84.25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63303</v>
      </c>
      <c r="C43" s="19" t="s">
        <v>104</v>
      </c>
      <c r="D43" s="18"/>
      <c r="E43" s="36">
        <f t="shared" si="0"/>
        <v>77</v>
      </c>
      <c r="F43" s="28" t="str">
        <f t="shared" si="1"/>
        <v>B</v>
      </c>
      <c r="G43" s="28">
        <f>IF((COUNTA(T12:AC12)&gt;0),(ROUND((AVERAGE(T43:AD43)),0)),"")</f>
        <v>77</v>
      </c>
      <c r="H43" s="28" t="str">
        <f t="shared" si="2"/>
        <v>B</v>
      </c>
      <c r="I43" s="38">
        <v>2</v>
      </c>
      <c r="J43" s="28" t="str">
        <f t="shared" si="3"/>
        <v>Memiliki kemampuan dalam menganalisis lingkaran secara analitik, namun perlu peningkatan dalam menganalisis keterbagian polinomial</v>
      </c>
      <c r="K43" s="36">
        <f t="shared" si="4"/>
        <v>78.625</v>
      </c>
      <c r="L43" s="28" t="str">
        <f t="shared" si="5"/>
        <v>B</v>
      </c>
      <c r="M43" s="28">
        <f t="shared" si="6"/>
        <v>78.625</v>
      </c>
      <c r="N43" s="28" t="str">
        <f t="shared" si="7"/>
        <v>B</v>
      </c>
      <c r="O43" s="38">
        <v>2</v>
      </c>
      <c r="P43" s="28" t="str">
        <f t="shared" si="8"/>
        <v>Sangat terampil dalam menganalisis lingkaran secara analitik</v>
      </c>
      <c r="Q43" s="40"/>
      <c r="R43" s="40"/>
      <c r="S43" s="18"/>
      <c r="T43" s="1">
        <v>77.75</v>
      </c>
      <c r="U43" s="1">
        <v>76.5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78.75</v>
      </c>
      <c r="AG43" s="1">
        <v>78.5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53637</v>
      </c>
      <c r="C44" s="19" t="s">
        <v>105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3</v>
      </c>
      <c r="J44" s="28" t="str">
        <f t="shared" si="3"/>
        <v>Memiliki kemampuan dalam menganalisis keterbagian polinomial, namun perlu peningkatan dalam menganalisis lingkaran secara analitik</v>
      </c>
      <c r="K44" s="36">
        <f t="shared" si="4"/>
        <v>87.5</v>
      </c>
      <c r="L44" s="28" t="str">
        <f t="shared" si="5"/>
        <v>A</v>
      </c>
      <c r="M44" s="28">
        <f t="shared" si="6"/>
        <v>87.5</v>
      </c>
      <c r="N44" s="28" t="str">
        <f t="shared" si="7"/>
        <v>A</v>
      </c>
      <c r="O44" s="38">
        <v>3</v>
      </c>
      <c r="P44" s="28" t="str">
        <f t="shared" si="8"/>
        <v>Sangat terampil dalam menganalisis keterbagian polinomial</v>
      </c>
      <c r="Q44" s="40"/>
      <c r="R44" s="40"/>
      <c r="S44" s="18"/>
      <c r="T44" s="1">
        <v>83.25</v>
      </c>
      <c r="U44" s="1">
        <v>88.75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84.25</v>
      </c>
      <c r="AG44" s="1">
        <v>90.75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53651</v>
      </c>
      <c r="C45" s="19" t="s">
        <v>106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3</v>
      </c>
      <c r="J45" s="28" t="str">
        <f t="shared" si="3"/>
        <v>Memiliki kemampuan dalam menganalisis keterbagian polinomial, namun perlu peningkatan dalam menganalisis lingkaran secara analitik</v>
      </c>
      <c r="K45" s="36">
        <f t="shared" si="4"/>
        <v>85.25</v>
      </c>
      <c r="L45" s="28" t="str">
        <f t="shared" si="5"/>
        <v>A</v>
      </c>
      <c r="M45" s="28">
        <f t="shared" si="6"/>
        <v>85.25</v>
      </c>
      <c r="N45" s="28" t="str">
        <f t="shared" si="7"/>
        <v>A</v>
      </c>
      <c r="O45" s="38">
        <v>3</v>
      </c>
      <c r="P45" s="28" t="str">
        <f t="shared" si="8"/>
        <v>Sangat terampil dalam menganalisis keterbagian polinomial</v>
      </c>
      <c r="Q45" s="40"/>
      <c r="R45" s="40"/>
      <c r="S45" s="18"/>
      <c r="T45" s="1">
        <v>81.75</v>
      </c>
      <c r="U45" s="1">
        <v>85.75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82.75</v>
      </c>
      <c r="AG45" s="1">
        <v>87.75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53667</v>
      </c>
      <c r="C46" s="19" t="s">
        <v>107</v>
      </c>
      <c r="D46" s="18"/>
      <c r="E46" s="36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8">
        <v>3</v>
      </c>
      <c r="J46" s="28" t="str">
        <f t="shared" si="3"/>
        <v>Memiliki kemampuan dalam menganalisis keterbagian polinomial, namun perlu peningkatan dalam menganalisis lingkaran secara analitik</v>
      </c>
      <c r="K46" s="36">
        <f t="shared" si="4"/>
        <v>87</v>
      </c>
      <c r="L46" s="28" t="str">
        <f t="shared" si="5"/>
        <v>A</v>
      </c>
      <c r="M46" s="28">
        <f t="shared" si="6"/>
        <v>87</v>
      </c>
      <c r="N46" s="28" t="str">
        <f t="shared" si="7"/>
        <v>A</v>
      </c>
      <c r="O46" s="38">
        <v>3</v>
      </c>
      <c r="P46" s="28" t="str">
        <f t="shared" si="8"/>
        <v>Sangat terampil dalam menganalisis keterbagian polinomial</v>
      </c>
      <c r="Q46" s="40"/>
      <c r="R46" s="40"/>
      <c r="S46" s="18"/>
      <c r="T46" s="1">
        <v>83.25</v>
      </c>
      <c r="U46" s="1">
        <v>87.75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84.25</v>
      </c>
      <c r="AG46" s="1">
        <v>89.75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53681</v>
      </c>
      <c r="C47" s="19" t="s">
        <v>108</v>
      </c>
      <c r="D47" s="18"/>
      <c r="E47" s="36">
        <f t="shared" si="0"/>
        <v>82</v>
      </c>
      <c r="F47" s="28" t="str">
        <f t="shared" si="1"/>
        <v>B</v>
      </c>
      <c r="G47" s="28">
        <f>IF((COUNTA(T12:AC12)&gt;0),(ROUND((AVERAGE(T47:AD47)),0)),"")</f>
        <v>82</v>
      </c>
      <c r="H47" s="28" t="str">
        <f t="shared" si="2"/>
        <v>B</v>
      </c>
      <c r="I47" s="38">
        <v>3</v>
      </c>
      <c r="J47" s="28" t="str">
        <f t="shared" si="3"/>
        <v>Memiliki kemampuan dalam menganalisis keterbagian polinomial, namun perlu peningkatan dalam menganalisis lingkaran secara analitik</v>
      </c>
      <c r="K47" s="36">
        <f t="shared" si="4"/>
        <v>83.875</v>
      </c>
      <c r="L47" s="28" t="str">
        <f t="shared" si="5"/>
        <v>B</v>
      </c>
      <c r="M47" s="28">
        <f t="shared" si="6"/>
        <v>83.875</v>
      </c>
      <c r="N47" s="28" t="str">
        <f t="shared" si="7"/>
        <v>B</v>
      </c>
      <c r="O47" s="38">
        <v>3</v>
      </c>
      <c r="P47" s="28" t="str">
        <f t="shared" si="8"/>
        <v>Sangat terampil dalam menganalisis keterbagian polinomial</v>
      </c>
      <c r="Q47" s="40"/>
      <c r="R47" s="40"/>
      <c r="S47" s="18"/>
      <c r="T47" s="1">
        <v>82</v>
      </c>
      <c r="U47" s="1">
        <v>82.75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84.75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37"/>
      <c r="F52" s="18" t="s">
        <v>110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37"/>
      <c r="F53" s="18" t="s">
        <v>113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115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116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118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120</v>
      </c>
      <c r="N57" s="18"/>
      <c r="O57" s="37"/>
      <c r="P57" s="18"/>
      <c r="Q57" s="37" t="s">
        <v>121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53697</v>
      </c>
      <c r="C11" s="19" t="s">
        <v>123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lingkaran secara analitik dan menganalisis keterbagian polinomial</v>
      </c>
      <c r="K11" s="36">
        <f t="shared" ref="K11:K50" si="4">IF((COUNTA(AF11:AO11)&gt;0),AVERAGE(AF11:AO11),"")</f>
        <v>87.625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87.625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lingkaran secara analitik dan menganalisis keterbagian polinomial</v>
      </c>
      <c r="Q11" s="40"/>
      <c r="R11" s="40"/>
      <c r="S11" s="18"/>
      <c r="T11" s="1">
        <v>86</v>
      </c>
      <c r="U11" s="1">
        <v>86.25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88.25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53712</v>
      </c>
      <c r="C12" s="19" t="s">
        <v>124</v>
      </c>
      <c r="D12" s="18"/>
      <c r="E12" s="36">
        <f t="shared" si="0"/>
        <v>76</v>
      </c>
      <c r="F12" s="28" t="str">
        <f t="shared" si="1"/>
        <v>B</v>
      </c>
      <c r="G12" s="28">
        <f>IF((COUNTA(T12:AC12)&gt;0),(ROUND((AVERAGE(T12:AD12)),0)),"")</f>
        <v>76</v>
      </c>
      <c r="H12" s="28" t="str">
        <f t="shared" si="2"/>
        <v>B</v>
      </c>
      <c r="I12" s="38">
        <v>2</v>
      </c>
      <c r="J12" s="28" t="str">
        <f t="shared" si="3"/>
        <v>Memiliki kemampuan dalam menganalisis lingkaran secara analitik, namun perlu peningkatan dalam menganalisis keterbagian polinomial</v>
      </c>
      <c r="K12" s="36">
        <f t="shared" si="4"/>
        <v>77</v>
      </c>
      <c r="L12" s="28" t="str">
        <f t="shared" si="5"/>
        <v>B</v>
      </c>
      <c r="M12" s="28">
        <f t="shared" si="6"/>
        <v>77</v>
      </c>
      <c r="N12" s="28" t="str">
        <f t="shared" si="7"/>
        <v>B</v>
      </c>
      <c r="O12" s="38">
        <v>2</v>
      </c>
      <c r="P12" s="28" t="str">
        <f t="shared" si="8"/>
        <v>Sangat terampil dalam menganalisis lingkaran secara analitik</v>
      </c>
      <c r="Q12" s="40"/>
      <c r="R12" s="40"/>
      <c r="S12" s="18"/>
      <c r="T12" s="1">
        <v>77.5</v>
      </c>
      <c r="U12" s="1">
        <v>73.5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78.5</v>
      </c>
      <c r="AG12" s="1">
        <v>75.5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53727</v>
      </c>
      <c r="C13" s="19" t="s">
        <v>125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2</v>
      </c>
      <c r="J13" s="28" t="str">
        <f t="shared" si="3"/>
        <v>Memiliki kemampuan dalam menganalisis lingkaran secara analitik, namun perlu peningkatan dalam menganalisis keterbagian polinomial</v>
      </c>
      <c r="K13" s="36">
        <f t="shared" si="4"/>
        <v>77</v>
      </c>
      <c r="L13" s="28" t="str">
        <f t="shared" si="5"/>
        <v>B</v>
      </c>
      <c r="M13" s="28">
        <f t="shared" si="6"/>
        <v>77</v>
      </c>
      <c r="N13" s="28" t="str">
        <f t="shared" si="7"/>
        <v>B</v>
      </c>
      <c r="O13" s="38">
        <v>2</v>
      </c>
      <c r="P13" s="28" t="str">
        <f t="shared" si="8"/>
        <v>Sangat terampil dalam menganalisis lingkaran secara analitik</v>
      </c>
      <c r="Q13" s="40"/>
      <c r="R13" s="40"/>
      <c r="S13" s="18"/>
      <c r="T13" s="1">
        <v>79.5</v>
      </c>
      <c r="U13" s="1">
        <v>71.5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80.5</v>
      </c>
      <c r="AG13" s="1">
        <v>73.5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69</v>
      </c>
      <c r="FJ13" s="78">
        <v>18501</v>
      </c>
      <c r="FK13" s="78">
        <v>18511</v>
      </c>
    </row>
    <row r="14" spans="1:167" x14ac:dyDescent="0.25">
      <c r="A14" s="19">
        <v>4</v>
      </c>
      <c r="B14" s="19">
        <v>53742</v>
      </c>
      <c r="C14" s="19" t="s">
        <v>126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Memiliki kemampuan dalam menganalisis lingkaran secara analitik, namun perlu peningkatan dalam menganalisis keterbagian polinomial</v>
      </c>
      <c r="K14" s="36">
        <f t="shared" si="4"/>
        <v>85.75</v>
      </c>
      <c r="L14" s="28" t="str">
        <f t="shared" si="5"/>
        <v>A</v>
      </c>
      <c r="M14" s="28">
        <f t="shared" si="6"/>
        <v>85.75</v>
      </c>
      <c r="N14" s="28" t="str">
        <f t="shared" si="7"/>
        <v>A</v>
      </c>
      <c r="O14" s="38">
        <v>2</v>
      </c>
      <c r="P14" s="28" t="str">
        <f t="shared" si="8"/>
        <v>Sangat terampil dalam menganalisis lingkaran secara analitik</v>
      </c>
      <c r="Q14" s="40"/>
      <c r="R14" s="40"/>
      <c r="S14" s="18"/>
      <c r="T14" s="1">
        <v>84.75</v>
      </c>
      <c r="U14" s="1">
        <v>83.75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85.75</v>
      </c>
      <c r="AG14" s="1">
        <v>85.75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53757</v>
      </c>
      <c r="C15" s="19" t="s">
        <v>127</v>
      </c>
      <c r="D15" s="18"/>
      <c r="E15" s="36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8">
        <v>3</v>
      </c>
      <c r="J15" s="28" t="str">
        <f t="shared" si="3"/>
        <v>Memiliki kemampuan dalam menganalisis keterbagian polinomial, namun perlu peningkatan dalam menganalisis lingkaran secara analitik</v>
      </c>
      <c r="K15" s="36">
        <f t="shared" si="4"/>
        <v>77.25</v>
      </c>
      <c r="L15" s="28" t="str">
        <f t="shared" si="5"/>
        <v>B</v>
      </c>
      <c r="M15" s="28">
        <f t="shared" si="6"/>
        <v>77.25</v>
      </c>
      <c r="N15" s="28" t="str">
        <f t="shared" si="7"/>
        <v>B</v>
      </c>
      <c r="O15" s="38">
        <v>3</v>
      </c>
      <c r="P15" s="28" t="str">
        <f t="shared" si="8"/>
        <v>Sangat terampil dalam menganalisis keterbagian polinomial</v>
      </c>
      <c r="Q15" s="40"/>
      <c r="R15" s="40"/>
      <c r="S15" s="18"/>
      <c r="T15" s="1">
        <v>73.5</v>
      </c>
      <c r="U15" s="1">
        <v>78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74.5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72</v>
      </c>
      <c r="FI15" s="77" t="s">
        <v>73</v>
      </c>
      <c r="FJ15" s="78">
        <v>18502</v>
      </c>
      <c r="FK15" s="78">
        <v>18512</v>
      </c>
    </row>
    <row r="16" spans="1:167" x14ac:dyDescent="0.25">
      <c r="A16" s="19">
        <v>6</v>
      </c>
      <c r="B16" s="19">
        <v>53772</v>
      </c>
      <c r="C16" s="19" t="s">
        <v>128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3</v>
      </c>
      <c r="J16" s="28" t="str">
        <f t="shared" si="3"/>
        <v>Memiliki kemampuan dalam menganalisis keterbagian polinomial, namun perlu peningkatan dalam menganalisis lingkaran secara analitik</v>
      </c>
      <c r="K16" s="36">
        <f t="shared" si="4"/>
        <v>86.25</v>
      </c>
      <c r="L16" s="28" t="str">
        <f t="shared" si="5"/>
        <v>A</v>
      </c>
      <c r="M16" s="28">
        <f t="shared" si="6"/>
        <v>86.25</v>
      </c>
      <c r="N16" s="28" t="str">
        <f t="shared" si="7"/>
        <v>A</v>
      </c>
      <c r="O16" s="38">
        <v>3</v>
      </c>
      <c r="P16" s="28" t="str">
        <f t="shared" si="8"/>
        <v>Sangat terampil dalam menganalisis keterbagian polinomial</v>
      </c>
      <c r="Q16" s="40"/>
      <c r="R16" s="40"/>
      <c r="S16" s="18"/>
      <c r="T16" s="1">
        <v>83</v>
      </c>
      <c r="U16" s="1">
        <v>86.5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88.5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53787</v>
      </c>
      <c r="C17" s="19" t="s">
        <v>129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3</v>
      </c>
      <c r="J17" s="28" t="str">
        <f t="shared" si="3"/>
        <v>Memiliki kemampuan dalam menganalisis keterbagian polinomial, namun perlu peningkatan dalam menganalisis lingkaran secara analitik</v>
      </c>
      <c r="K17" s="36">
        <f t="shared" si="4"/>
        <v>78.5</v>
      </c>
      <c r="L17" s="28" t="str">
        <f t="shared" si="5"/>
        <v>B</v>
      </c>
      <c r="M17" s="28">
        <f t="shared" si="6"/>
        <v>78.5</v>
      </c>
      <c r="N17" s="28" t="str">
        <f t="shared" si="7"/>
        <v>B</v>
      </c>
      <c r="O17" s="38">
        <v>3</v>
      </c>
      <c r="P17" s="28" t="str">
        <f t="shared" si="8"/>
        <v>Sangat terampil dalam menganalisis keterbagian polinomial</v>
      </c>
      <c r="Q17" s="40"/>
      <c r="R17" s="40"/>
      <c r="S17" s="18"/>
      <c r="T17" s="1">
        <v>76.25</v>
      </c>
      <c r="U17" s="1">
        <v>77.75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77.25</v>
      </c>
      <c r="AG17" s="1">
        <v>79.75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76</v>
      </c>
      <c r="FI17" s="77" t="s">
        <v>77</v>
      </c>
      <c r="FJ17" s="78">
        <v>18503</v>
      </c>
      <c r="FK17" s="78">
        <v>18513</v>
      </c>
    </row>
    <row r="18" spans="1:167" x14ac:dyDescent="0.25">
      <c r="A18" s="19">
        <v>8</v>
      </c>
      <c r="B18" s="19">
        <v>53802</v>
      </c>
      <c r="C18" s="19" t="s">
        <v>130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3</v>
      </c>
      <c r="J18" s="28" t="str">
        <f t="shared" si="3"/>
        <v>Memiliki kemampuan dalam menganalisis keterbagian polinomial, namun perlu peningkatan dalam menganalisis lingkaran secara analitik</v>
      </c>
      <c r="K18" s="36">
        <f t="shared" si="4"/>
        <v>83.875</v>
      </c>
      <c r="L18" s="28" t="str">
        <f t="shared" si="5"/>
        <v>B</v>
      </c>
      <c r="M18" s="28">
        <f t="shared" si="6"/>
        <v>83.875</v>
      </c>
      <c r="N18" s="28" t="str">
        <f t="shared" si="7"/>
        <v>B</v>
      </c>
      <c r="O18" s="38">
        <v>3</v>
      </c>
      <c r="P18" s="28" t="str">
        <f t="shared" si="8"/>
        <v>Sangat terampil dalam menganalisis keterbagian polinomial</v>
      </c>
      <c r="Q18" s="40"/>
      <c r="R18" s="40"/>
      <c r="S18" s="18"/>
      <c r="T18" s="1">
        <v>78.5</v>
      </c>
      <c r="U18" s="1">
        <v>86.25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79.5</v>
      </c>
      <c r="AG18" s="1">
        <v>88.25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53816</v>
      </c>
      <c r="C19" s="19" t="s">
        <v>131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Memiliki kemampuan dalam menganalisis lingkaran secara analitik dan menganalisis keterbagian polinomial</v>
      </c>
      <c r="K19" s="36">
        <f t="shared" si="4"/>
        <v>89.75</v>
      </c>
      <c r="L19" s="28" t="str">
        <f t="shared" si="5"/>
        <v>A</v>
      </c>
      <c r="M19" s="28">
        <f t="shared" si="6"/>
        <v>89.75</v>
      </c>
      <c r="N19" s="28" t="str">
        <f t="shared" si="7"/>
        <v>A</v>
      </c>
      <c r="O19" s="38">
        <v>1</v>
      </c>
      <c r="P19" s="28" t="str">
        <f t="shared" si="8"/>
        <v>Sangat terampil menganalisis lingkaran secara analitik dan menganalisis keterbagian polinomial</v>
      </c>
      <c r="Q19" s="40"/>
      <c r="R19" s="40"/>
      <c r="S19" s="18"/>
      <c r="T19" s="1">
        <v>92.25</v>
      </c>
      <c r="U19" s="1">
        <v>84.25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93.25</v>
      </c>
      <c r="AG19" s="1">
        <v>86.25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18504</v>
      </c>
      <c r="FK19" s="78">
        <v>18514</v>
      </c>
    </row>
    <row r="20" spans="1:167" x14ac:dyDescent="0.25">
      <c r="A20" s="19">
        <v>10</v>
      </c>
      <c r="B20" s="19">
        <v>53832</v>
      </c>
      <c r="C20" s="19" t="s">
        <v>132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3</v>
      </c>
      <c r="J20" s="28" t="str">
        <f t="shared" si="3"/>
        <v>Memiliki kemampuan dalam menganalisis keterbagian polinomial, namun perlu peningkatan dalam menganalisis lingkaran secara analitik</v>
      </c>
      <c r="K20" s="36">
        <f t="shared" si="4"/>
        <v>84.75</v>
      </c>
      <c r="L20" s="28" t="str">
        <f t="shared" si="5"/>
        <v>A</v>
      </c>
      <c r="M20" s="28">
        <f t="shared" si="6"/>
        <v>84.75</v>
      </c>
      <c r="N20" s="28" t="str">
        <f t="shared" si="7"/>
        <v>A</v>
      </c>
      <c r="O20" s="38">
        <v>3</v>
      </c>
      <c r="P20" s="28" t="str">
        <f t="shared" si="8"/>
        <v>Sangat terampil dalam menganalisis keterbagian polinomial</v>
      </c>
      <c r="Q20" s="40"/>
      <c r="R20" s="40"/>
      <c r="S20" s="18"/>
      <c r="T20" s="1">
        <v>81.5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82.5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53847</v>
      </c>
      <c r="C21" s="19" t="s">
        <v>133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3</v>
      </c>
      <c r="J21" s="28" t="str">
        <f t="shared" si="3"/>
        <v>Memiliki kemampuan dalam menganalisis keterbagian polinomial, namun perlu peningkatan dalam menganalisis lingkaran secara analitik</v>
      </c>
      <c r="K21" s="36">
        <f t="shared" si="4"/>
        <v>78</v>
      </c>
      <c r="L21" s="28" t="str">
        <f t="shared" si="5"/>
        <v>B</v>
      </c>
      <c r="M21" s="28">
        <f t="shared" si="6"/>
        <v>78</v>
      </c>
      <c r="N21" s="28" t="str">
        <f t="shared" si="7"/>
        <v>B</v>
      </c>
      <c r="O21" s="38">
        <v>3</v>
      </c>
      <c r="P21" s="28" t="str">
        <f t="shared" si="8"/>
        <v>Sangat terampil dalam menganalisis keterbagian polinomial</v>
      </c>
      <c r="Q21" s="40"/>
      <c r="R21" s="40"/>
      <c r="S21" s="18"/>
      <c r="T21" s="1">
        <v>75.25</v>
      </c>
      <c r="U21" s="1">
        <v>77.75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76.25</v>
      </c>
      <c r="AG21" s="1">
        <v>79.75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18505</v>
      </c>
      <c r="FK21" s="78">
        <v>18515</v>
      </c>
    </row>
    <row r="22" spans="1:167" x14ac:dyDescent="0.25">
      <c r="A22" s="19">
        <v>12</v>
      </c>
      <c r="B22" s="19">
        <v>53862</v>
      </c>
      <c r="C22" s="19" t="s">
        <v>134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3</v>
      </c>
      <c r="J22" s="28" t="str">
        <f t="shared" si="3"/>
        <v>Memiliki kemampuan dalam menganalisis keterbagian polinomial, namun perlu peningkatan dalam menganalisis lingkaran secara analitik</v>
      </c>
      <c r="K22" s="36">
        <f t="shared" si="4"/>
        <v>86.875</v>
      </c>
      <c r="L22" s="28" t="str">
        <f t="shared" si="5"/>
        <v>A</v>
      </c>
      <c r="M22" s="28">
        <f t="shared" si="6"/>
        <v>86.875</v>
      </c>
      <c r="N22" s="28" t="str">
        <f t="shared" si="7"/>
        <v>A</v>
      </c>
      <c r="O22" s="38">
        <v>3</v>
      </c>
      <c r="P22" s="28" t="str">
        <f t="shared" si="8"/>
        <v>Sangat terampil dalam menganalisis keterbagian polinomial</v>
      </c>
      <c r="Q22" s="40"/>
      <c r="R22" s="40"/>
      <c r="S22" s="18"/>
      <c r="T22" s="1">
        <v>84</v>
      </c>
      <c r="U22" s="1">
        <v>86.75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88.75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54237</v>
      </c>
      <c r="C23" s="19" t="s">
        <v>135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3</v>
      </c>
      <c r="J23" s="28" t="str">
        <f t="shared" si="3"/>
        <v>Memiliki kemampuan dalam menganalisis keterbagian polinomial, namun perlu peningkatan dalam menganalisis lingkaran secara analitik</v>
      </c>
      <c r="K23" s="36">
        <f t="shared" si="4"/>
        <v>80.375</v>
      </c>
      <c r="L23" s="28" t="str">
        <f t="shared" si="5"/>
        <v>B</v>
      </c>
      <c r="M23" s="28">
        <f t="shared" si="6"/>
        <v>80.375</v>
      </c>
      <c r="N23" s="28" t="str">
        <f t="shared" si="7"/>
        <v>B</v>
      </c>
      <c r="O23" s="38">
        <v>3</v>
      </c>
      <c r="P23" s="28" t="str">
        <f t="shared" si="8"/>
        <v>Sangat terampil dalam menganalisis keterbagian polinomial</v>
      </c>
      <c r="Q23" s="40"/>
      <c r="R23" s="40"/>
      <c r="S23" s="18"/>
      <c r="T23" s="1">
        <v>78.25</v>
      </c>
      <c r="U23" s="1">
        <v>79.5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79.25</v>
      </c>
      <c r="AG23" s="1">
        <v>81.5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18506</v>
      </c>
      <c r="FK23" s="78">
        <v>18516</v>
      </c>
    </row>
    <row r="24" spans="1:167" x14ac:dyDescent="0.25">
      <c r="A24" s="19">
        <v>14</v>
      </c>
      <c r="B24" s="19">
        <v>53877</v>
      </c>
      <c r="C24" s="19" t="s">
        <v>136</v>
      </c>
      <c r="D24" s="18"/>
      <c r="E24" s="36">
        <f t="shared" si="0"/>
        <v>91</v>
      </c>
      <c r="F24" s="28" t="str">
        <f t="shared" si="1"/>
        <v>A</v>
      </c>
      <c r="G24" s="28">
        <f>IF((COUNTA(T12:AC12)&gt;0),(ROUND((AVERAGE(T24:AD24)),0)),"")</f>
        <v>91</v>
      </c>
      <c r="H24" s="28" t="str">
        <f t="shared" si="2"/>
        <v>A</v>
      </c>
      <c r="I24" s="38">
        <v>1</v>
      </c>
      <c r="J24" s="28" t="str">
        <f t="shared" si="3"/>
        <v>Memiliki kemampuan dalam menganalisis lingkaran secara analitik dan menganalisis keterbagian polinomial</v>
      </c>
      <c r="K24" s="36">
        <f t="shared" si="4"/>
        <v>92.125</v>
      </c>
      <c r="L24" s="28" t="str">
        <f t="shared" si="5"/>
        <v>A</v>
      </c>
      <c r="M24" s="28">
        <f t="shared" si="6"/>
        <v>92.125</v>
      </c>
      <c r="N24" s="28" t="str">
        <f t="shared" si="7"/>
        <v>A</v>
      </c>
      <c r="O24" s="38">
        <v>1</v>
      </c>
      <c r="P24" s="28" t="str">
        <f t="shared" si="8"/>
        <v>Sangat terampil menganalisis lingkaran secara analitik dan menganalisis keterbagian polinomial</v>
      </c>
      <c r="Q24" s="40"/>
      <c r="R24" s="40"/>
      <c r="S24" s="18"/>
      <c r="T24" s="1">
        <v>89.25</v>
      </c>
      <c r="U24" s="1">
        <v>92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90.25</v>
      </c>
      <c r="AG24" s="1">
        <v>94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53892</v>
      </c>
      <c r="C25" s="19" t="s">
        <v>137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2</v>
      </c>
      <c r="J25" s="28" t="str">
        <f t="shared" si="3"/>
        <v>Memiliki kemampuan dalam menganalisis lingkaran secara analitik, namun perlu peningkatan dalam menganalisis keterbagian polinomial</v>
      </c>
      <c r="K25" s="36">
        <f t="shared" si="4"/>
        <v>87</v>
      </c>
      <c r="L25" s="28" t="str">
        <f t="shared" si="5"/>
        <v>A</v>
      </c>
      <c r="M25" s="28">
        <f t="shared" si="6"/>
        <v>87</v>
      </c>
      <c r="N25" s="28" t="str">
        <f t="shared" si="7"/>
        <v>A</v>
      </c>
      <c r="O25" s="38">
        <v>2</v>
      </c>
      <c r="P25" s="28" t="str">
        <f t="shared" si="8"/>
        <v>Sangat terampil dalam menganalisis lingkaran secara analitik</v>
      </c>
      <c r="Q25" s="40"/>
      <c r="R25" s="40"/>
      <c r="S25" s="18"/>
      <c r="T25" s="1">
        <v>86.75</v>
      </c>
      <c r="U25" s="1">
        <v>84.25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87.75</v>
      </c>
      <c r="AG25" s="1">
        <v>86.25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86</v>
      </c>
      <c r="FD25" s="47"/>
      <c r="FE25" s="47"/>
      <c r="FG25" s="75">
        <v>7</v>
      </c>
      <c r="FH25" s="77"/>
      <c r="FI25" s="77"/>
      <c r="FJ25" s="78">
        <v>18507</v>
      </c>
      <c r="FK25" s="78">
        <v>18517</v>
      </c>
    </row>
    <row r="26" spans="1:167" x14ac:dyDescent="0.25">
      <c r="A26" s="19">
        <v>16</v>
      </c>
      <c r="B26" s="19">
        <v>53907</v>
      </c>
      <c r="C26" s="19" t="s">
        <v>138</v>
      </c>
      <c r="D26" s="18"/>
      <c r="E26" s="36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8">
        <v>1</v>
      </c>
      <c r="J26" s="28" t="str">
        <f t="shared" si="3"/>
        <v>Memiliki kemampuan dalam menganalisis lingkaran secara analitik dan menganalisis keterbagian polinomial</v>
      </c>
      <c r="K26" s="36">
        <f t="shared" si="4"/>
        <v>91.5</v>
      </c>
      <c r="L26" s="28" t="str">
        <f t="shared" si="5"/>
        <v>A</v>
      </c>
      <c r="M26" s="28">
        <f t="shared" si="6"/>
        <v>91.5</v>
      </c>
      <c r="N26" s="28" t="str">
        <f t="shared" si="7"/>
        <v>A</v>
      </c>
      <c r="O26" s="38">
        <v>1</v>
      </c>
      <c r="P26" s="28" t="str">
        <f t="shared" si="8"/>
        <v>Sangat terampil menganalisis lingkaran secara analitik dan menganalisis keterbagian polinomial</v>
      </c>
      <c r="Q26" s="40"/>
      <c r="R26" s="40"/>
      <c r="S26" s="18"/>
      <c r="T26" s="1">
        <v>89.75</v>
      </c>
      <c r="U26" s="1">
        <v>90.25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90.75</v>
      </c>
      <c r="AG26" s="1">
        <v>92.25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53922</v>
      </c>
      <c r="C27" s="19" t="s">
        <v>139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kemampuan dalam menganalisis lingkaran secara analitik dan menganalisis keterbagian polinomial</v>
      </c>
      <c r="K27" s="36">
        <f t="shared" si="4"/>
        <v>89.375</v>
      </c>
      <c r="L27" s="28" t="str">
        <f t="shared" si="5"/>
        <v>A</v>
      </c>
      <c r="M27" s="28">
        <f t="shared" si="6"/>
        <v>89.375</v>
      </c>
      <c r="N27" s="28" t="str">
        <f t="shared" si="7"/>
        <v>A</v>
      </c>
      <c r="O27" s="38">
        <v>1</v>
      </c>
      <c r="P27" s="28" t="str">
        <f t="shared" si="8"/>
        <v>Sangat terampil menganalisis lingkaran secara analitik dan menganalisis keterbagian polinomial</v>
      </c>
      <c r="Q27" s="40"/>
      <c r="R27" s="40"/>
      <c r="S27" s="18"/>
      <c r="T27" s="1">
        <v>88.5</v>
      </c>
      <c r="U27" s="1">
        <v>87.25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89.5</v>
      </c>
      <c r="AG27" s="1">
        <v>89.25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18508</v>
      </c>
      <c r="FK27" s="78">
        <v>18518</v>
      </c>
    </row>
    <row r="28" spans="1:167" x14ac:dyDescent="0.25">
      <c r="A28" s="19">
        <v>18</v>
      </c>
      <c r="B28" s="19">
        <v>53937</v>
      </c>
      <c r="C28" s="19" t="s">
        <v>140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3</v>
      </c>
      <c r="J28" s="28" t="str">
        <f t="shared" si="3"/>
        <v>Memiliki kemampuan dalam menganalisis keterbagian polinomial, namun perlu peningkatan dalam menganalisis lingkaran secara analitik</v>
      </c>
      <c r="K28" s="36">
        <f t="shared" si="4"/>
        <v>81.375</v>
      </c>
      <c r="L28" s="28" t="str">
        <f t="shared" si="5"/>
        <v>B</v>
      </c>
      <c r="M28" s="28">
        <f t="shared" si="6"/>
        <v>81.375</v>
      </c>
      <c r="N28" s="28" t="str">
        <f t="shared" si="7"/>
        <v>B</v>
      </c>
      <c r="O28" s="38">
        <v>3</v>
      </c>
      <c r="P28" s="28" t="str">
        <f t="shared" si="8"/>
        <v>Sangat terampil dalam menganalisis keterbagian polinomial</v>
      </c>
      <c r="Q28" s="40"/>
      <c r="R28" s="40"/>
      <c r="S28" s="18"/>
      <c r="T28" s="1">
        <v>78</v>
      </c>
      <c r="U28" s="1">
        <v>81.75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83.75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53952</v>
      </c>
      <c r="C29" s="19" t="s">
        <v>141</v>
      </c>
      <c r="D29" s="18"/>
      <c r="E29" s="36">
        <f t="shared" si="0"/>
        <v>77</v>
      </c>
      <c r="F29" s="28" t="str">
        <f t="shared" si="1"/>
        <v>B</v>
      </c>
      <c r="G29" s="28">
        <f>IF((COUNTA(T12:AC12)&gt;0),(ROUND((AVERAGE(T29:AD29)),0)),"")</f>
        <v>77</v>
      </c>
      <c r="H29" s="28" t="str">
        <f t="shared" si="2"/>
        <v>B</v>
      </c>
      <c r="I29" s="38">
        <v>2</v>
      </c>
      <c r="J29" s="28" t="str">
        <f t="shared" si="3"/>
        <v>Memiliki kemampuan dalam menganalisis lingkaran secara analitik, namun perlu peningkatan dalam menganalisis keterbagian polinomial</v>
      </c>
      <c r="K29" s="36">
        <f t="shared" si="4"/>
        <v>78.375</v>
      </c>
      <c r="L29" s="28" t="str">
        <f t="shared" si="5"/>
        <v>B</v>
      </c>
      <c r="M29" s="28">
        <f t="shared" si="6"/>
        <v>78.375</v>
      </c>
      <c r="N29" s="28" t="str">
        <f t="shared" si="7"/>
        <v>B</v>
      </c>
      <c r="O29" s="38">
        <v>2</v>
      </c>
      <c r="P29" s="28" t="str">
        <f t="shared" si="8"/>
        <v>Sangat terampil dalam menganalisis lingkaran secara analitik</v>
      </c>
      <c r="Q29" s="40"/>
      <c r="R29" s="40"/>
      <c r="S29" s="18"/>
      <c r="T29" s="1">
        <v>76.75</v>
      </c>
      <c r="U29" s="1">
        <v>77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77.75</v>
      </c>
      <c r="AG29" s="1">
        <v>79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18509</v>
      </c>
      <c r="FK29" s="78">
        <v>18519</v>
      </c>
    </row>
    <row r="30" spans="1:167" x14ac:dyDescent="0.25">
      <c r="A30" s="19">
        <v>20</v>
      </c>
      <c r="B30" s="19">
        <v>53967</v>
      </c>
      <c r="C30" s="19" t="s">
        <v>142</v>
      </c>
      <c r="D30" s="18"/>
      <c r="E30" s="36">
        <f t="shared" si="0"/>
        <v>92</v>
      </c>
      <c r="F30" s="28" t="str">
        <f t="shared" si="1"/>
        <v>A</v>
      </c>
      <c r="G30" s="28">
        <f>IF((COUNTA(T12:AC12)&gt;0),(ROUND((AVERAGE(T30:AD30)),0)),"")</f>
        <v>92</v>
      </c>
      <c r="H30" s="28" t="str">
        <f t="shared" si="2"/>
        <v>A</v>
      </c>
      <c r="I30" s="38">
        <v>1</v>
      </c>
      <c r="J30" s="28" t="str">
        <f t="shared" si="3"/>
        <v>Memiliki kemampuan dalam menganalisis lingkaran secara analitik dan menganalisis keterbagian polinomial</v>
      </c>
      <c r="K30" s="36">
        <f t="shared" si="4"/>
        <v>93.875</v>
      </c>
      <c r="L30" s="28" t="str">
        <f t="shared" si="5"/>
        <v>A</v>
      </c>
      <c r="M30" s="28">
        <f t="shared" si="6"/>
        <v>93.875</v>
      </c>
      <c r="N30" s="28" t="str">
        <f t="shared" si="7"/>
        <v>A</v>
      </c>
      <c r="O30" s="38">
        <v>1</v>
      </c>
      <c r="P30" s="28" t="str">
        <f t="shared" si="8"/>
        <v>Sangat terampil menganalisis lingkaran secara analitik dan menganalisis keterbagian polinomial</v>
      </c>
      <c r="Q30" s="40"/>
      <c r="R30" s="40"/>
      <c r="S30" s="18"/>
      <c r="T30" s="1">
        <v>94.25</v>
      </c>
      <c r="U30" s="1">
        <v>90.5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95.25</v>
      </c>
      <c r="AG30" s="1">
        <v>92.5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53982</v>
      </c>
      <c r="C31" s="19" t="s">
        <v>143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3</v>
      </c>
      <c r="J31" s="28" t="str">
        <f t="shared" si="3"/>
        <v>Memiliki kemampuan dalam menganalisis keterbagian polinomial, namun perlu peningkatan dalam menganalisis lingkaran secara analitik</v>
      </c>
      <c r="K31" s="36">
        <f t="shared" si="4"/>
        <v>84.125</v>
      </c>
      <c r="L31" s="28" t="str">
        <f t="shared" si="5"/>
        <v>A</v>
      </c>
      <c r="M31" s="28">
        <f t="shared" si="6"/>
        <v>84.125</v>
      </c>
      <c r="N31" s="28" t="str">
        <f t="shared" si="7"/>
        <v>A</v>
      </c>
      <c r="O31" s="38">
        <v>3</v>
      </c>
      <c r="P31" s="28" t="str">
        <f t="shared" si="8"/>
        <v>Sangat terampil dalam menganalisis keterbagian polinomial</v>
      </c>
      <c r="Q31" s="40"/>
      <c r="R31" s="40"/>
      <c r="S31" s="18"/>
      <c r="T31" s="1">
        <v>78.25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79.25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18510</v>
      </c>
      <c r="FK31" s="78">
        <v>18520</v>
      </c>
    </row>
    <row r="32" spans="1:167" x14ac:dyDescent="0.25">
      <c r="A32" s="19">
        <v>22</v>
      </c>
      <c r="B32" s="19">
        <v>54252</v>
      </c>
      <c r="C32" s="19" t="s">
        <v>144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3</v>
      </c>
      <c r="J32" s="28" t="str">
        <f t="shared" si="3"/>
        <v>Memiliki kemampuan dalam menganalisis keterbagian polinomial, namun perlu peningkatan dalam menganalisis lingkaran secara analitik</v>
      </c>
      <c r="K32" s="36">
        <f t="shared" si="4"/>
        <v>80.875</v>
      </c>
      <c r="L32" s="28" t="str">
        <f t="shared" si="5"/>
        <v>B</v>
      </c>
      <c r="M32" s="28">
        <f t="shared" si="6"/>
        <v>80.875</v>
      </c>
      <c r="N32" s="28" t="str">
        <f t="shared" si="7"/>
        <v>B</v>
      </c>
      <c r="O32" s="38">
        <v>3</v>
      </c>
      <c r="P32" s="28" t="str">
        <f t="shared" si="8"/>
        <v>Sangat terampil dalam menganalisis keterbagian polinomial</v>
      </c>
      <c r="Q32" s="40"/>
      <c r="R32" s="40"/>
      <c r="S32" s="18"/>
      <c r="T32" s="1">
        <v>74.75</v>
      </c>
      <c r="U32" s="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75.75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53997</v>
      </c>
      <c r="C33" s="19" t="s">
        <v>145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3</v>
      </c>
      <c r="J33" s="28" t="str">
        <f t="shared" si="3"/>
        <v>Memiliki kemampuan dalam menganalisis keterbagian polinomial, namun perlu peningkatan dalam menganalisis lingkaran secara analitik</v>
      </c>
      <c r="K33" s="36">
        <f t="shared" si="4"/>
        <v>84</v>
      </c>
      <c r="L33" s="28" t="str">
        <f t="shared" si="5"/>
        <v>B</v>
      </c>
      <c r="M33" s="28">
        <f t="shared" si="6"/>
        <v>84</v>
      </c>
      <c r="N33" s="28" t="str">
        <f t="shared" si="7"/>
        <v>B</v>
      </c>
      <c r="O33" s="38">
        <v>3</v>
      </c>
      <c r="P33" s="28" t="str">
        <f t="shared" si="8"/>
        <v>Sangat terampil dalam menganalisis keterbagian polinomial</v>
      </c>
      <c r="Q33" s="40"/>
      <c r="R33" s="40"/>
      <c r="S33" s="18"/>
      <c r="T33" s="1">
        <v>78.25</v>
      </c>
      <c r="U33" s="1">
        <v>86.75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79.25</v>
      </c>
      <c r="AG33" s="1">
        <v>88.75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54012</v>
      </c>
      <c r="C34" s="19" t="s">
        <v>146</v>
      </c>
      <c r="D34" s="18"/>
      <c r="E34" s="36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8">
        <v>1</v>
      </c>
      <c r="J34" s="28" t="str">
        <f t="shared" si="3"/>
        <v>Memiliki kemampuan dalam menganalisis lingkaran secara analitik dan menganalisis keterbagian polinomial</v>
      </c>
      <c r="K34" s="36">
        <f t="shared" si="4"/>
        <v>88.875</v>
      </c>
      <c r="L34" s="28" t="str">
        <f t="shared" si="5"/>
        <v>A</v>
      </c>
      <c r="M34" s="28">
        <f t="shared" si="6"/>
        <v>88.875</v>
      </c>
      <c r="N34" s="28" t="str">
        <f t="shared" si="7"/>
        <v>A</v>
      </c>
      <c r="O34" s="38">
        <v>1</v>
      </c>
      <c r="P34" s="28" t="str">
        <f t="shared" si="8"/>
        <v>Sangat terampil menganalisis lingkaran secara analitik dan menganalisis keterbagian polinomial</v>
      </c>
      <c r="Q34" s="40"/>
      <c r="R34" s="40"/>
      <c r="S34" s="18"/>
      <c r="T34" s="1">
        <v>87.5</v>
      </c>
      <c r="U34" s="1">
        <v>87.25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88.5</v>
      </c>
      <c r="AG34" s="1">
        <v>89.25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54027</v>
      </c>
      <c r="C35" s="19" t="s">
        <v>147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2</v>
      </c>
      <c r="J35" s="28" t="str">
        <f t="shared" si="3"/>
        <v>Memiliki kemampuan dalam menganalisis lingkaran secara analitik, namun perlu peningkatan dalam menganalisis keterbagian polinomial</v>
      </c>
      <c r="K35" s="36">
        <f t="shared" si="4"/>
        <v>87.875</v>
      </c>
      <c r="L35" s="28" t="str">
        <f t="shared" si="5"/>
        <v>A</v>
      </c>
      <c r="M35" s="28">
        <f t="shared" si="6"/>
        <v>87.875</v>
      </c>
      <c r="N35" s="28" t="str">
        <f t="shared" si="7"/>
        <v>A</v>
      </c>
      <c r="O35" s="38">
        <v>2</v>
      </c>
      <c r="P35" s="28" t="str">
        <f t="shared" si="8"/>
        <v>Sangat terampil dalam menganalisis lingkaran secara analitik</v>
      </c>
      <c r="Q35" s="40"/>
      <c r="R35" s="40"/>
      <c r="S35" s="18"/>
      <c r="T35" s="1">
        <v>88.5</v>
      </c>
      <c r="U35" s="1">
        <v>84.25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89.5</v>
      </c>
      <c r="AG35" s="1">
        <v>86.25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54042</v>
      </c>
      <c r="C36" s="19" t="s">
        <v>148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3</v>
      </c>
      <c r="J36" s="28" t="str">
        <f t="shared" si="3"/>
        <v>Memiliki kemampuan dalam menganalisis keterbagian polinomial, namun perlu peningkatan dalam menganalisis lingkaran secara analitik</v>
      </c>
      <c r="K36" s="36">
        <f t="shared" si="4"/>
        <v>77.875</v>
      </c>
      <c r="L36" s="28" t="str">
        <f t="shared" si="5"/>
        <v>B</v>
      </c>
      <c r="M36" s="28">
        <f t="shared" si="6"/>
        <v>77.875</v>
      </c>
      <c r="N36" s="28" t="str">
        <f t="shared" si="7"/>
        <v>B</v>
      </c>
      <c r="O36" s="38">
        <v>3</v>
      </c>
      <c r="P36" s="28" t="str">
        <f t="shared" si="8"/>
        <v>Sangat terampil dalam menganalisis keterbagian polinomial</v>
      </c>
      <c r="Q36" s="40"/>
      <c r="R36" s="40"/>
      <c r="S36" s="18"/>
      <c r="T36" s="1">
        <v>76.25</v>
      </c>
      <c r="U36" s="1">
        <v>76.5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77.25</v>
      </c>
      <c r="AG36" s="1">
        <v>78.5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54057</v>
      </c>
      <c r="C37" s="19" t="s">
        <v>149</v>
      </c>
      <c r="D37" s="18"/>
      <c r="E37" s="36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8">
        <v>3</v>
      </c>
      <c r="J37" s="28" t="str">
        <f t="shared" si="3"/>
        <v>Memiliki kemampuan dalam menganalisis keterbagian polinomial, namun perlu peningkatan dalam menganalisis lingkaran secara analitik</v>
      </c>
      <c r="K37" s="36">
        <f t="shared" si="4"/>
        <v>84</v>
      </c>
      <c r="L37" s="28" t="str">
        <f t="shared" si="5"/>
        <v>B</v>
      </c>
      <c r="M37" s="28">
        <f t="shared" si="6"/>
        <v>84</v>
      </c>
      <c r="N37" s="28" t="str">
        <f t="shared" si="7"/>
        <v>B</v>
      </c>
      <c r="O37" s="38">
        <v>3</v>
      </c>
      <c r="P37" s="28" t="str">
        <f t="shared" si="8"/>
        <v>Sangat terampil dalam menganalisis keterbagian polinomial</v>
      </c>
      <c r="Q37" s="40"/>
      <c r="R37" s="40"/>
      <c r="S37" s="18"/>
      <c r="T37" s="1">
        <v>81.5</v>
      </c>
      <c r="U37" s="1">
        <v>83.5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82.5</v>
      </c>
      <c r="AG37" s="1">
        <v>85.5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54072</v>
      </c>
      <c r="C38" s="19" t="s">
        <v>150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dalam menganalisis lingkaran secara analitik dan menganalisis keterbagian polinomial</v>
      </c>
      <c r="K38" s="36">
        <f t="shared" si="4"/>
        <v>87.625</v>
      </c>
      <c r="L38" s="28" t="str">
        <f t="shared" si="5"/>
        <v>A</v>
      </c>
      <c r="M38" s="28">
        <f t="shared" si="6"/>
        <v>87.625</v>
      </c>
      <c r="N38" s="28" t="str">
        <f t="shared" si="7"/>
        <v>A</v>
      </c>
      <c r="O38" s="38">
        <v>1</v>
      </c>
      <c r="P38" s="28" t="str">
        <f t="shared" si="8"/>
        <v>Sangat terampil menganalisis lingkaran secara analitik dan menganalisis keterbagian polinomial</v>
      </c>
      <c r="Q38" s="40"/>
      <c r="R38" s="40"/>
      <c r="S38" s="18"/>
      <c r="T38" s="1">
        <v>87.5</v>
      </c>
      <c r="U38" s="1">
        <v>84.75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88.5</v>
      </c>
      <c r="AG38" s="1">
        <v>86.75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54087</v>
      </c>
      <c r="C39" s="19" t="s">
        <v>151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2</v>
      </c>
      <c r="J39" s="28" t="str">
        <f t="shared" si="3"/>
        <v>Memiliki kemampuan dalam menganalisis lingkaran secara analitik, namun perlu peningkatan dalam menganalisis keterbagian polinomial</v>
      </c>
      <c r="K39" s="36">
        <f t="shared" si="4"/>
        <v>78.125</v>
      </c>
      <c r="L39" s="28" t="str">
        <f t="shared" si="5"/>
        <v>B</v>
      </c>
      <c r="M39" s="28">
        <f t="shared" si="6"/>
        <v>78.125</v>
      </c>
      <c r="N39" s="28" t="str">
        <f t="shared" si="7"/>
        <v>B</v>
      </c>
      <c r="O39" s="38">
        <v>2</v>
      </c>
      <c r="P39" s="28" t="str">
        <f t="shared" si="8"/>
        <v>Sangat terampil dalam menganalisis lingkaran secara analitik</v>
      </c>
      <c r="Q39" s="40"/>
      <c r="R39" s="40"/>
      <c r="S39" s="18"/>
      <c r="T39" s="1">
        <v>78.75</v>
      </c>
      <c r="U39" s="1">
        <v>74.5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79.75</v>
      </c>
      <c r="AG39" s="1">
        <v>76.5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54102</v>
      </c>
      <c r="C40" s="19" t="s">
        <v>152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3</v>
      </c>
      <c r="J40" s="28" t="str">
        <f t="shared" si="3"/>
        <v>Memiliki kemampuan dalam menganalisis keterbagian polinomial, namun perlu peningkatan dalam menganalisis lingkaran secara analitik</v>
      </c>
      <c r="K40" s="36">
        <f t="shared" si="4"/>
        <v>77.5</v>
      </c>
      <c r="L40" s="28" t="str">
        <f t="shared" si="5"/>
        <v>B</v>
      </c>
      <c r="M40" s="28">
        <f t="shared" si="6"/>
        <v>77.5</v>
      </c>
      <c r="N40" s="28" t="str">
        <f t="shared" si="7"/>
        <v>B</v>
      </c>
      <c r="O40" s="38">
        <v>3</v>
      </c>
      <c r="P40" s="28" t="str">
        <f t="shared" si="8"/>
        <v>Sangat terampil dalam menganalisis keterbagian polinomial</v>
      </c>
      <c r="Q40" s="40"/>
      <c r="R40" s="40"/>
      <c r="S40" s="18"/>
      <c r="T40" s="1">
        <v>75.5</v>
      </c>
      <c r="U40" s="1">
        <v>76.5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76.5</v>
      </c>
      <c r="AG40" s="1">
        <v>78.5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54117</v>
      </c>
      <c r="C41" s="19" t="s">
        <v>153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3</v>
      </c>
      <c r="J41" s="28" t="str">
        <f t="shared" si="3"/>
        <v>Memiliki kemampuan dalam menganalisis keterbagian polinomial, namun perlu peningkatan dalam menganalisis lingkaran secara analitik</v>
      </c>
      <c r="K41" s="36">
        <f t="shared" si="4"/>
        <v>81</v>
      </c>
      <c r="L41" s="28" t="str">
        <f t="shared" si="5"/>
        <v>B</v>
      </c>
      <c r="M41" s="28">
        <f t="shared" si="6"/>
        <v>81</v>
      </c>
      <c r="N41" s="28" t="str">
        <f t="shared" si="7"/>
        <v>B</v>
      </c>
      <c r="O41" s="38">
        <v>3</v>
      </c>
      <c r="P41" s="28" t="str">
        <f t="shared" si="8"/>
        <v>Sangat terampil dalam menganalisis keterbagian polinomial</v>
      </c>
      <c r="Q41" s="40"/>
      <c r="R41" s="40"/>
      <c r="S41" s="18"/>
      <c r="T41" s="1">
        <v>77.75</v>
      </c>
      <c r="U41" s="1">
        <v>81.25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78.75</v>
      </c>
      <c r="AG41" s="1">
        <v>83.25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54132</v>
      </c>
      <c r="C42" s="19" t="s">
        <v>154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dalam menganalisis lingkaran secara analitik dan menganalisis keterbagian polinomial</v>
      </c>
      <c r="K42" s="36">
        <f t="shared" si="4"/>
        <v>86.625</v>
      </c>
      <c r="L42" s="28" t="str">
        <f t="shared" si="5"/>
        <v>A</v>
      </c>
      <c r="M42" s="28">
        <f t="shared" si="6"/>
        <v>86.625</v>
      </c>
      <c r="N42" s="28" t="str">
        <f t="shared" si="7"/>
        <v>A</v>
      </c>
      <c r="O42" s="38">
        <v>1</v>
      </c>
      <c r="P42" s="28" t="str">
        <f t="shared" si="8"/>
        <v>Sangat terampil menganalisis lingkaran secara analitik dan menganalisis keterbagian polinomial</v>
      </c>
      <c r="Q42" s="40"/>
      <c r="R42" s="40"/>
      <c r="S42" s="18"/>
      <c r="T42" s="1">
        <v>85.75</v>
      </c>
      <c r="U42" s="1">
        <v>84.5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86.75</v>
      </c>
      <c r="AG42" s="1">
        <v>86.5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54147</v>
      </c>
      <c r="C43" s="19" t="s">
        <v>155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3</v>
      </c>
      <c r="J43" s="28" t="str">
        <f t="shared" si="3"/>
        <v>Memiliki kemampuan dalam menganalisis keterbagian polinomial, namun perlu peningkatan dalam menganalisis lingkaran secara analitik</v>
      </c>
      <c r="K43" s="36">
        <f t="shared" si="4"/>
        <v>77.625</v>
      </c>
      <c r="L43" s="28" t="str">
        <f t="shared" si="5"/>
        <v>B</v>
      </c>
      <c r="M43" s="28">
        <f t="shared" si="6"/>
        <v>77.625</v>
      </c>
      <c r="N43" s="28" t="str">
        <f t="shared" si="7"/>
        <v>B</v>
      </c>
      <c r="O43" s="38">
        <v>3</v>
      </c>
      <c r="P43" s="28" t="str">
        <f t="shared" si="8"/>
        <v>Sangat terampil dalam menganalisis keterbagian polinomial</v>
      </c>
      <c r="Q43" s="40"/>
      <c r="R43" s="40"/>
      <c r="S43" s="18"/>
      <c r="T43" s="1">
        <v>75.75</v>
      </c>
      <c r="U43" s="1">
        <v>76.5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76.75</v>
      </c>
      <c r="AG43" s="1">
        <v>78.5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54162</v>
      </c>
      <c r="C44" s="19" t="s">
        <v>156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3</v>
      </c>
      <c r="J44" s="28" t="str">
        <f t="shared" si="3"/>
        <v>Memiliki kemampuan dalam menganalisis keterbagian polinomial, namun perlu peningkatan dalam menganalisis lingkaran secara analitik</v>
      </c>
      <c r="K44" s="36">
        <f t="shared" si="4"/>
        <v>83.75</v>
      </c>
      <c r="L44" s="28" t="str">
        <f t="shared" si="5"/>
        <v>B</v>
      </c>
      <c r="M44" s="28">
        <f t="shared" si="6"/>
        <v>83.75</v>
      </c>
      <c r="N44" s="28" t="str">
        <f t="shared" si="7"/>
        <v>B</v>
      </c>
      <c r="O44" s="38">
        <v>3</v>
      </c>
      <c r="P44" s="28" t="str">
        <f t="shared" si="8"/>
        <v>Sangat terampil dalam menganalisis keterbagian polinomial</v>
      </c>
      <c r="Q44" s="40"/>
      <c r="R44" s="40"/>
      <c r="S44" s="18"/>
      <c r="T44" s="1">
        <v>81</v>
      </c>
      <c r="U44" s="1">
        <v>83.5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85.5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54192</v>
      </c>
      <c r="C45" s="19" t="s">
        <v>157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Memiliki kemampuan dalam menganalisis lingkaran secara analitik dan menganalisis keterbagian polinomial</v>
      </c>
      <c r="K45" s="36">
        <f t="shared" si="4"/>
        <v>88.625</v>
      </c>
      <c r="L45" s="28" t="str">
        <f t="shared" si="5"/>
        <v>A</v>
      </c>
      <c r="M45" s="28">
        <f t="shared" si="6"/>
        <v>88.625</v>
      </c>
      <c r="N45" s="28" t="str">
        <f t="shared" si="7"/>
        <v>A</v>
      </c>
      <c r="O45" s="38">
        <v>1</v>
      </c>
      <c r="P45" s="28" t="str">
        <f t="shared" si="8"/>
        <v>Sangat terampil menganalisis lingkaran secara analitik dan menganalisis keterbagian polinomial</v>
      </c>
      <c r="Q45" s="40"/>
      <c r="R45" s="40"/>
      <c r="S45" s="18"/>
      <c r="T45" s="1">
        <v>88.25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89.25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54207</v>
      </c>
      <c r="C46" s="19" t="s">
        <v>158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3</v>
      </c>
      <c r="J46" s="28" t="str">
        <f t="shared" si="3"/>
        <v>Memiliki kemampuan dalam menganalisis keterbagian polinomial, namun perlu peningkatan dalam menganalisis lingkaran secara analitik</v>
      </c>
      <c r="K46" s="36">
        <f t="shared" si="4"/>
        <v>86.625</v>
      </c>
      <c r="L46" s="28" t="str">
        <f t="shared" si="5"/>
        <v>A</v>
      </c>
      <c r="M46" s="28">
        <f t="shared" si="6"/>
        <v>86.625</v>
      </c>
      <c r="N46" s="28" t="str">
        <f t="shared" si="7"/>
        <v>A</v>
      </c>
      <c r="O46" s="38">
        <v>3</v>
      </c>
      <c r="P46" s="28" t="str">
        <f t="shared" si="8"/>
        <v>Sangat terampil dalam menganalisis keterbagian polinomial</v>
      </c>
      <c r="Q46" s="40"/>
      <c r="R46" s="40"/>
      <c r="S46" s="18"/>
      <c r="T46" s="1">
        <v>84</v>
      </c>
      <c r="U46" s="1">
        <v>86.25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88.25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54222</v>
      </c>
      <c r="C47" s="19" t="s">
        <v>159</v>
      </c>
      <c r="D47" s="18"/>
      <c r="E47" s="36">
        <f t="shared" si="0"/>
        <v>81</v>
      </c>
      <c r="F47" s="28" t="str">
        <f t="shared" si="1"/>
        <v>B</v>
      </c>
      <c r="G47" s="28">
        <f>IF((COUNTA(T12:AC12)&gt;0),(ROUND((AVERAGE(T47:AD47)),0)),"")</f>
        <v>81</v>
      </c>
      <c r="H47" s="28" t="str">
        <f t="shared" si="2"/>
        <v>B</v>
      </c>
      <c r="I47" s="38">
        <v>2</v>
      </c>
      <c r="J47" s="28" t="str">
        <f t="shared" si="3"/>
        <v>Memiliki kemampuan dalam menganalisis lingkaran secara analitik, namun perlu peningkatan dalam menganalisis keterbagian polinomial</v>
      </c>
      <c r="K47" s="36">
        <f t="shared" si="4"/>
        <v>82.875</v>
      </c>
      <c r="L47" s="28" t="str">
        <f t="shared" si="5"/>
        <v>B</v>
      </c>
      <c r="M47" s="28">
        <f t="shared" si="6"/>
        <v>82.875</v>
      </c>
      <c r="N47" s="28" t="str">
        <f t="shared" si="7"/>
        <v>B</v>
      </c>
      <c r="O47" s="38">
        <v>2</v>
      </c>
      <c r="P47" s="28" t="str">
        <f t="shared" si="8"/>
        <v>Sangat terampil dalam menganalisis lingkaran secara analitik</v>
      </c>
      <c r="Q47" s="40"/>
      <c r="R47" s="40"/>
      <c r="S47" s="18"/>
      <c r="T47" s="1">
        <v>83.25</v>
      </c>
      <c r="U47" s="1">
        <v>79.5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84.25</v>
      </c>
      <c r="AG47" s="1">
        <v>81.5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37"/>
      <c r="F52" s="18" t="s">
        <v>110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37"/>
      <c r="F53" s="18" t="s">
        <v>113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115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116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118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120</v>
      </c>
      <c r="N57" s="18"/>
      <c r="O57" s="37"/>
      <c r="P57" s="18"/>
      <c r="Q57" s="37" t="s">
        <v>121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54266</v>
      </c>
      <c r="C11" s="19" t="s">
        <v>161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lingkaran secara analitik dan menganalisis keterbagian polinomial</v>
      </c>
      <c r="K11" s="36">
        <f t="shared" ref="K11:K50" si="4">IF((COUNTA(AF11:AO11)&gt;0),AVERAGE(AF11:AO11),"")</f>
        <v>91.875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91.875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lingkaran secara analitik dan menganalisis keterbagian polinomial</v>
      </c>
      <c r="Q11" s="40"/>
      <c r="R11" s="40"/>
      <c r="S11" s="18"/>
      <c r="T11" s="1">
        <v>95.25</v>
      </c>
      <c r="U11" s="1">
        <v>85.5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96.25</v>
      </c>
      <c r="AG11" s="1">
        <v>87.5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54281</v>
      </c>
      <c r="C12" s="19" t="s">
        <v>162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3</v>
      </c>
      <c r="J12" s="28" t="str">
        <f t="shared" si="3"/>
        <v>Memiliki kemampuan dalam menganalisis keterbagian polinomial, namun perlu peningkatan dalam menganalisis lingkaran secara analitik</v>
      </c>
      <c r="K12" s="36">
        <f t="shared" si="4"/>
        <v>85.625</v>
      </c>
      <c r="L12" s="28" t="str">
        <f t="shared" si="5"/>
        <v>A</v>
      </c>
      <c r="M12" s="28">
        <f t="shared" si="6"/>
        <v>85.625</v>
      </c>
      <c r="N12" s="28" t="str">
        <f t="shared" si="7"/>
        <v>A</v>
      </c>
      <c r="O12" s="38">
        <v>3</v>
      </c>
      <c r="P12" s="28" t="str">
        <f t="shared" si="8"/>
        <v>Sangat terampil dalam menganalisis keterbagian polinomial</v>
      </c>
      <c r="Q12" s="40"/>
      <c r="R12" s="40"/>
      <c r="S12" s="18"/>
      <c r="T12" s="1">
        <v>82</v>
      </c>
      <c r="U12" s="1">
        <v>86.25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88.25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54296</v>
      </c>
      <c r="C13" s="19" t="s">
        <v>163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3</v>
      </c>
      <c r="J13" s="28" t="str">
        <f t="shared" si="3"/>
        <v>Memiliki kemampuan dalam menganalisis keterbagian polinomial, namun perlu peningkatan dalam menganalisis lingkaran secara analitik</v>
      </c>
      <c r="K13" s="36">
        <f t="shared" si="4"/>
        <v>81.5</v>
      </c>
      <c r="L13" s="28" t="str">
        <f t="shared" si="5"/>
        <v>B</v>
      </c>
      <c r="M13" s="28">
        <f t="shared" si="6"/>
        <v>81.5</v>
      </c>
      <c r="N13" s="28" t="str">
        <f t="shared" si="7"/>
        <v>B</v>
      </c>
      <c r="O13" s="38">
        <v>3</v>
      </c>
      <c r="P13" s="28" t="str">
        <f t="shared" si="8"/>
        <v>Sangat terampil dalam menganalisis keterbagian polinomial</v>
      </c>
      <c r="Q13" s="40"/>
      <c r="R13" s="40"/>
      <c r="S13" s="18"/>
      <c r="T13" s="1">
        <v>78.75</v>
      </c>
      <c r="U13" s="1">
        <v>81.25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79.75</v>
      </c>
      <c r="AG13" s="1">
        <v>83.25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69</v>
      </c>
      <c r="FJ13" s="78">
        <v>18521</v>
      </c>
      <c r="FK13" s="78">
        <v>18531</v>
      </c>
    </row>
    <row r="14" spans="1:167" x14ac:dyDescent="0.25">
      <c r="A14" s="19">
        <v>4</v>
      </c>
      <c r="B14" s="19">
        <v>54311</v>
      </c>
      <c r="C14" s="19" t="s">
        <v>164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dalam menganalisis lingkaran secara analitik dan menganalisis keterbagian polinomial</v>
      </c>
      <c r="K14" s="36">
        <f t="shared" si="4"/>
        <v>89.25</v>
      </c>
      <c r="L14" s="28" t="str">
        <f t="shared" si="5"/>
        <v>A</v>
      </c>
      <c r="M14" s="28">
        <f t="shared" si="6"/>
        <v>89.25</v>
      </c>
      <c r="N14" s="28" t="str">
        <f t="shared" si="7"/>
        <v>A</v>
      </c>
      <c r="O14" s="38">
        <v>1</v>
      </c>
      <c r="P14" s="28" t="str">
        <f t="shared" si="8"/>
        <v>Sangat terampil menganalisis lingkaran secara analitik dan menganalisis keterbagian polinomial</v>
      </c>
      <c r="Q14" s="40"/>
      <c r="R14" s="40"/>
      <c r="S14" s="18"/>
      <c r="T14" s="1">
        <v>87</v>
      </c>
      <c r="U14" s="1">
        <v>88.5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90.5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54326</v>
      </c>
      <c r="C15" s="19" t="s">
        <v>165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dalam menganalisis lingkaran secara analitik dan menganalisis keterbagian polinomial</v>
      </c>
      <c r="K15" s="36">
        <f t="shared" si="4"/>
        <v>87.375</v>
      </c>
      <c r="L15" s="28" t="str">
        <f t="shared" si="5"/>
        <v>A</v>
      </c>
      <c r="M15" s="28">
        <f t="shared" si="6"/>
        <v>87.375</v>
      </c>
      <c r="N15" s="28" t="str">
        <f t="shared" si="7"/>
        <v>A</v>
      </c>
      <c r="O15" s="38">
        <v>1</v>
      </c>
      <c r="P15" s="28" t="str">
        <f t="shared" si="8"/>
        <v>Sangat terampil menganalisis lingkaran secara analitik dan menganalisis keterbagian polinomial</v>
      </c>
      <c r="Q15" s="40"/>
      <c r="R15" s="40"/>
      <c r="S15" s="18"/>
      <c r="T15" s="1">
        <v>87.25</v>
      </c>
      <c r="U15" s="1">
        <v>84.5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88.25</v>
      </c>
      <c r="AG15" s="1">
        <v>86.5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72</v>
      </c>
      <c r="FI15" s="77" t="s">
        <v>73</v>
      </c>
      <c r="FJ15" s="78">
        <v>18522</v>
      </c>
      <c r="FK15" s="78">
        <v>18532</v>
      </c>
    </row>
    <row r="16" spans="1:167" x14ac:dyDescent="0.25">
      <c r="A16" s="19">
        <v>6</v>
      </c>
      <c r="B16" s="19">
        <v>54341</v>
      </c>
      <c r="C16" s="19" t="s">
        <v>166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3</v>
      </c>
      <c r="J16" s="28" t="str">
        <f t="shared" si="3"/>
        <v>Memiliki kemampuan dalam menganalisis keterbagian polinomial, namun perlu peningkatan dalam menganalisis lingkaran secara analitik</v>
      </c>
      <c r="K16" s="36">
        <f t="shared" si="4"/>
        <v>86.125</v>
      </c>
      <c r="L16" s="28" t="str">
        <f t="shared" si="5"/>
        <v>A</v>
      </c>
      <c r="M16" s="28">
        <f t="shared" si="6"/>
        <v>86.125</v>
      </c>
      <c r="N16" s="28" t="str">
        <f t="shared" si="7"/>
        <v>A</v>
      </c>
      <c r="O16" s="38">
        <v>3</v>
      </c>
      <c r="P16" s="28" t="str">
        <f t="shared" si="8"/>
        <v>Sangat terampil dalam menganalisis keterbagian polinomial</v>
      </c>
      <c r="Q16" s="40"/>
      <c r="R16" s="40"/>
      <c r="S16" s="18"/>
      <c r="T16" s="1">
        <v>84.25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85.25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54356</v>
      </c>
      <c r="C17" s="19" t="s">
        <v>167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2</v>
      </c>
      <c r="J17" s="28" t="str">
        <f t="shared" si="3"/>
        <v>Memiliki kemampuan dalam menganalisis lingkaran secara analitik, namun perlu peningkatan dalam menganalisis keterbagian polinomial</v>
      </c>
      <c r="K17" s="36">
        <f t="shared" si="4"/>
        <v>78.125</v>
      </c>
      <c r="L17" s="28" t="str">
        <f t="shared" si="5"/>
        <v>B</v>
      </c>
      <c r="M17" s="28">
        <f t="shared" si="6"/>
        <v>78.125</v>
      </c>
      <c r="N17" s="28" t="str">
        <f t="shared" si="7"/>
        <v>B</v>
      </c>
      <c r="O17" s="38">
        <v>2</v>
      </c>
      <c r="P17" s="28" t="str">
        <f t="shared" si="8"/>
        <v>Sangat terampil dalam menganalisis lingkaran secara analitik</v>
      </c>
      <c r="Q17" s="40"/>
      <c r="R17" s="40"/>
      <c r="S17" s="18"/>
      <c r="T17" s="1">
        <v>77.25</v>
      </c>
      <c r="U17" s="1">
        <v>76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78.25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76</v>
      </c>
      <c r="FI17" s="77" t="s">
        <v>77</v>
      </c>
      <c r="FJ17" s="78">
        <v>18523</v>
      </c>
      <c r="FK17" s="78">
        <v>18533</v>
      </c>
    </row>
    <row r="18" spans="1:167" x14ac:dyDescent="0.25">
      <c r="A18" s="19">
        <v>8</v>
      </c>
      <c r="B18" s="19">
        <v>54371</v>
      </c>
      <c r="C18" s="19" t="s">
        <v>168</v>
      </c>
      <c r="D18" s="18"/>
      <c r="E18" s="36">
        <f t="shared" si="0"/>
        <v>93</v>
      </c>
      <c r="F18" s="28" t="str">
        <f t="shared" si="1"/>
        <v>A</v>
      </c>
      <c r="G18" s="28">
        <f>IF((COUNTA(T12:AC12)&gt;0),(ROUND((AVERAGE(T18:AD18)),0)),"")</f>
        <v>93</v>
      </c>
      <c r="H18" s="28" t="str">
        <f t="shared" si="2"/>
        <v>A</v>
      </c>
      <c r="I18" s="38">
        <v>1</v>
      </c>
      <c r="J18" s="28" t="str">
        <f t="shared" si="3"/>
        <v>Memiliki kemampuan dalam menganalisis lingkaran secara analitik dan menganalisis keterbagian polinomial</v>
      </c>
      <c r="K18" s="36">
        <f t="shared" si="4"/>
        <v>94.875</v>
      </c>
      <c r="L18" s="28" t="str">
        <f t="shared" si="5"/>
        <v>A</v>
      </c>
      <c r="M18" s="28">
        <f t="shared" si="6"/>
        <v>94.875</v>
      </c>
      <c r="N18" s="28" t="str">
        <f t="shared" si="7"/>
        <v>A</v>
      </c>
      <c r="O18" s="38">
        <v>1</v>
      </c>
      <c r="P18" s="28" t="str">
        <f t="shared" si="8"/>
        <v>Sangat terampil menganalisis lingkaran secara analitik dan menganalisis keterbagian polinomial</v>
      </c>
      <c r="Q18" s="40"/>
      <c r="R18" s="40"/>
      <c r="S18" s="18"/>
      <c r="T18" s="1">
        <v>95.75</v>
      </c>
      <c r="U18" s="1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96.75</v>
      </c>
      <c r="AG18" s="1">
        <v>93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54385</v>
      </c>
      <c r="C19" s="19" t="s">
        <v>169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3</v>
      </c>
      <c r="J19" s="28" t="str">
        <f t="shared" si="3"/>
        <v>Memiliki kemampuan dalam menganalisis keterbagian polinomial, namun perlu peningkatan dalam menganalisis lingkaran secara analitik</v>
      </c>
      <c r="K19" s="36">
        <f t="shared" si="4"/>
        <v>81.75</v>
      </c>
      <c r="L19" s="28" t="str">
        <f t="shared" si="5"/>
        <v>B</v>
      </c>
      <c r="M19" s="28">
        <f t="shared" si="6"/>
        <v>81.75</v>
      </c>
      <c r="N19" s="28" t="str">
        <f t="shared" si="7"/>
        <v>B</v>
      </c>
      <c r="O19" s="38">
        <v>3</v>
      </c>
      <c r="P19" s="28" t="str">
        <f t="shared" si="8"/>
        <v>Sangat terampil dalam menganalisis keterbagian polinomial</v>
      </c>
      <c r="Q19" s="40"/>
      <c r="R19" s="40"/>
      <c r="S19" s="18"/>
      <c r="T19" s="1">
        <v>79</v>
      </c>
      <c r="U19" s="1">
        <v>81.5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83.5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18524</v>
      </c>
      <c r="FK19" s="78">
        <v>18534</v>
      </c>
    </row>
    <row r="20" spans="1:167" x14ac:dyDescent="0.25">
      <c r="A20" s="19">
        <v>10</v>
      </c>
      <c r="B20" s="19">
        <v>54401</v>
      </c>
      <c r="C20" s="19" t="s">
        <v>170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dalam menganalisis lingkaran secara analitik, namun perlu peningkatan dalam menganalisis keterbagian polinomial</v>
      </c>
      <c r="K20" s="36">
        <f t="shared" si="4"/>
        <v>83</v>
      </c>
      <c r="L20" s="28" t="str">
        <f t="shared" si="5"/>
        <v>B</v>
      </c>
      <c r="M20" s="28">
        <f t="shared" si="6"/>
        <v>83</v>
      </c>
      <c r="N20" s="28" t="str">
        <f t="shared" si="7"/>
        <v>B</v>
      </c>
      <c r="O20" s="38">
        <v>2</v>
      </c>
      <c r="P20" s="28" t="str">
        <f t="shared" si="8"/>
        <v>Sangat terampil dalam menganalisis lingkaran secara analitik</v>
      </c>
      <c r="Q20" s="40"/>
      <c r="R20" s="40"/>
      <c r="S20" s="18"/>
      <c r="T20" s="1">
        <v>83.25</v>
      </c>
      <c r="U20" s="1">
        <v>79.75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84.25</v>
      </c>
      <c r="AG20" s="1">
        <v>81.75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54416</v>
      </c>
      <c r="C21" s="19" t="s">
        <v>171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menganalisis lingkaran secara analitik, namun perlu peningkatan dalam menganalisis keterbagian polinomial</v>
      </c>
      <c r="K21" s="36">
        <f t="shared" si="4"/>
        <v>85.375</v>
      </c>
      <c r="L21" s="28" t="str">
        <f t="shared" si="5"/>
        <v>A</v>
      </c>
      <c r="M21" s="28">
        <f t="shared" si="6"/>
        <v>85.375</v>
      </c>
      <c r="N21" s="28" t="str">
        <f t="shared" si="7"/>
        <v>A</v>
      </c>
      <c r="O21" s="38">
        <v>2</v>
      </c>
      <c r="P21" s="28" t="str">
        <f t="shared" si="8"/>
        <v>Sangat terampil dalam menganalisis lingkaran secara analitik</v>
      </c>
      <c r="Q21" s="40"/>
      <c r="R21" s="40"/>
      <c r="S21" s="18"/>
      <c r="T21" s="1">
        <v>84.75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85.75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18525</v>
      </c>
      <c r="FK21" s="78">
        <v>18535</v>
      </c>
    </row>
    <row r="22" spans="1:167" x14ac:dyDescent="0.25">
      <c r="A22" s="19">
        <v>12</v>
      </c>
      <c r="B22" s="19">
        <v>54430</v>
      </c>
      <c r="C22" s="19" t="s">
        <v>172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kemampuan dalam menganalisis lingkaran secara analitik, namun perlu peningkatan dalam menganalisis keterbagian polinomial</v>
      </c>
      <c r="K22" s="36">
        <f t="shared" si="4"/>
        <v>85.875</v>
      </c>
      <c r="L22" s="28" t="str">
        <f t="shared" si="5"/>
        <v>A</v>
      </c>
      <c r="M22" s="28">
        <f t="shared" si="6"/>
        <v>85.875</v>
      </c>
      <c r="N22" s="28" t="str">
        <f t="shared" si="7"/>
        <v>A</v>
      </c>
      <c r="O22" s="38">
        <v>2</v>
      </c>
      <c r="P22" s="28" t="str">
        <f t="shared" si="8"/>
        <v>Sangat terampil dalam menganalisis lingkaran secara analitik</v>
      </c>
      <c r="Q22" s="40"/>
      <c r="R22" s="40"/>
      <c r="S22" s="18"/>
      <c r="T22" s="1">
        <v>87.5</v>
      </c>
      <c r="U22" s="1">
        <v>81.25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88.5</v>
      </c>
      <c r="AG22" s="1">
        <v>83.25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54446</v>
      </c>
      <c r="C23" s="19" t="s">
        <v>173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3</v>
      </c>
      <c r="J23" s="28" t="str">
        <f t="shared" si="3"/>
        <v>Memiliki kemampuan dalam menganalisis keterbagian polinomial, namun perlu peningkatan dalam menganalisis lingkaran secara analitik</v>
      </c>
      <c r="K23" s="36">
        <f t="shared" si="4"/>
        <v>87.25</v>
      </c>
      <c r="L23" s="28" t="str">
        <f t="shared" si="5"/>
        <v>A</v>
      </c>
      <c r="M23" s="28">
        <f t="shared" si="6"/>
        <v>87.25</v>
      </c>
      <c r="N23" s="28" t="str">
        <f t="shared" si="7"/>
        <v>A</v>
      </c>
      <c r="O23" s="38">
        <v>3</v>
      </c>
      <c r="P23" s="28" t="str">
        <f t="shared" si="8"/>
        <v>Sangat terampil dalam menganalisis keterbagian polinomial</v>
      </c>
      <c r="Q23" s="40"/>
      <c r="R23" s="40"/>
      <c r="S23" s="18"/>
      <c r="T23" s="1">
        <v>81.75</v>
      </c>
      <c r="U23" s="1">
        <v>89.75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82.75</v>
      </c>
      <c r="AG23" s="1">
        <v>91.75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18526</v>
      </c>
      <c r="FK23" s="78">
        <v>18536</v>
      </c>
    </row>
    <row r="24" spans="1:167" x14ac:dyDescent="0.25">
      <c r="A24" s="19">
        <v>14</v>
      </c>
      <c r="B24" s="19">
        <v>54461</v>
      </c>
      <c r="C24" s="19" t="s">
        <v>174</v>
      </c>
      <c r="D24" s="18"/>
      <c r="E24" s="36">
        <f t="shared" si="0"/>
        <v>92</v>
      </c>
      <c r="F24" s="28" t="str">
        <f t="shared" si="1"/>
        <v>A</v>
      </c>
      <c r="G24" s="28">
        <f>IF((COUNTA(T12:AC12)&gt;0),(ROUND((AVERAGE(T24:AD24)),0)),"")</f>
        <v>92</v>
      </c>
      <c r="H24" s="28" t="str">
        <f t="shared" si="2"/>
        <v>A</v>
      </c>
      <c r="I24" s="38">
        <v>1</v>
      </c>
      <c r="J24" s="28" t="str">
        <f t="shared" si="3"/>
        <v>Memiliki kemampuan dalam menganalisis lingkaran secara analitik dan menganalisis keterbagian polinomial</v>
      </c>
      <c r="K24" s="36">
        <f t="shared" si="4"/>
        <v>93.875</v>
      </c>
      <c r="L24" s="28" t="str">
        <f t="shared" si="5"/>
        <v>A</v>
      </c>
      <c r="M24" s="28">
        <f t="shared" si="6"/>
        <v>93.875</v>
      </c>
      <c r="N24" s="28" t="str">
        <f t="shared" si="7"/>
        <v>A</v>
      </c>
      <c r="O24" s="38">
        <v>1</v>
      </c>
      <c r="P24" s="28" t="str">
        <f t="shared" si="8"/>
        <v>Sangat terampil menganalisis lingkaran secara analitik dan menganalisis keterbagian polinomial</v>
      </c>
      <c r="Q24" s="40"/>
      <c r="R24" s="40"/>
      <c r="S24" s="18"/>
      <c r="T24" s="1">
        <v>93.25</v>
      </c>
      <c r="U24" s="1">
        <v>91.5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94.25</v>
      </c>
      <c r="AG24" s="1">
        <v>93.5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54476</v>
      </c>
      <c r="C25" s="19" t="s">
        <v>175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dalam menganalisis lingkaran secara analitik, namun perlu peningkatan dalam menganalisis keterbagian polinomial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Sangat terampil dalam menganalisis lingkaran secara analitik</v>
      </c>
      <c r="Q25" s="40"/>
      <c r="R25" s="40"/>
      <c r="S25" s="18"/>
      <c r="T25" s="1">
        <v>80</v>
      </c>
      <c r="U25" s="1">
        <v>77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79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86</v>
      </c>
      <c r="FD25" s="47"/>
      <c r="FE25" s="47"/>
      <c r="FG25" s="75">
        <v>7</v>
      </c>
      <c r="FH25" s="77"/>
      <c r="FI25" s="77"/>
      <c r="FJ25" s="78">
        <v>18527</v>
      </c>
      <c r="FK25" s="78">
        <v>18537</v>
      </c>
    </row>
    <row r="26" spans="1:167" x14ac:dyDescent="0.25">
      <c r="A26" s="19">
        <v>16</v>
      </c>
      <c r="B26" s="19">
        <v>54506</v>
      </c>
      <c r="C26" s="19" t="s">
        <v>176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dalam menganalisis lingkaran secara analitik dan menganalisis keterbagian polinomial</v>
      </c>
      <c r="K26" s="36">
        <f t="shared" si="4"/>
        <v>89.875</v>
      </c>
      <c r="L26" s="28" t="str">
        <f t="shared" si="5"/>
        <v>A</v>
      </c>
      <c r="M26" s="28">
        <f t="shared" si="6"/>
        <v>89.875</v>
      </c>
      <c r="N26" s="28" t="str">
        <f t="shared" si="7"/>
        <v>A</v>
      </c>
      <c r="O26" s="38">
        <v>1</v>
      </c>
      <c r="P26" s="28" t="str">
        <f t="shared" si="8"/>
        <v>Sangat terampil menganalisis lingkaran secara analitik dan menganalisis keterbagian polinomial</v>
      </c>
      <c r="Q26" s="40"/>
      <c r="R26" s="40"/>
      <c r="S26" s="18"/>
      <c r="T26" s="1">
        <v>89.75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90.75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54521</v>
      </c>
      <c r="C27" s="19" t="s">
        <v>177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3</v>
      </c>
      <c r="J27" s="28" t="str">
        <f t="shared" si="3"/>
        <v>Memiliki kemampuan dalam menganalisis keterbagian polinomial, namun perlu peningkatan dalam menganalisis lingkaran secara analitik</v>
      </c>
      <c r="K27" s="36">
        <f t="shared" si="4"/>
        <v>81.5</v>
      </c>
      <c r="L27" s="28" t="str">
        <f t="shared" si="5"/>
        <v>B</v>
      </c>
      <c r="M27" s="28">
        <f t="shared" si="6"/>
        <v>81.5</v>
      </c>
      <c r="N27" s="28" t="str">
        <f t="shared" si="7"/>
        <v>B</v>
      </c>
      <c r="O27" s="38">
        <v>3</v>
      </c>
      <c r="P27" s="28" t="str">
        <f t="shared" si="8"/>
        <v>Sangat terampil dalam menganalisis keterbagian polinomial</v>
      </c>
      <c r="Q27" s="40"/>
      <c r="R27" s="40"/>
      <c r="S27" s="18"/>
      <c r="T27" s="1">
        <v>75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18528</v>
      </c>
      <c r="FK27" s="78">
        <v>18538</v>
      </c>
    </row>
    <row r="28" spans="1:167" x14ac:dyDescent="0.25">
      <c r="A28" s="19">
        <v>18</v>
      </c>
      <c r="B28" s="19">
        <v>54536</v>
      </c>
      <c r="C28" s="19" t="s">
        <v>178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3</v>
      </c>
      <c r="J28" s="28" t="str">
        <f t="shared" si="3"/>
        <v>Memiliki kemampuan dalam menganalisis keterbagian polinomial, namun perlu peningkatan dalam menganalisis lingkaran secara analitik</v>
      </c>
      <c r="K28" s="36">
        <f t="shared" si="4"/>
        <v>86.375</v>
      </c>
      <c r="L28" s="28" t="str">
        <f t="shared" si="5"/>
        <v>A</v>
      </c>
      <c r="M28" s="28">
        <f t="shared" si="6"/>
        <v>86.375</v>
      </c>
      <c r="N28" s="28" t="str">
        <f t="shared" si="7"/>
        <v>A</v>
      </c>
      <c r="O28" s="38">
        <v>3</v>
      </c>
      <c r="P28" s="28" t="str">
        <f t="shared" si="8"/>
        <v>Sangat terampil dalam menganalisis keterbagian polinomial</v>
      </c>
      <c r="Q28" s="40"/>
      <c r="R28" s="40"/>
      <c r="S28" s="18"/>
      <c r="T28" s="1">
        <v>82.25</v>
      </c>
      <c r="U28" s="1">
        <v>87.5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83.25</v>
      </c>
      <c r="AG28" s="1">
        <v>89.5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54551</v>
      </c>
      <c r="C29" s="19" t="s">
        <v>179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2</v>
      </c>
      <c r="J29" s="28" t="str">
        <f t="shared" si="3"/>
        <v>Memiliki kemampuan dalam menganalisis lingkaran secara analitik, namun perlu peningkatan dalam menganalisis keterbagian polinomial</v>
      </c>
      <c r="K29" s="36">
        <f t="shared" si="4"/>
        <v>86</v>
      </c>
      <c r="L29" s="28" t="str">
        <f t="shared" si="5"/>
        <v>A</v>
      </c>
      <c r="M29" s="28">
        <f t="shared" si="6"/>
        <v>86</v>
      </c>
      <c r="N29" s="28" t="str">
        <f t="shared" si="7"/>
        <v>A</v>
      </c>
      <c r="O29" s="38">
        <v>2</v>
      </c>
      <c r="P29" s="28" t="str">
        <f t="shared" si="8"/>
        <v>Sangat terampil dalam menganalisis lingkaran secara analitik</v>
      </c>
      <c r="Q29" s="40"/>
      <c r="R29" s="40"/>
      <c r="S29" s="18"/>
      <c r="T29" s="1">
        <v>87.75</v>
      </c>
      <c r="U29" s="1">
        <v>81.25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88.75</v>
      </c>
      <c r="AG29" s="1">
        <v>83.25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18529</v>
      </c>
      <c r="FK29" s="78">
        <v>18539</v>
      </c>
    </row>
    <row r="30" spans="1:167" x14ac:dyDescent="0.25">
      <c r="A30" s="19">
        <v>20</v>
      </c>
      <c r="B30" s="19">
        <v>63256</v>
      </c>
      <c r="C30" s="19" t="s">
        <v>180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menganalisis lingkaran secara analitik, namun perlu peningkatan dalam menganalisis keterbagian polinomial</v>
      </c>
      <c r="K30" s="36">
        <f t="shared" si="4"/>
        <v>81.75</v>
      </c>
      <c r="L30" s="28" t="str">
        <f t="shared" si="5"/>
        <v>B</v>
      </c>
      <c r="M30" s="28">
        <f t="shared" si="6"/>
        <v>81.75</v>
      </c>
      <c r="N30" s="28" t="str">
        <f t="shared" si="7"/>
        <v>B</v>
      </c>
      <c r="O30" s="38">
        <v>2</v>
      </c>
      <c r="P30" s="28" t="str">
        <f t="shared" si="8"/>
        <v>Sangat terampil dalam menganalisis lingkaran secara analitik</v>
      </c>
      <c r="Q30" s="40"/>
      <c r="R30" s="40"/>
      <c r="S30" s="18"/>
      <c r="T30" s="1">
        <v>81.5</v>
      </c>
      <c r="U30" s="1">
        <v>79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82.5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54566</v>
      </c>
      <c r="C31" s="19" t="s">
        <v>181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3</v>
      </c>
      <c r="J31" s="28" t="str">
        <f t="shared" si="3"/>
        <v>Memiliki kemampuan dalam menganalisis keterbagian polinomial, namun perlu peningkatan dalam menganalisis lingkaran secara analitik</v>
      </c>
      <c r="K31" s="36">
        <f t="shared" si="4"/>
        <v>85.625</v>
      </c>
      <c r="L31" s="28" t="str">
        <f t="shared" si="5"/>
        <v>A</v>
      </c>
      <c r="M31" s="28">
        <f t="shared" si="6"/>
        <v>85.625</v>
      </c>
      <c r="N31" s="28" t="str">
        <f t="shared" si="7"/>
        <v>A</v>
      </c>
      <c r="O31" s="38">
        <v>3</v>
      </c>
      <c r="P31" s="28" t="str">
        <f t="shared" si="8"/>
        <v>Sangat terampil dalam menganalisis keterbagian polinomial</v>
      </c>
      <c r="Q31" s="40"/>
      <c r="R31" s="40"/>
      <c r="S31" s="18"/>
      <c r="T31" s="1">
        <v>83.25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84.25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18530</v>
      </c>
      <c r="FK31" s="78">
        <v>18540</v>
      </c>
    </row>
    <row r="32" spans="1:167" x14ac:dyDescent="0.25">
      <c r="A32" s="19">
        <v>22</v>
      </c>
      <c r="B32" s="19">
        <v>54581</v>
      </c>
      <c r="C32" s="19" t="s">
        <v>182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dalam menganalisis lingkaran secara analitik dan menganalisis keterbagian polinomial</v>
      </c>
      <c r="K32" s="36">
        <f t="shared" si="4"/>
        <v>86.625</v>
      </c>
      <c r="L32" s="28" t="str">
        <f t="shared" si="5"/>
        <v>A</v>
      </c>
      <c r="M32" s="28">
        <f t="shared" si="6"/>
        <v>86.625</v>
      </c>
      <c r="N32" s="28" t="str">
        <f t="shared" si="7"/>
        <v>A</v>
      </c>
      <c r="O32" s="38">
        <v>1</v>
      </c>
      <c r="P32" s="28" t="str">
        <f t="shared" si="8"/>
        <v>Sangat terampil menganalisis lingkaran secara analitik dan menganalisis keterbagian polinomial</v>
      </c>
      <c r="Q32" s="40"/>
      <c r="R32" s="40"/>
      <c r="S32" s="18"/>
      <c r="T32" s="1">
        <v>85</v>
      </c>
      <c r="U32" s="1">
        <v>85.25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87.25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54596</v>
      </c>
      <c r="C33" s="19" t="s">
        <v>183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Memiliki kemampuan dalam menganalisis lingkaran secara analitik dan menganalisis keterbagian polinomial</v>
      </c>
      <c r="K33" s="36">
        <f t="shared" si="4"/>
        <v>89.5</v>
      </c>
      <c r="L33" s="28" t="str">
        <f t="shared" si="5"/>
        <v>A</v>
      </c>
      <c r="M33" s="28">
        <f t="shared" si="6"/>
        <v>89.5</v>
      </c>
      <c r="N33" s="28" t="str">
        <f t="shared" si="7"/>
        <v>A</v>
      </c>
      <c r="O33" s="38">
        <v>1</v>
      </c>
      <c r="P33" s="28" t="str">
        <f t="shared" si="8"/>
        <v>Sangat terampil menganalisis lingkaran secara analitik dan menganalisis keterbagian polinomial</v>
      </c>
      <c r="Q33" s="40"/>
      <c r="R33" s="40"/>
      <c r="S33" s="18"/>
      <c r="T33" s="1">
        <v>87.5</v>
      </c>
      <c r="U33" s="1">
        <v>88.5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88.5</v>
      </c>
      <c r="AG33" s="1">
        <v>90.5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54611</v>
      </c>
      <c r="C34" s="19" t="s">
        <v>184</v>
      </c>
      <c r="D34" s="18"/>
      <c r="E34" s="36">
        <f t="shared" si="0"/>
        <v>92</v>
      </c>
      <c r="F34" s="28" t="str">
        <f t="shared" si="1"/>
        <v>A</v>
      </c>
      <c r="G34" s="28">
        <f>IF((COUNTA(T12:AC12)&gt;0),(ROUND((AVERAGE(T34:AD34)),0)),"")</f>
        <v>92</v>
      </c>
      <c r="H34" s="28" t="str">
        <f t="shared" si="2"/>
        <v>A</v>
      </c>
      <c r="I34" s="38">
        <v>1</v>
      </c>
      <c r="J34" s="28" t="str">
        <f t="shared" si="3"/>
        <v>Memiliki kemampuan dalam menganalisis lingkaran secara analitik dan menganalisis keterbagian polinomial</v>
      </c>
      <c r="K34" s="36">
        <f t="shared" si="4"/>
        <v>93.375</v>
      </c>
      <c r="L34" s="28" t="str">
        <f t="shared" si="5"/>
        <v>A</v>
      </c>
      <c r="M34" s="28">
        <f t="shared" si="6"/>
        <v>93.375</v>
      </c>
      <c r="N34" s="28" t="str">
        <f t="shared" si="7"/>
        <v>A</v>
      </c>
      <c r="O34" s="38">
        <v>1</v>
      </c>
      <c r="P34" s="28" t="str">
        <f t="shared" si="8"/>
        <v>Sangat terampil menganalisis lingkaran secara analitik dan menganalisis keterbagian polinomial</v>
      </c>
      <c r="Q34" s="40"/>
      <c r="R34" s="40"/>
      <c r="S34" s="18"/>
      <c r="T34" s="1">
        <v>95</v>
      </c>
      <c r="U34" s="1">
        <v>88.75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96</v>
      </c>
      <c r="AG34" s="1">
        <v>90.75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54626</v>
      </c>
      <c r="C35" s="19" t="s">
        <v>185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dalam menganalisis lingkaran secara analitik, namun perlu peningkatan dalam menganalisis keterbagian polinomial</v>
      </c>
      <c r="K35" s="36">
        <f t="shared" si="4"/>
        <v>85.75</v>
      </c>
      <c r="L35" s="28" t="str">
        <f t="shared" si="5"/>
        <v>A</v>
      </c>
      <c r="M35" s="28">
        <f t="shared" si="6"/>
        <v>85.75</v>
      </c>
      <c r="N35" s="28" t="str">
        <f t="shared" si="7"/>
        <v>A</v>
      </c>
      <c r="O35" s="38">
        <v>2</v>
      </c>
      <c r="P35" s="28" t="str">
        <f t="shared" si="8"/>
        <v>Sangat terampil dalam menganalisis lingkaran secara analitik</v>
      </c>
      <c r="Q35" s="40"/>
      <c r="R35" s="40"/>
      <c r="S35" s="18"/>
      <c r="T35" s="1">
        <v>86.5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87.5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63242</v>
      </c>
      <c r="C36" s="19" t="s">
        <v>186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3</v>
      </c>
      <c r="J36" s="28" t="str">
        <f t="shared" si="3"/>
        <v>Memiliki kemampuan dalam menganalisis keterbagian polinomial, namun perlu peningkatan dalam menganalisis lingkaran secara analitik</v>
      </c>
      <c r="K36" s="36">
        <f t="shared" si="4"/>
        <v>77.75</v>
      </c>
      <c r="L36" s="28" t="str">
        <f t="shared" si="5"/>
        <v>B</v>
      </c>
      <c r="M36" s="28">
        <f t="shared" si="6"/>
        <v>77.75</v>
      </c>
      <c r="N36" s="28" t="str">
        <f t="shared" si="7"/>
        <v>B</v>
      </c>
      <c r="O36" s="38">
        <v>3</v>
      </c>
      <c r="P36" s="28" t="str">
        <f t="shared" si="8"/>
        <v>Sangat terampil dalam menganalisis keterbagian polinomial</v>
      </c>
      <c r="Q36" s="40"/>
      <c r="R36" s="40"/>
      <c r="S36" s="18"/>
      <c r="T36" s="1">
        <v>74.75</v>
      </c>
      <c r="U36" s="1">
        <v>77.75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75.75</v>
      </c>
      <c r="AG36" s="1">
        <v>79.75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54641</v>
      </c>
      <c r="C37" s="19" t="s">
        <v>187</v>
      </c>
      <c r="D37" s="18"/>
      <c r="E37" s="36">
        <f t="shared" si="0"/>
        <v>93</v>
      </c>
      <c r="F37" s="28" t="str">
        <f t="shared" si="1"/>
        <v>A</v>
      </c>
      <c r="G37" s="28">
        <f>IF((COUNTA(T12:AC12)&gt;0),(ROUND((AVERAGE(T37:AD37)),0)),"")</f>
        <v>93</v>
      </c>
      <c r="H37" s="28" t="str">
        <f t="shared" si="2"/>
        <v>A</v>
      </c>
      <c r="I37" s="38">
        <v>1</v>
      </c>
      <c r="J37" s="28" t="str">
        <f t="shared" si="3"/>
        <v>Memiliki kemampuan dalam menganalisis lingkaran secara analitik dan menganalisis keterbagian polinomial</v>
      </c>
      <c r="K37" s="36">
        <f t="shared" si="4"/>
        <v>94.875</v>
      </c>
      <c r="L37" s="28" t="str">
        <f t="shared" si="5"/>
        <v>A</v>
      </c>
      <c r="M37" s="28">
        <f t="shared" si="6"/>
        <v>94.875</v>
      </c>
      <c r="N37" s="28" t="str">
        <f t="shared" si="7"/>
        <v>A</v>
      </c>
      <c r="O37" s="38">
        <v>1</v>
      </c>
      <c r="P37" s="28" t="str">
        <f t="shared" si="8"/>
        <v>Sangat terampil menganalisis lingkaran secara analitik dan menganalisis keterbagian polinomial</v>
      </c>
      <c r="Q37" s="40"/>
      <c r="R37" s="40"/>
      <c r="S37" s="18"/>
      <c r="T37" s="1">
        <v>94.75</v>
      </c>
      <c r="U37" s="1">
        <v>92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95.75</v>
      </c>
      <c r="AG37" s="1">
        <v>94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54655</v>
      </c>
      <c r="C38" s="19" t="s">
        <v>188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3</v>
      </c>
      <c r="J38" s="28" t="str">
        <f t="shared" si="3"/>
        <v>Memiliki kemampuan dalam menganalisis keterbagian polinomial, namun perlu peningkatan dalam menganalisis lingkaran secara analitik</v>
      </c>
      <c r="K38" s="36">
        <f t="shared" si="4"/>
        <v>81.875</v>
      </c>
      <c r="L38" s="28" t="str">
        <f t="shared" si="5"/>
        <v>B</v>
      </c>
      <c r="M38" s="28">
        <f t="shared" si="6"/>
        <v>81.875</v>
      </c>
      <c r="N38" s="28" t="str">
        <f t="shared" si="7"/>
        <v>B</v>
      </c>
      <c r="O38" s="38">
        <v>3</v>
      </c>
      <c r="P38" s="28" t="str">
        <f t="shared" si="8"/>
        <v>Sangat terampil dalam menganalisis keterbagian polinomial</v>
      </c>
      <c r="Q38" s="40"/>
      <c r="R38" s="40"/>
      <c r="S38" s="18"/>
      <c r="T38" s="1">
        <v>77.5</v>
      </c>
      <c r="U38" s="1">
        <v>83.25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78.5</v>
      </c>
      <c r="AG38" s="1">
        <v>85.25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54671</v>
      </c>
      <c r="C39" s="19" t="s">
        <v>189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>Memiliki kemampuan dalam menganalisis lingkaran secara analitik, namun perlu peningkatan dalam menganalisis keterbagian polinomial</v>
      </c>
      <c r="K39" s="36">
        <f t="shared" si="4"/>
        <v>77.25</v>
      </c>
      <c r="L39" s="28" t="str">
        <f t="shared" si="5"/>
        <v>B</v>
      </c>
      <c r="M39" s="28">
        <f t="shared" si="6"/>
        <v>77.25</v>
      </c>
      <c r="N39" s="28" t="str">
        <f t="shared" si="7"/>
        <v>B</v>
      </c>
      <c r="O39" s="38">
        <v>2</v>
      </c>
      <c r="P39" s="28" t="str">
        <f t="shared" si="8"/>
        <v>Sangat terampil dalam menganalisis lingkaran secara analitik</v>
      </c>
      <c r="Q39" s="40"/>
      <c r="R39" s="40"/>
      <c r="S39" s="18"/>
      <c r="T39" s="1">
        <v>78.5</v>
      </c>
      <c r="U39" s="1">
        <v>73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79.5</v>
      </c>
      <c r="AG39" s="1">
        <v>75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54685</v>
      </c>
      <c r="C40" s="19" t="s">
        <v>190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3</v>
      </c>
      <c r="J40" s="28" t="str">
        <f t="shared" si="3"/>
        <v>Memiliki kemampuan dalam menganalisis keterbagian polinomial, namun perlu peningkatan dalam menganalisis lingkaran secara analitik</v>
      </c>
      <c r="K40" s="36">
        <f t="shared" si="4"/>
        <v>78.125</v>
      </c>
      <c r="L40" s="28" t="str">
        <f t="shared" si="5"/>
        <v>B</v>
      </c>
      <c r="M40" s="28">
        <f t="shared" si="6"/>
        <v>78.125</v>
      </c>
      <c r="N40" s="28" t="str">
        <f t="shared" si="7"/>
        <v>B</v>
      </c>
      <c r="O40" s="38">
        <v>3</v>
      </c>
      <c r="P40" s="28" t="str">
        <f t="shared" si="8"/>
        <v>Sangat terampil dalam menganalisis keterbagian polinomial</v>
      </c>
      <c r="Q40" s="40"/>
      <c r="R40" s="40"/>
      <c r="S40" s="18"/>
      <c r="T40" s="1">
        <v>75.75</v>
      </c>
      <c r="U40" s="1">
        <v>77.5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76.75</v>
      </c>
      <c r="AG40" s="1">
        <v>79.5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54701</v>
      </c>
      <c r="C41" s="19" t="s">
        <v>191</v>
      </c>
      <c r="D41" s="18"/>
      <c r="E41" s="36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8">
        <v>1</v>
      </c>
      <c r="J41" s="28" t="str">
        <f t="shared" si="3"/>
        <v>Memiliki kemampuan dalam menganalisis lingkaran secara analitik dan menganalisis keterbagian polinomial</v>
      </c>
      <c r="K41" s="36">
        <f t="shared" si="4"/>
        <v>91</v>
      </c>
      <c r="L41" s="28" t="str">
        <f t="shared" si="5"/>
        <v>A</v>
      </c>
      <c r="M41" s="28">
        <f t="shared" si="6"/>
        <v>91</v>
      </c>
      <c r="N41" s="28" t="str">
        <f t="shared" si="7"/>
        <v>A</v>
      </c>
      <c r="O41" s="38">
        <v>1</v>
      </c>
      <c r="P41" s="28" t="str">
        <f t="shared" si="8"/>
        <v>Sangat terampil menganalisis lingkaran secara analitik dan menganalisis keterbagian polinomial</v>
      </c>
      <c r="Q41" s="40"/>
      <c r="R41" s="40"/>
      <c r="S41" s="18"/>
      <c r="T41" s="1">
        <v>91.75</v>
      </c>
      <c r="U41" s="1">
        <v>87.25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92.75</v>
      </c>
      <c r="AG41" s="1">
        <v>89.25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54715</v>
      </c>
      <c r="C42" s="19" t="s">
        <v>192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Memiliki kemampuan dalam menganalisis lingkaran secara analitik dan menganalisis keterbagian polinomial</v>
      </c>
      <c r="K42" s="36">
        <f t="shared" si="4"/>
        <v>89.375</v>
      </c>
      <c r="L42" s="28" t="str">
        <f t="shared" si="5"/>
        <v>A</v>
      </c>
      <c r="M42" s="28">
        <f t="shared" si="6"/>
        <v>89.375</v>
      </c>
      <c r="N42" s="28" t="str">
        <f t="shared" si="7"/>
        <v>A</v>
      </c>
      <c r="O42" s="38">
        <v>1</v>
      </c>
      <c r="P42" s="28" t="str">
        <f t="shared" si="8"/>
        <v>Sangat terampil menganalisis lingkaran secara analitik dan menganalisis keterbagian polinomial</v>
      </c>
      <c r="Q42" s="40"/>
      <c r="R42" s="40"/>
      <c r="S42" s="18"/>
      <c r="T42" s="1">
        <v>86.5</v>
      </c>
      <c r="U42" s="1">
        <v>89.25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87.5</v>
      </c>
      <c r="AG42" s="1">
        <v>91.25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54730</v>
      </c>
      <c r="C43" s="19" t="s">
        <v>193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menganalisis lingkaran secara analitik, namun perlu peningkatan dalam menganalisis keterbagian polinomial</v>
      </c>
      <c r="K43" s="36">
        <f t="shared" si="4"/>
        <v>84.75</v>
      </c>
      <c r="L43" s="28" t="str">
        <f t="shared" si="5"/>
        <v>A</v>
      </c>
      <c r="M43" s="28">
        <f t="shared" si="6"/>
        <v>84.75</v>
      </c>
      <c r="N43" s="28" t="str">
        <f t="shared" si="7"/>
        <v>A</v>
      </c>
      <c r="O43" s="38">
        <v>2</v>
      </c>
      <c r="P43" s="28" t="str">
        <f t="shared" si="8"/>
        <v>Sangat terampil dalam menganalisis lingkaran secara analitik</v>
      </c>
      <c r="Q43" s="40"/>
      <c r="R43" s="40"/>
      <c r="S43" s="18"/>
      <c r="T43" s="1">
        <v>92.5</v>
      </c>
      <c r="U43" s="1">
        <v>74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93.5</v>
      </c>
      <c r="AG43" s="1">
        <v>76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54746</v>
      </c>
      <c r="C44" s="19" t="s">
        <v>194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Memiliki kemampuan dalam menganalisis lingkaran secara analitik dan menganalisis keterbagian polinomial</v>
      </c>
      <c r="K44" s="36">
        <f t="shared" si="4"/>
        <v>88.125</v>
      </c>
      <c r="L44" s="28" t="str">
        <f t="shared" si="5"/>
        <v>A</v>
      </c>
      <c r="M44" s="28">
        <f t="shared" si="6"/>
        <v>88.125</v>
      </c>
      <c r="N44" s="28" t="str">
        <f t="shared" si="7"/>
        <v>A</v>
      </c>
      <c r="O44" s="38">
        <v>1</v>
      </c>
      <c r="P44" s="28" t="str">
        <f t="shared" si="8"/>
        <v>Sangat terampil menganalisis lingkaran secara analitik dan menganalisis keterbagian polinomial</v>
      </c>
      <c r="Q44" s="40"/>
      <c r="R44" s="40"/>
      <c r="S44" s="18"/>
      <c r="T44" s="1">
        <v>87.25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88.25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54761</v>
      </c>
      <c r="C45" s="19" t="s">
        <v>195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Memiliki kemampuan dalam menganalisis lingkaran secara analitik dan menganalisis keterbagian polinomial</v>
      </c>
      <c r="K45" s="36">
        <f t="shared" si="4"/>
        <v>88.75</v>
      </c>
      <c r="L45" s="28" t="str">
        <f t="shared" si="5"/>
        <v>A</v>
      </c>
      <c r="M45" s="28">
        <f t="shared" si="6"/>
        <v>88.75</v>
      </c>
      <c r="N45" s="28" t="str">
        <f t="shared" si="7"/>
        <v>A</v>
      </c>
      <c r="O45" s="38">
        <v>1</v>
      </c>
      <c r="P45" s="28" t="str">
        <f t="shared" si="8"/>
        <v>Sangat terampil menganalisis lingkaran secara analitik dan menganalisis keterbagian polinomial</v>
      </c>
      <c r="Q45" s="40"/>
      <c r="R45" s="40"/>
      <c r="S45" s="18"/>
      <c r="T45" s="1">
        <v>87.75</v>
      </c>
      <c r="U45" s="1">
        <v>86.75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88.75</v>
      </c>
      <c r="AG45" s="1">
        <v>88.75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54775</v>
      </c>
      <c r="C46" s="19" t="s">
        <v>196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menganalisis lingkaran secara analitik, namun perlu peningkatan dalam menganalisis keterbagian polinomial</v>
      </c>
      <c r="K46" s="36">
        <f t="shared" si="4"/>
        <v>81.375</v>
      </c>
      <c r="L46" s="28" t="str">
        <f t="shared" si="5"/>
        <v>B</v>
      </c>
      <c r="M46" s="28">
        <f t="shared" si="6"/>
        <v>81.375</v>
      </c>
      <c r="N46" s="28" t="str">
        <f t="shared" si="7"/>
        <v>B</v>
      </c>
      <c r="O46" s="38">
        <v>2</v>
      </c>
      <c r="P46" s="28" t="str">
        <f t="shared" si="8"/>
        <v>Sangat terampil dalam menganalisis lingkaran secara analitik</v>
      </c>
      <c r="Q46" s="40"/>
      <c r="R46" s="40"/>
      <c r="S46" s="18"/>
      <c r="T46" s="1">
        <v>80</v>
      </c>
      <c r="U46" s="1">
        <v>79.75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81.75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54791</v>
      </c>
      <c r="C47" s="19" t="s">
        <v>197</v>
      </c>
      <c r="D47" s="18"/>
      <c r="E47" s="36">
        <f t="shared" si="0"/>
        <v>83</v>
      </c>
      <c r="F47" s="28" t="str">
        <f t="shared" si="1"/>
        <v>B</v>
      </c>
      <c r="G47" s="28">
        <f>IF((COUNTA(T12:AC12)&gt;0),(ROUND((AVERAGE(T47:AD47)),0)),"")</f>
        <v>83</v>
      </c>
      <c r="H47" s="28" t="str">
        <f t="shared" si="2"/>
        <v>B</v>
      </c>
      <c r="I47" s="38">
        <v>2</v>
      </c>
      <c r="J47" s="28" t="str">
        <f t="shared" si="3"/>
        <v>Memiliki kemampuan dalam menganalisis lingkaran secara analitik, namun perlu peningkatan dalam menganalisis keterbagian polinomial</v>
      </c>
      <c r="K47" s="36">
        <f t="shared" si="4"/>
        <v>84.125</v>
      </c>
      <c r="L47" s="28" t="str">
        <f t="shared" si="5"/>
        <v>A</v>
      </c>
      <c r="M47" s="28">
        <f t="shared" si="6"/>
        <v>84.125</v>
      </c>
      <c r="N47" s="28" t="str">
        <f t="shared" si="7"/>
        <v>A</v>
      </c>
      <c r="O47" s="38">
        <v>2</v>
      </c>
      <c r="P47" s="28" t="str">
        <f t="shared" si="8"/>
        <v>Sangat terampil dalam menganalisis lingkaran secara analitik</v>
      </c>
      <c r="Q47" s="40"/>
      <c r="R47" s="40"/>
      <c r="S47" s="18"/>
      <c r="T47" s="1">
        <v>85.5</v>
      </c>
      <c r="U47" s="1">
        <v>79.75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86.5</v>
      </c>
      <c r="AG47" s="1">
        <v>81.75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37"/>
      <c r="F52" s="18" t="s">
        <v>110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37"/>
      <c r="F53" s="18" t="s">
        <v>113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115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116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118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120</v>
      </c>
      <c r="N57" s="18"/>
      <c r="O57" s="37"/>
      <c r="P57" s="18"/>
      <c r="Q57" s="37" t="s">
        <v>121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54806</v>
      </c>
      <c r="C11" s="19" t="s">
        <v>199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lingkaran secara analitik, namun perlu peningkatan dalam menganalisis keterbagian polinomial</v>
      </c>
      <c r="K11" s="36">
        <f t="shared" ref="K11:K50" si="4">IF((COUNTA(AF11:AO11)&gt;0),AVERAGE(AF11:AO11),"")</f>
        <v>86.5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menganalisis lingkaran secara analitik</v>
      </c>
      <c r="Q11" s="40"/>
      <c r="R11" s="40"/>
      <c r="S11" s="18"/>
      <c r="T11" s="1">
        <v>90.75</v>
      </c>
      <c r="U11" s="1">
        <v>79.25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91.75</v>
      </c>
      <c r="AG11" s="1">
        <v>81.25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54821</v>
      </c>
      <c r="C12" s="19" t="s">
        <v>200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3</v>
      </c>
      <c r="J12" s="28" t="str">
        <f t="shared" si="3"/>
        <v>Memiliki kemampuan dalam menganalisis keterbagian polinomial, namun perlu peningkatan dalam menganalisis lingkaran secara analitik</v>
      </c>
      <c r="K12" s="36">
        <f t="shared" si="4"/>
        <v>86.5</v>
      </c>
      <c r="L12" s="28" t="str">
        <f t="shared" si="5"/>
        <v>A</v>
      </c>
      <c r="M12" s="28">
        <f t="shared" si="6"/>
        <v>86.5</v>
      </c>
      <c r="N12" s="28" t="str">
        <f t="shared" si="7"/>
        <v>A</v>
      </c>
      <c r="O12" s="38">
        <v>3</v>
      </c>
      <c r="P12" s="28" t="str">
        <f t="shared" si="8"/>
        <v>Sangat terampil dalam menganalisis keterbagian polinomial</v>
      </c>
      <c r="Q12" s="40"/>
      <c r="R12" s="40"/>
      <c r="S12" s="18"/>
      <c r="T12" s="1">
        <v>83.25</v>
      </c>
      <c r="U12" s="1">
        <v>86.75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84.25</v>
      </c>
      <c r="AG12" s="1">
        <v>88.75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54836</v>
      </c>
      <c r="C13" s="19" t="s">
        <v>201</v>
      </c>
      <c r="D13" s="18"/>
      <c r="E13" s="36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8">
        <v>1</v>
      </c>
      <c r="J13" s="28" t="str">
        <f t="shared" si="3"/>
        <v>Memiliki kemampuan dalam menganalisis lingkaran secara analitik dan menganalisis keterbagian polinomial</v>
      </c>
      <c r="K13" s="36">
        <f t="shared" si="4"/>
        <v>91.25</v>
      </c>
      <c r="L13" s="28" t="str">
        <f t="shared" si="5"/>
        <v>A</v>
      </c>
      <c r="M13" s="28">
        <f t="shared" si="6"/>
        <v>91.25</v>
      </c>
      <c r="N13" s="28" t="str">
        <f t="shared" si="7"/>
        <v>A</v>
      </c>
      <c r="O13" s="38">
        <v>1</v>
      </c>
      <c r="P13" s="28" t="str">
        <f t="shared" si="8"/>
        <v>Sangat terampil menganalisis lingkaran secara analitik dan menganalisis keterbagian polinomial</v>
      </c>
      <c r="Q13" s="40"/>
      <c r="R13" s="40"/>
      <c r="S13" s="18"/>
      <c r="T13" s="1">
        <v>92.25</v>
      </c>
      <c r="U13" s="1">
        <v>87.25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93.25</v>
      </c>
      <c r="AG13" s="1">
        <v>89.25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69</v>
      </c>
      <c r="FJ13" s="78">
        <v>18541</v>
      </c>
      <c r="FK13" s="78">
        <v>18551</v>
      </c>
    </row>
    <row r="14" spans="1:167" x14ac:dyDescent="0.25">
      <c r="A14" s="19">
        <v>4</v>
      </c>
      <c r="B14" s="19">
        <v>54851</v>
      </c>
      <c r="C14" s="19" t="s">
        <v>202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dalam menganalisis lingkaran secara analitik, namun perlu peningkatan dalam menganalisis keterbagian polinomial</v>
      </c>
      <c r="K14" s="36">
        <f t="shared" si="4"/>
        <v>82.125</v>
      </c>
      <c r="L14" s="28" t="str">
        <f t="shared" si="5"/>
        <v>B</v>
      </c>
      <c r="M14" s="28">
        <f t="shared" si="6"/>
        <v>82.125</v>
      </c>
      <c r="N14" s="28" t="str">
        <f t="shared" si="7"/>
        <v>B</v>
      </c>
      <c r="O14" s="38">
        <v>2</v>
      </c>
      <c r="P14" s="28" t="str">
        <f t="shared" si="8"/>
        <v>Sangat terampil dalam menganalisis lingkaran secara analitik</v>
      </c>
      <c r="Q14" s="40"/>
      <c r="R14" s="40"/>
      <c r="S14" s="18"/>
      <c r="T14" s="1">
        <v>81.25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82.25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54866</v>
      </c>
      <c r="C15" s="19" t="s">
        <v>203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2</v>
      </c>
      <c r="J15" s="28" t="str">
        <f t="shared" si="3"/>
        <v>Memiliki kemampuan dalam menganalisis lingkaran secara analitik, namun perlu peningkatan dalam menganalisis keterbagian polinomial</v>
      </c>
      <c r="K15" s="36">
        <f t="shared" si="4"/>
        <v>80.625</v>
      </c>
      <c r="L15" s="28" t="str">
        <f t="shared" si="5"/>
        <v>B</v>
      </c>
      <c r="M15" s="28">
        <f t="shared" si="6"/>
        <v>80.625</v>
      </c>
      <c r="N15" s="28" t="str">
        <f t="shared" si="7"/>
        <v>B</v>
      </c>
      <c r="O15" s="38">
        <v>2</v>
      </c>
      <c r="P15" s="28" t="str">
        <f t="shared" si="8"/>
        <v>Sangat terampil dalam menganalisis lingkaran secara analitik</v>
      </c>
      <c r="Q15" s="40"/>
      <c r="R15" s="40"/>
      <c r="S15" s="18"/>
      <c r="T15" s="1">
        <v>80.5</v>
      </c>
      <c r="U15" s="1">
        <v>77.75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81.5</v>
      </c>
      <c r="AG15" s="1">
        <v>79.75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72</v>
      </c>
      <c r="FI15" s="77" t="s">
        <v>73</v>
      </c>
      <c r="FJ15" s="78">
        <v>18542</v>
      </c>
      <c r="FK15" s="78">
        <v>18552</v>
      </c>
    </row>
    <row r="16" spans="1:167" x14ac:dyDescent="0.25">
      <c r="A16" s="19">
        <v>6</v>
      </c>
      <c r="B16" s="19">
        <v>54881</v>
      </c>
      <c r="C16" s="19" t="s">
        <v>204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Memiliki kemampuan dalam menganalisis lingkaran secara analitik dan menganalisis keterbagian polinomial</v>
      </c>
      <c r="K16" s="36">
        <f t="shared" si="4"/>
        <v>88.625</v>
      </c>
      <c r="L16" s="28" t="str">
        <f t="shared" si="5"/>
        <v>A</v>
      </c>
      <c r="M16" s="28">
        <f t="shared" si="6"/>
        <v>88.625</v>
      </c>
      <c r="N16" s="28" t="str">
        <f t="shared" si="7"/>
        <v>A</v>
      </c>
      <c r="O16" s="38">
        <v>1</v>
      </c>
      <c r="P16" s="28" t="str">
        <f t="shared" si="8"/>
        <v>Sangat terampil menganalisis lingkaran secara analitik dan menganalisis keterbagian polinomial</v>
      </c>
      <c r="Q16" s="40"/>
      <c r="R16" s="40"/>
      <c r="S16" s="18"/>
      <c r="T16" s="1">
        <v>88</v>
      </c>
      <c r="U16" s="1">
        <v>86.25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88.25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54896</v>
      </c>
      <c r="C17" s="19" t="s">
        <v>205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3</v>
      </c>
      <c r="J17" s="28" t="str">
        <f t="shared" si="3"/>
        <v>Memiliki kemampuan dalam menganalisis keterbagian polinomial, namun perlu peningkatan dalam menganalisis lingkaran secara analitik</v>
      </c>
      <c r="K17" s="36">
        <f t="shared" si="4"/>
        <v>78.125</v>
      </c>
      <c r="L17" s="28" t="str">
        <f t="shared" si="5"/>
        <v>B</v>
      </c>
      <c r="M17" s="28">
        <f t="shared" si="6"/>
        <v>78.125</v>
      </c>
      <c r="N17" s="28" t="str">
        <f t="shared" si="7"/>
        <v>B</v>
      </c>
      <c r="O17" s="38">
        <v>2</v>
      </c>
      <c r="P17" s="28" t="str">
        <f t="shared" si="8"/>
        <v>Sangat terampil dalam menganalisis lingkaran secara analitik</v>
      </c>
      <c r="Q17" s="40"/>
      <c r="R17" s="40"/>
      <c r="S17" s="18"/>
      <c r="T17" s="1">
        <v>76.75</v>
      </c>
      <c r="U17" s="1">
        <v>76.5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77.75</v>
      </c>
      <c r="AG17" s="1">
        <v>78.5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76</v>
      </c>
      <c r="FI17" s="77" t="s">
        <v>77</v>
      </c>
      <c r="FJ17" s="78">
        <v>18543</v>
      </c>
      <c r="FK17" s="78">
        <v>18553</v>
      </c>
    </row>
    <row r="18" spans="1:167" x14ac:dyDescent="0.25">
      <c r="A18" s="19">
        <v>8</v>
      </c>
      <c r="B18" s="19">
        <v>54911</v>
      </c>
      <c r="C18" s="19" t="s">
        <v>206</v>
      </c>
      <c r="D18" s="18"/>
      <c r="E18" s="36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8">
        <v>1</v>
      </c>
      <c r="J18" s="28" t="str">
        <f t="shared" si="3"/>
        <v>Memiliki kemampuan dalam menganalisis lingkaran secara analitik dan menganalisis keterbagian polinomial</v>
      </c>
      <c r="K18" s="36">
        <f t="shared" si="4"/>
        <v>91</v>
      </c>
      <c r="L18" s="28" t="str">
        <f t="shared" si="5"/>
        <v>A</v>
      </c>
      <c r="M18" s="28">
        <f t="shared" si="6"/>
        <v>91</v>
      </c>
      <c r="N18" s="28" t="str">
        <f t="shared" si="7"/>
        <v>A</v>
      </c>
      <c r="O18" s="38">
        <v>1</v>
      </c>
      <c r="P18" s="28" t="str">
        <f t="shared" si="8"/>
        <v>Sangat terampil menganalisis lingkaran secara analitik dan menganalisis keterbagian polinomial</v>
      </c>
      <c r="Q18" s="40"/>
      <c r="R18" s="40"/>
      <c r="S18" s="18"/>
      <c r="T18" s="1">
        <v>89.5</v>
      </c>
      <c r="U18" s="1">
        <v>89.5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90.5</v>
      </c>
      <c r="AG18" s="1">
        <v>91.5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54926</v>
      </c>
      <c r="C19" s="19" t="s">
        <v>207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2</v>
      </c>
      <c r="J19" s="28" t="str">
        <f t="shared" si="3"/>
        <v>Memiliki kemampuan dalam menganalisis lingkaran secara analitik, namun perlu peningkatan dalam menganalisis keterbagian polinomial</v>
      </c>
      <c r="K19" s="36">
        <f t="shared" si="4"/>
        <v>86.625</v>
      </c>
      <c r="L19" s="28" t="str">
        <f t="shared" si="5"/>
        <v>A</v>
      </c>
      <c r="M19" s="28">
        <f t="shared" si="6"/>
        <v>86.625</v>
      </c>
      <c r="N19" s="28" t="str">
        <f t="shared" si="7"/>
        <v>A</v>
      </c>
      <c r="O19" s="38">
        <v>2</v>
      </c>
      <c r="P19" s="28" t="str">
        <f t="shared" si="8"/>
        <v>Sangat terampil dalam menganalisis lingkaran secara analitik</v>
      </c>
      <c r="Q19" s="40"/>
      <c r="R19" s="40"/>
      <c r="S19" s="18"/>
      <c r="T19" s="1">
        <v>87.25</v>
      </c>
      <c r="U19" s="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88.25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18544</v>
      </c>
      <c r="FK19" s="78">
        <v>18554</v>
      </c>
    </row>
    <row r="20" spans="1:167" x14ac:dyDescent="0.25">
      <c r="A20" s="19">
        <v>10</v>
      </c>
      <c r="B20" s="19">
        <v>54941</v>
      </c>
      <c r="C20" s="19" t="s">
        <v>208</v>
      </c>
      <c r="D20" s="18"/>
      <c r="E20" s="36">
        <f t="shared" si="0"/>
        <v>91</v>
      </c>
      <c r="F20" s="28" t="str">
        <f t="shared" si="1"/>
        <v>A</v>
      </c>
      <c r="G20" s="28">
        <f>IF((COUNTA(T12:AC12)&gt;0),(ROUND((AVERAGE(T20:AD20)),0)),"")</f>
        <v>91</v>
      </c>
      <c r="H20" s="28" t="str">
        <f t="shared" si="2"/>
        <v>A</v>
      </c>
      <c r="I20" s="38">
        <v>1</v>
      </c>
      <c r="J20" s="28" t="str">
        <f t="shared" si="3"/>
        <v>Memiliki kemampuan dalam menganalisis lingkaran secara analitik dan menganalisis keterbagian polinomial</v>
      </c>
      <c r="K20" s="36">
        <f t="shared" si="4"/>
        <v>92.25</v>
      </c>
      <c r="L20" s="28" t="str">
        <f t="shared" si="5"/>
        <v>A</v>
      </c>
      <c r="M20" s="28">
        <f t="shared" si="6"/>
        <v>92.25</v>
      </c>
      <c r="N20" s="28" t="str">
        <f t="shared" si="7"/>
        <v>A</v>
      </c>
      <c r="O20" s="38">
        <v>1</v>
      </c>
      <c r="P20" s="28" t="str">
        <f t="shared" si="8"/>
        <v>Sangat terampil menganalisis lingkaran secara analitik dan menganalisis keterbagian polinomial</v>
      </c>
      <c r="Q20" s="40"/>
      <c r="R20" s="40"/>
      <c r="S20" s="18"/>
      <c r="T20" s="1">
        <v>91.5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92.5</v>
      </c>
      <c r="AG20" s="1">
        <v>92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54956</v>
      </c>
      <c r="C21" s="19" t="s">
        <v>209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3</v>
      </c>
      <c r="J21" s="28" t="str">
        <f t="shared" si="3"/>
        <v>Memiliki kemampuan dalam menganalisis keterbagian polinomial, namun perlu peningkatan dalam menganalisis lingkaran secara analitik</v>
      </c>
      <c r="K21" s="36">
        <f t="shared" si="4"/>
        <v>86.375</v>
      </c>
      <c r="L21" s="28" t="str">
        <f t="shared" si="5"/>
        <v>A</v>
      </c>
      <c r="M21" s="28">
        <f t="shared" si="6"/>
        <v>86.375</v>
      </c>
      <c r="N21" s="28" t="str">
        <f t="shared" si="7"/>
        <v>A</v>
      </c>
      <c r="O21" s="38">
        <v>3</v>
      </c>
      <c r="P21" s="28" t="str">
        <f t="shared" si="8"/>
        <v>Sangat terampil dalam menganalisis keterbagian polinomial</v>
      </c>
      <c r="Q21" s="40"/>
      <c r="R21" s="40"/>
      <c r="S21" s="18"/>
      <c r="T21" s="1">
        <v>83.25</v>
      </c>
      <c r="U21" s="1">
        <v>86.5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84.25</v>
      </c>
      <c r="AG21" s="1">
        <v>88.5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18545</v>
      </c>
      <c r="FK21" s="78">
        <v>18555</v>
      </c>
    </row>
    <row r="22" spans="1:167" x14ac:dyDescent="0.25">
      <c r="A22" s="19">
        <v>12</v>
      </c>
      <c r="B22" s="19">
        <v>54971</v>
      </c>
      <c r="C22" s="19" t="s">
        <v>210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2</v>
      </c>
      <c r="J22" s="28" t="str">
        <f t="shared" si="3"/>
        <v>Memiliki kemampuan dalam menganalisis lingkaran secara analitik, namun perlu peningkatan dalam menganalisis keterbagian polinomial</v>
      </c>
      <c r="K22" s="36">
        <f t="shared" si="4"/>
        <v>87.125</v>
      </c>
      <c r="L22" s="28" t="str">
        <f t="shared" si="5"/>
        <v>A</v>
      </c>
      <c r="M22" s="28">
        <f t="shared" si="6"/>
        <v>87.125</v>
      </c>
      <c r="N22" s="28" t="str">
        <f t="shared" si="7"/>
        <v>A</v>
      </c>
      <c r="O22" s="38">
        <v>2</v>
      </c>
      <c r="P22" s="28" t="str">
        <f t="shared" si="8"/>
        <v>Sangat terampil dalam menganalisis lingkaran secara analitik</v>
      </c>
      <c r="Q22" s="40"/>
      <c r="R22" s="40"/>
      <c r="S22" s="18"/>
      <c r="T22" s="1">
        <v>90.25</v>
      </c>
      <c r="U22" s="1">
        <v>81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91.25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54986</v>
      </c>
      <c r="C23" s="19" t="s">
        <v>211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menganalisis lingkaran secara analitik, namun perlu peningkatan dalam menganalisis keterbagian polinomial</v>
      </c>
      <c r="K23" s="36">
        <f t="shared" si="4"/>
        <v>85.625</v>
      </c>
      <c r="L23" s="28" t="str">
        <f t="shared" si="5"/>
        <v>A</v>
      </c>
      <c r="M23" s="28">
        <f t="shared" si="6"/>
        <v>85.625</v>
      </c>
      <c r="N23" s="28" t="str">
        <f t="shared" si="7"/>
        <v>A</v>
      </c>
      <c r="O23" s="38">
        <v>2</v>
      </c>
      <c r="P23" s="28" t="str">
        <f t="shared" si="8"/>
        <v>Sangat terampil dalam menganalisis lingkaran secara analitik</v>
      </c>
      <c r="Q23" s="40"/>
      <c r="R23" s="40"/>
      <c r="S23" s="18"/>
      <c r="T23" s="1">
        <v>84.5</v>
      </c>
      <c r="U23" s="1">
        <v>83.75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85.5</v>
      </c>
      <c r="AG23" s="1">
        <v>85.75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18546</v>
      </c>
      <c r="FK23" s="78">
        <v>18556</v>
      </c>
    </row>
    <row r="24" spans="1:167" x14ac:dyDescent="0.25">
      <c r="A24" s="19">
        <v>14</v>
      </c>
      <c r="B24" s="19">
        <v>55001</v>
      </c>
      <c r="C24" s="19" t="s">
        <v>212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2</v>
      </c>
      <c r="J24" s="28" t="str">
        <f t="shared" si="3"/>
        <v>Memiliki kemampuan dalam menganalisis lingkaran secara analitik, namun perlu peningkatan dalam menganalisis keterbagian polinomial</v>
      </c>
      <c r="K24" s="36">
        <f t="shared" si="4"/>
        <v>86.875</v>
      </c>
      <c r="L24" s="28" t="str">
        <f t="shared" si="5"/>
        <v>A</v>
      </c>
      <c r="M24" s="28">
        <f t="shared" si="6"/>
        <v>86.875</v>
      </c>
      <c r="N24" s="28" t="str">
        <f t="shared" si="7"/>
        <v>A</v>
      </c>
      <c r="O24" s="38">
        <v>2</v>
      </c>
      <c r="P24" s="28" t="str">
        <f t="shared" si="8"/>
        <v>Sangat terampil dalam menganalisis lingkaran secara analitik</v>
      </c>
      <c r="Q24" s="40"/>
      <c r="R24" s="40"/>
      <c r="S24" s="18"/>
      <c r="T24" s="1">
        <v>87</v>
      </c>
      <c r="U24" s="1">
        <v>83.75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85.75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55016</v>
      </c>
      <c r="C25" s="19" t="s">
        <v>213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Memiliki kemampuan dalam menganalisis lingkaran secara analitik dan menganalisis keterbagian polinomial</v>
      </c>
      <c r="K25" s="36">
        <f t="shared" si="4"/>
        <v>88.875</v>
      </c>
      <c r="L25" s="28" t="str">
        <f t="shared" si="5"/>
        <v>A</v>
      </c>
      <c r="M25" s="28">
        <f t="shared" si="6"/>
        <v>88.875</v>
      </c>
      <c r="N25" s="28" t="str">
        <f t="shared" si="7"/>
        <v>A</v>
      </c>
      <c r="O25" s="38">
        <v>1</v>
      </c>
      <c r="P25" s="28" t="str">
        <f t="shared" si="8"/>
        <v>Sangat terampil menganalisis lingkaran secara analitik dan menganalisis keterbagian polinomial</v>
      </c>
      <c r="Q25" s="40"/>
      <c r="R25" s="40"/>
      <c r="S25" s="18"/>
      <c r="T25" s="1">
        <v>89.75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90.75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86</v>
      </c>
      <c r="FD25" s="47"/>
      <c r="FE25" s="47"/>
      <c r="FG25" s="75">
        <v>7</v>
      </c>
      <c r="FH25" s="77"/>
      <c r="FI25" s="77"/>
      <c r="FJ25" s="78">
        <v>18547</v>
      </c>
      <c r="FK25" s="78">
        <v>18557</v>
      </c>
    </row>
    <row r="26" spans="1:167" x14ac:dyDescent="0.25">
      <c r="A26" s="19">
        <v>16</v>
      </c>
      <c r="B26" s="19">
        <v>55031</v>
      </c>
      <c r="C26" s="19" t="s">
        <v>214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>Memiliki kemampuan dalam menganalisis lingkaran secara analitik, namun perlu peningkatan dalam menganalisis keterbagian polinomial</v>
      </c>
      <c r="K26" s="36">
        <f t="shared" si="4"/>
        <v>82.5</v>
      </c>
      <c r="L26" s="28" t="str">
        <f t="shared" si="5"/>
        <v>B</v>
      </c>
      <c r="M26" s="28">
        <f t="shared" si="6"/>
        <v>82.5</v>
      </c>
      <c r="N26" s="28" t="str">
        <f t="shared" si="7"/>
        <v>B</v>
      </c>
      <c r="O26" s="38">
        <v>2</v>
      </c>
      <c r="P26" s="28" t="str">
        <f t="shared" si="8"/>
        <v>Sangat terampil dalam menganalisis lingkaran secara analitik</v>
      </c>
      <c r="Q26" s="40"/>
      <c r="R26" s="40"/>
      <c r="S26" s="18"/>
      <c r="T26" s="1">
        <v>82.5</v>
      </c>
      <c r="U26" s="1">
        <v>79.5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83.5</v>
      </c>
      <c r="AG26" s="1">
        <v>81.5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55046</v>
      </c>
      <c r="C27" s="19" t="s">
        <v>215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3</v>
      </c>
      <c r="J27" s="28" t="str">
        <f t="shared" si="3"/>
        <v>Memiliki kemampuan dalam menganalisis keterbagian polinomial, namun perlu peningkatan dalam menganalisis lingkaran secara analitik</v>
      </c>
      <c r="K27" s="36">
        <f t="shared" si="4"/>
        <v>80.625</v>
      </c>
      <c r="L27" s="28" t="str">
        <f t="shared" si="5"/>
        <v>B</v>
      </c>
      <c r="M27" s="28">
        <f t="shared" si="6"/>
        <v>80.625</v>
      </c>
      <c r="N27" s="28" t="str">
        <f t="shared" si="7"/>
        <v>B</v>
      </c>
      <c r="O27" s="38">
        <v>3</v>
      </c>
      <c r="P27" s="28" t="str">
        <f t="shared" si="8"/>
        <v>Sangat terampil dalam menganalisis keterbagian polinomial</v>
      </c>
      <c r="Q27" s="40"/>
      <c r="R27" s="40"/>
      <c r="S27" s="18"/>
      <c r="T27" s="1">
        <v>77</v>
      </c>
      <c r="U27" s="1">
        <v>81.25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83.25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18548</v>
      </c>
      <c r="FK27" s="78">
        <v>18558</v>
      </c>
    </row>
    <row r="28" spans="1:167" x14ac:dyDescent="0.25">
      <c r="A28" s="19">
        <v>18</v>
      </c>
      <c r="B28" s="19">
        <v>55061</v>
      </c>
      <c r="C28" s="19" t="s">
        <v>216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menganalisis lingkaran secara analitik dan menganalisis keterbagian polinomial</v>
      </c>
      <c r="K28" s="36">
        <f t="shared" si="4"/>
        <v>86.75</v>
      </c>
      <c r="L28" s="28" t="str">
        <f t="shared" si="5"/>
        <v>A</v>
      </c>
      <c r="M28" s="28">
        <f t="shared" si="6"/>
        <v>86.75</v>
      </c>
      <c r="N28" s="28" t="str">
        <f t="shared" si="7"/>
        <v>A</v>
      </c>
      <c r="O28" s="38">
        <v>1</v>
      </c>
      <c r="P28" s="28" t="str">
        <f t="shared" si="8"/>
        <v>Sangat terampil menganalisis lingkaran secara analitik dan menganalisis keterbagian polinomial</v>
      </c>
      <c r="Q28" s="40"/>
      <c r="R28" s="40"/>
      <c r="S28" s="18"/>
      <c r="T28" s="1">
        <v>84.75</v>
      </c>
      <c r="U28" s="1">
        <v>85.75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85.75</v>
      </c>
      <c r="AG28" s="1">
        <v>87.75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55076</v>
      </c>
      <c r="C29" s="19" t="s">
        <v>217</v>
      </c>
      <c r="D29" s="18"/>
      <c r="E29" s="36">
        <f t="shared" si="0"/>
        <v>91</v>
      </c>
      <c r="F29" s="28" t="str">
        <f t="shared" si="1"/>
        <v>A</v>
      </c>
      <c r="G29" s="28">
        <f>IF((COUNTA(T12:AC12)&gt;0),(ROUND((AVERAGE(T29:AD29)),0)),"")</f>
        <v>91</v>
      </c>
      <c r="H29" s="28" t="str">
        <f t="shared" si="2"/>
        <v>A</v>
      </c>
      <c r="I29" s="38">
        <v>1</v>
      </c>
      <c r="J29" s="28" t="str">
        <f t="shared" si="3"/>
        <v>Memiliki kemampuan dalam menganalisis lingkaran secara analitik dan menganalisis keterbagian polinomial</v>
      </c>
      <c r="K29" s="36">
        <f t="shared" si="4"/>
        <v>92.25</v>
      </c>
      <c r="L29" s="28" t="str">
        <f t="shared" si="5"/>
        <v>A</v>
      </c>
      <c r="M29" s="28">
        <f t="shared" si="6"/>
        <v>92.25</v>
      </c>
      <c r="N29" s="28" t="str">
        <f t="shared" si="7"/>
        <v>A</v>
      </c>
      <c r="O29" s="38">
        <v>1</v>
      </c>
      <c r="P29" s="28" t="str">
        <f t="shared" si="8"/>
        <v>Sangat terampil menganalisis lingkaran secara analitik dan menganalisis keterbagian polinomial</v>
      </c>
      <c r="Q29" s="40"/>
      <c r="R29" s="40"/>
      <c r="S29" s="18"/>
      <c r="T29" s="1">
        <v>94.25</v>
      </c>
      <c r="U29" s="1">
        <v>87.25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95.25</v>
      </c>
      <c r="AG29" s="1">
        <v>89.25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18549</v>
      </c>
      <c r="FK29" s="78">
        <v>18559</v>
      </c>
    </row>
    <row r="30" spans="1:167" x14ac:dyDescent="0.25">
      <c r="A30" s="19">
        <v>20</v>
      </c>
      <c r="B30" s="19">
        <v>55091</v>
      </c>
      <c r="C30" s="19" t="s">
        <v>218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2</v>
      </c>
      <c r="J30" s="28" t="str">
        <f t="shared" si="3"/>
        <v>Memiliki kemampuan dalam menganalisis lingkaran secara analitik, namun perlu peningkatan dalam menganalisis keterbagian polinomial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2</v>
      </c>
      <c r="P30" s="28" t="str">
        <f t="shared" si="8"/>
        <v>Sangat terampil dalam menganalisis lingkaran secara analitik</v>
      </c>
      <c r="Q30" s="40"/>
      <c r="R30" s="40"/>
      <c r="S30" s="18"/>
      <c r="T30" s="1">
        <v>84.75</v>
      </c>
      <c r="U30" s="1">
        <v>82.25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85.75</v>
      </c>
      <c r="AG30" s="1">
        <v>84.25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55106</v>
      </c>
      <c r="C31" s="19" t="s">
        <v>219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3</v>
      </c>
      <c r="J31" s="28" t="str">
        <f t="shared" si="3"/>
        <v>Memiliki kemampuan dalam menganalisis keterbagian polinomial, namun perlu peningkatan dalam menganalisis lingkaran secara analitik</v>
      </c>
      <c r="K31" s="36">
        <f t="shared" si="4"/>
        <v>81.375</v>
      </c>
      <c r="L31" s="28" t="str">
        <f t="shared" si="5"/>
        <v>B</v>
      </c>
      <c r="M31" s="28">
        <f t="shared" si="6"/>
        <v>81.375</v>
      </c>
      <c r="N31" s="28" t="str">
        <f t="shared" si="7"/>
        <v>B</v>
      </c>
      <c r="O31" s="38">
        <v>3</v>
      </c>
      <c r="P31" s="28" t="str">
        <f t="shared" si="8"/>
        <v>Sangat terampil dalam menganalisis keterbagian polinomial</v>
      </c>
      <c r="Q31" s="40"/>
      <c r="R31" s="40"/>
      <c r="S31" s="18"/>
      <c r="T31" s="1">
        <v>79</v>
      </c>
      <c r="U31" s="1">
        <v>80.75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82.75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18550</v>
      </c>
      <c r="FK31" s="78">
        <v>18560</v>
      </c>
    </row>
    <row r="32" spans="1:167" x14ac:dyDescent="0.25">
      <c r="A32" s="19">
        <v>22</v>
      </c>
      <c r="B32" s="19">
        <v>55121</v>
      </c>
      <c r="C32" s="19" t="s">
        <v>220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2</v>
      </c>
      <c r="J32" s="28" t="str">
        <f t="shared" si="3"/>
        <v>Memiliki kemampuan dalam menganalisis lingkaran secara analitik, namun perlu peningkatan dalam menganalisis keterbagian polinomial</v>
      </c>
      <c r="K32" s="36">
        <f t="shared" si="4"/>
        <v>88.25</v>
      </c>
      <c r="L32" s="28" t="str">
        <f t="shared" si="5"/>
        <v>A</v>
      </c>
      <c r="M32" s="28">
        <f t="shared" si="6"/>
        <v>88.25</v>
      </c>
      <c r="N32" s="28" t="str">
        <f t="shared" si="7"/>
        <v>A</v>
      </c>
      <c r="O32" s="38">
        <v>2</v>
      </c>
      <c r="P32" s="28" t="str">
        <f t="shared" si="8"/>
        <v>Sangat terampil dalam menganalisis lingkaran secara analitik</v>
      </c>
      <c r="Q32" s="40"/>
      <c r="R32" s="40"/>
      <c r="S32" s="18"/>
      <c r="T32" s="1">
        <v>89.5</v>
      </c>
      <c r="U32" s="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90.5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55136</v>
      </c>
      <c r="C33" s="19" t="s">
        <v>221</v>
      </c>
      <c r="D33" s="18"/>
      <c r="E33" s="36">
        <f t="shared" si="0"/>
        <v>91</v>
      </c>
      <c r="F33" s="28" t="str">
        <f t="shared" si="1"/>
        <v>A</v>
      </c>
      <c r="G33" s="28">
        <f>IF((COUNTA(T12:AC12)&gt;0),(ROUND((AVERAGE(T33:AD33)),0)),"")</f>
        <v>91</v>
      </c>
      <c r="H33" s="28" t="str">
        <f t="shared" si="2"/>
        <v>A</v>
      </c>
      <c r="I33" s="38">
        <v>1</v>
      </c>
      <c r="J33" s="28" t="str">
        <f t="shared" si="3"/>
        <v>Memiliki kemampuan dalam menganalisis lingkaran secara analitik dan menganalisis keterbagian polinomial</v>
      </c>
      <c r="K33" s="36">
        <f t="shared" si="4"/>
        <v>92.25</v>
      </c>
      <c r="L33" s="28" t="str">
        <f t="shared" si="5"/>
        <v>A</v>
      </c>
      <c r="M33" s="28">
        <f t="shared" si="6"/>
        <v>92.25</v>
      </c>
      <c r="N33" s="28" t="str">
        <f t="shared" si="7"/>
        <v>A</v>
      </c>
      <c r="O33" s="38">
        <v>1</v>
      </c>
      <c r="P33" s="28" t="str">
        <f t="shared" si="8"/>
        <v>Sangat terampil menganalisis lingkaran secara analitik dan menganalisis keterbagian polinomial</v>
      </c>
      <c r="Q33" s="40"/>
      <c r="R33" s="40"/>
      <c r="S33" s="18"/>
      <c r="T33" s="1">
        <v>93.25</v>
      </c>
      <c r="U33" s="1">
        <v>88.25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94.25</v>
      </c>
      <c r="AG33" s="1">
        <v>90.25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55151</v>
      </c>
      <c r="C34" s="19" t="s">
        <v>222</v>
      </c>
      <c r="D34" s="18"/>
      <c r="E34" s="36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8">
        <v>1</v>
      </c>
      <c r="J34" s="28" t="str">
        <f t="shared" si="3"/>
        <v>Memiliki kemampuan dalam menganalisis lingkaran secara analitik dan menganalisis keterbagian polinomial</v>
      </c>
      <c r="K34" s="36">
        <f t="shared" si="4"/>
        <v>88.625</v>
      </c>
      <c r="L34" s="28" t="str">
        <f t="shared" si="5"/>
        <v>A</v>
      </c>
      <c r="M34" s="28">
        <f t="shared" si="6"/>
        <v>88.625</v>
      </c>
      <c r="N34" s="28" t="str">
        <f t="shared" si="7"/>
        <v>A</v>
      </c>
      <c r="O34" s="38">
        <v>1</v>
      </c>
      <c r="P34" s="28" t="str">
        <f t="shared" si="8"/>
        <v>Sangat terampil menganalisis lingkaran secara analitik dan menganalisis keterbagian polinomial</v>
      </c>
      <c r="Q34" s="40"/>
      <c r="R34" s="40"/>
      <c r="S34" s="18"/>
      <c r="T34" s="1">
        <v>89</v>
      </c>
      <c r="U34" s="1">
        <v>85.25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87.25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55166</v>
      </c>
      <c r="C35" s="19" t="s">
        <v>223</v>
      </c>
      <c r="D35" s="18"/>
      <c r="E35" s="36">
        <f t="shared" si="0"/>
        <v>77</v>
      </c>
      <c r="F35" s="28" t="str">
        <f t="shared" si="1"/>
        <v>B</v>
      </c>
      <c r="G35" s="28">
        <f>IF((COUNTA(T12:AC12)&gt;0),(ROUND((AVERAGE(T35:AD35)),0)),"")</f>
        <v>77</v>
      </c>
      <c r="H35" s="28" t="str">
        <f t="shared" si="2"/>
        <v>B</v>
      </c>
      <c r="I35" s="38">
        <v>3</v>
      </c>
      <c r="J35" s="28" t="str">
        <f t="shared" si="3"/>
        <v>Memiliki kemampuan dalam menganalisis keterbagian polinomial, namun perlu peningkatan dalam menganalisis lingkaran secara analitik</v>
      </c>
      <c r="K35" s="36">
        <f t="shared" si="4"/>
        <v>78.25</v>
      </c>
      <c r="L35" s="28" t="str">
        <f t="shared" si="5"/>
        <v>B</v>
      </c>
      <c r="M35" s="28">
        <f t="shared" si="6"/>
        <v>78.25</v>
      </c>
      <c r="N35" s="28" t="str">
        <f t="shared" si="7"/>
        <v>B</v>
      </c>
      <c r="O35" s="38">
        <v>3</v>
      </c>
      <c r="P35" s="28" t="str">
        <f t="shared" si="8"/>
        <v>Sangat terampil dalam menganalisis keterbagian polinomial</v>
      </c>
      <c r="Q35" s="40"/>
      <c r="R35" s="40"/>
      <c r="S35" s="18"/>
      <c r="T35" s="1">
        <v>74.25</v>
      </c>
      <c r="U35" s="1">
        <v>79.25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75.25</v>
      </c>
      <c r="AG35" s="1">
        <v>81.25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55181</v>
      </c>
      <c r="C36" s="19" t="s">
        <v>224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3</v>
      </c>
      <c r="J36" s="28" t="str">
        <f t="shared" si="3"/>
        <v>Memiliki kemampuan dalam menganalisis keterbagian polinomial, namun perlu peningkatan dalam menganalisis lingkaran secara analitik</v>
      </c>
      <c r="K36" s="36">
        <f t="shared" si="4"/>
        <v>79.625</v>
      </c>
      <c r="L36" s="28" t="str">
        <f t="shared" si="5"/>
        <v>B</v>
      </c>
      <c r="M36" s="28">
        <f t="shared" si="6"/>
        <v>79.625</v>
      </c>
      <c r="N36" s="28" t="str">
        <f t="shared" si="7"/>
        <v>B</v>
      </c>
      <c r="O36" s="38">
        <v>3</v>
      </c>
      <c r="P36" s="28" t="str">
        <f t="shared" si="8"/>
        <v>Sangat terampil dalam menganalisis keterbagian polinomial</v>
      </c>
      <c r="Q36" s="40"/>
      <c r="R36" s="40"/>
      <c r="S36" s="18"/>
      <c r="T36" s="1">
        <v>76.5</v>
      </c>
      <c r="U36" s="1">
        <v>79.75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77.5</v>
      </c>
      <c r="AG36" s="1">
        <v>81.75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55196</v>
      </c>
      <c r="C37" s="19" t="s">
        <v>225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>Memiliki kemampuan dalam menganalisis lingkaran secara analitik, namun perlu peningkatan dalam menganalisis keterbagian polinomial</v>
      </c>
      <c r="K37" s="36">
        <f t="shared" si="4"/>
        <v>79.75</v>
      </c>
      <c r="L37" s="28" t="str">
        <f t="shared" si="5"/>
        <v>B</v>
      </c>
      <c r="M37" s="28">
        <f t="shared" si="6"/>
        <v>79.75</v>
      </c>
      <c r="N37" s="28" t="str">
        <f t="shared" si="7"/>
        <v>B</v>
      </c>
      <c r="O37" s="38">
        <v>2</v>
      </c>
      <c r="P37" s="28" t="str">
        <f t="shared" si="8"/>
        <v>Sangat terampil dalam menganalisis lingkaran secara analitik</v>
      </c>
      <c r="Q37" s="40"/>
      <c r="R37" s="40"/>
      <c r="S37" s="18"/>
      <c r="T37" s="1">
        <v>78.5</v>
      </c>
      <c r="U37" s="1">
        <v>78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79.5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55211</v>
      </c>
      <c r="C38" s="19" t="s">
        <v>226</v>
      </c>
      <c r="D38" s="18"/>
      <c r="E38" s="36">
        <f t="shared" si="0"/>
        <v>76</v>
      </c>
      <c r="F38" s="28" t="str">
        <f t="shared" si="1"/>
        <v>B</v>
      </c>
      <c r="G38" s="28">
        <f>IF((COUNTA(T12:AC12)&gt;0),(ROUND((AVERAGE(T38:AD38)),0)),"")</f>
        <v>76</v>
      </c>
      <c r="H38" s="28" t="str">
        <f t="shared" si="2"/>
        <v>B</v>
      </c>
      <c r="I38" s="38">
        <v>2</v>
      </c>
      <c r="J38" s="28" t="str">
        <f t="shared" si="3"/>
        <v>Memiliki kemampuan dalam menganalisis lingkaran secara analitik, namun perlu peningkatan dalam menganalisis keterbagian polinomial</v>
      </c>
      <c r="K38" s="36">
        <f t="shared" si="4"/>
        <v>77.5</v>
      </c>
      <c r="L38" s="28" t="str">
        <f t="shared" si="5"/>
        <v>B</v>
      </c>
      <c r="M38" s="28">
        <f t="shared" si="6"/>
        <v>77.5</v>
      </c>
      <c r="N38" s="28" t="str">
        <f t="shared" si="7"/>
        <v>B</v>
      </c>
      <c r="O38" s="38">
        <v>2</v>
      </c>
      <c r="P38" s="28" t="str">
        <f t="shared" si="8"/>
        <v>Sangat terampil dalam menganalisis lingkaran secara analitik</v>
      </c>
      <c r="Q38" s="40"/>
      <c r="R38" s="40"/>
      <c r="S38" s="18"/>
      <c r="T38" s="1">
        <v>77</v>
      </c>
      <c r="U38" s="1">
        <v>75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55226</v>
      </c>
      <c r="C39" s="19" t="s">
        <v>227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2</v>
      </c>
      <c r="J39" s="28" t="str">
        <f t="shared" si="3"/>
        <v>Memiliki kemampuan dalam menganalisis lingkaran secara analitik, namun perlu peningkatan dalam menganalisis keterbagian polinomial</v>
      </c>
      <c r="K39" s="36">
        <f t="shared" si="4"/>
        <v>78.375</v>
      </c>
      <c r="L39" s="28" t="str">
        <f t="shared" si="5"/>
        <v>B</v>
      </c>
      <c r="M39" s="28">
        <f t="shared" si="6"/>
        <v>78.375</v>
      </c>
      <c r="N39" s="28" t="str">
        <f t="shared" si="7"/>
        <v>B</v>
      </c>
      <c r="O39" s="38">
        <v>2</v>
      </c>
      <c r="P39" s="28" t="str">
        <f t="shared" si="8"/>
        <v>Sangat terampil dalam menganalisis lingkaran secara analitik</v>
      </c>
      <c r="Q39" s="40"/>
      <c r="R39" s="40"/>
      <c r="S39" s="18"/>
      <c r="T39" s="1">
        <v>77.75</v>
      </c>
      <c r="U39" s="1">
        <v>76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78.75</v>
      </c>
      <c r="AG39" s="1">
        <v>78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55241</v>
      </c>
      <c r="C40" s="19" t="s">
        <v>228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dalam menganalisis lingkaran secara analitik, namun perlu peningkatan dalam menganalisis keterbagian polinomial</v>
      </c>
      <c r="K40" s="36">
        <f t="shared" si="4"/>
        <v>83.125</v>
      </c>
      <c r="L40" s="28" t="str">
        <f t="shared" si="5"/>
        <v>B</v>
      </c>
      <c r="M40" s="28">
        <f t="shared" si="6"/>
        <v>83.125</v>
      </c>
      <c r="N40" s="28" t="str">
        <f t="shared" si="7"/>
        <v>B</v>
      </c>
      <c r="O40" s="38">
        <v>2</v>
      </c>
      <c r="P40" s="28" t="str">
        <f t="shared" si="8"/>
        <v>Sangat terampil dalam menganalisis lingkaran secara analitik</v>
      </c>
      <c r="Q40" s="40"/>
      <c r="R40" s="40"/>
      <c r="S40" s="18"/>
      <c r="T40" s="1">
        <v>85</v>
      </c>
      <c r="U40" s="1">
        <v>78.25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80.25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55256</v>
      </c>
      <c r="C41" s="19" t="s">
        <v>229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>Memiliki kemampuan dalam menganalisis lingkaran secara analitik, namun perlu peningkatan dalam menganalisis keterbagian polinomial</v>
      </c>
      <c r="K41" s="36">
        <f t="shared" si="4"/>
        <v>80.5</v>
      </c>
      <c r="L41" s="28" t="str">
        <f t="shared" si="5"/>
        <v>B</v>
      </c>
      <c r="M41" s="28">
        <f t="shared" si="6"/>
        <v>80.5</v>
      </c>
      <c r="N41" s="28" t="str">
        <f t="shared" si="7"/>
        <v>B</v>
      </c>
      <c r="O41" s="38">
        <v>2</v>
      </c>
      <c r="P41" s="28" t="str">
        <f t="shared" si="8"/>
        <v>Sangat terampil dalam menganalisis lingkaran secara analitik</v>
      </c>
      <c r="Q41" s="40"/>
      <c r="R41" s="40"/>
      <c r="S41" s="18"/>
      <c r="T41" s="1">
        <v>80.25</v>
      </c>
      <c r="U41" s="1">
        <v>77.75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81.25</v>
      </c>
      <c r="AG41" s="1">
        <v>79.75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55271</v>
      </c>
      <c r="C42" s="19" t="s">
        <v>230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menganalisis lingkaran secara analitik, namun perlu peningkatan dalam menganalisis keterbagian polinomial</v>
      </c>
      <c r="K42" s="36">
        <f t="shared" si="4"/>
        <v>81.5</v>
      </c>
      <c r="L42" s="28" t="str">
        <f t="shared" si="5"/>
        <v>B</v>
      </c>
      <c r="M42" s="28">
        <f t="shared" si="6"/>
        <v>81.5</v>
      </c>
      <c r="N42" s="28" t="str">
        <f t="shared" si="7"/>
        <v>B</v>
      </c>
      <c r="O42" s="38">
        <v>2</v>
      </c>
      <c r="P42" s="28" t="str">
        <f t="shared" si="8"/>
        <v>Sangat terampil dalam menganalisis lingkaran secara analitik</v>
      </c>
      <c r="Q42" s="40"/>
      <c r="R42" s="40"/>
      <c r="S42" s="18"/>
      <c r="T42" s="1">
        <v>82.25</v>
      </c>
      <c r="U42" s="1">
        <v>77.75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83.25</v>
      </c>
      <c r="AG42" s="1">
        <v>79.75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55286</v>
      </c>
      <c r="C43" s="19" t="s">
        <v>231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dalam menganalisis lingkaran secara analitik dan menganalisis keterbagian polinomial</v>
      </c>
      <c r="K43" s="36">
        <f t="shared" si="4"/>
        <v>87</v>
      </c>
      <c r="L43" s="28" t="str">
        <f t="shared" si="5"/>
        <v>A</v>
      </c>
      <c r="M43" s="28">
        <f t="shared" si="6"/>
        <v>87</v>
      </c>
      <c r="N43" s="28" t="str">
        <f t="shared" si="7"/>
        <v>A</v>
      </c>
      <c r="O43" s="38">
        <v>2</v>
      </c>
      <c r="P43" s="28" t="str">
        <f t="shared" si="8"/>
        <v>Sangat terampil dalam menganalisis lingkaran secara analitik</v>
      </c>
      <c r="Q43" s="40"/>
      <c r="R43" s="40"/>
      <c r="S43" s="18"/>
      <c r="T43" s="1">
        <v>84.5</v>
      </c>
      <c r="U43" s="1">
        <v>86.5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85.5</v>
      </c>
      <c r="AG43" s="1">
        <v>88.5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55301</v>
      </c>
      <c r="C44" s="19" t="s">
        <v>232</v>
      </c>
      <c r="D44" s="18"/>
      <c r="E44" s="36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8">
        <v>1</v>
      </c>
      <c r="J44" s="28" t="str">
        <f t="shared" si="3"/>
        <v>Memiliki kemampuan dalam menganalisis lingkaran secara analitik dan menganalisis keterbagian polinomial</v>
      </c>
      <c r="K44" s="36">
        <f t="shared" si="4"/>
        <v>90.5</v>
      </c>
      <c r="L44" s="28" t="str">
        <f t="shared" si="5"/>
        <v>A</v>
      </c>
      <c r="M44" s="28">
        <f t="shared" si="6"/>
        <v>90.5</v>
      </c>
      <c r="N44" s="28" t="str">
        <f t="shared" si="7"/>
        <v>A</v>
      </c>
      <c r="O44" s="38">
        <v>1</v>
      </c>
      <c r="P44" s="28" t="str">
        <f t="shared" si="8"/>
        <v>Sangat terampil menganalisis lingkaran secara analitik dan menganalisis keterbagian polinomial</v>
      </c>
      <c r="Q44" s="40"/>
      <c r="R44" s="40"/>
      <c r="S44" s="18"/>
      <c r="T44" s="1">
        <v>92.75</v>
      </c>
      <c r="U44" s="1">
        <v>85.25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93.75</v>
      </c>
      <c r="AG44" s="1">
        <v>87.25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55316</v>
      </c>
      <c r="C45" s="19" t="s">
        <v>233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2</v>
      </c>
      <c r="J45" s="28" t="str">
        <f t="shared" si="3"/>
        <v>Memiliki kemampuan dalam menganalisis lingkaran secara analitik, namun perlu peningkatan dalam menganalisis keterbagian polinomial</v>
      </c>
      <c r="K45" s="36">
        <f t="shared" si="4"/>
        <v>77.875</v>
      </c>
      <c r="L45" s="28" t="str">
        <f t="shared" si="5"/>
        <v>B</v>
      </c>
      <c r="M45" s="28">
        <f t="shared" si="6"/>
        <v>77.875</v>
      </c>
      <c r="N45" s="28" t="str">
        <f t="shared" si="7"/>
        <v>B</v>
      </c>
      <c r="O45" s="38">
        <v>2</v>
      </c>
      <c r="P45" s="28" t="str">
        <f t="shared" si="8"/>
        <v>Sangat terampil dalam menganalisis lingkaran secara analitik</v>
      </c>
      <c r="Q45" s="40"/>
      <c r="R45" s="40"/>
      <c r="S45" s="18"/>
      <c r="T45" s="1">
        <v>76.75</v>
      </c>
      <c r="U45" s="1">
        <v>76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77.75</v>
      </c>
      <c r="AG45" s="1">
        <v>78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55331</v>
      </c>
      <c r="C46" s="19" t="s">
        <v>234</v>
      </c>
      <c r="D46" s="18"/>
      <c r="E46" s="36">
        <f t="shared" si="0"/>
        <v>76</v>
      </c>
      <c r="F46" s="28" t="str">
        <f t="shared" si="1"/>
        <v>B</v>
      </c>
      <c r="G46" s="28">
        <f>IF((COUNTA(T12:AC12)&gt;0),(ROUND((AVERAGE(T46:AD46)),0)),"")</f>
        <v>76</v>
      </c>
      <c r="H46" s="28" t="str">
        <f t="shared" si="2"/>
        <v>B</v>
      </c>
      <c r="I46" s="38">
        <v>2</v>
      </c>
      <c r="J46" s="28" t="str">
        <f t="shared" si="3"/>
        <v>Memiliki kemampuan dalam menganalisis lingkaran secara analitik, namun perlu peningkatan dalam menganalisis keterbagian polinomial</v>
      </c>
      <c r="K46" s="36">
        <f t="shared" si="4"/>
        <v>77.5</v>
      </c>
      <c r="L46" s="28" t="str">
        <f t="shared" si="5"/>
        <v>B</v>
      </c>
      <c r="M46" s="28">
        <f t="shared" si="6"/>
        <v>77.5</v>
      </c>
      <c r="N46" s="28" t="str">
        <f t="shared" si="7"/>
        <v>B</v>
      </c>
      <c r="O46" s="38">
        <v>2</v>
      </c>
      <c r="P46" s="28" t="str">
        <f t="shared" si="8"/>
        <v>Sangat terampil dalam menganalisis lingkaran secara analitik</v>
      </c>
      <c r="Q46" s="40"/>
      <c r="R46" s="40"/>
      <c r="S46" s="18"/>
      <c r="T46" s="1">
        <v>80</v>
      </c>
      <c r="U46" s="1">
        <v>72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74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37"/>
      <c r="F52" s="18" t="s">
        <v>110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37"/>
      <c r="F53" s="18" t="s">
        <v>113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115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116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118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120</v>
      </c>
      <c r="N57" s="18"/>
      <c r="O57" s="37"/>
      <c r="P57" s="18"/>
      <c r="Q57" s="37" t="s">
        <v>121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55346</v>
      </c>
      <c r="C11" s="19" t="s">
        <v>236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keterbagian polinomial, namun perlu peningkatan dalam menganalisis lingkaran secara analitik</v>
      </c>
      <c r="K11" s="36">
        <f t="shared" ref="K11:K50" si="4">IF((COUNTA(AF11:AO11)&gt;0),AVERAGE(AF11:AO11),"")</f>
        <v>88.814999999999998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88.814999999999998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menganalisis keterbagian polinomial</v>
      </c>
      <c r="Q11" s="40"/>
      <c r="R11" s="40"/>
      <c r="S11" s="18"/>
      <c r="T11" s="1">
        <v>83</v>
      </c>
      <c r="U11" s="1">
        <v>88.75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86.88</v>
      </c>
      <c r="AG11" s="1">
        <v>90.75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55361</v>
      </c>
      <c r="C12" s="19" t="s">
        <v>237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3</v>
      </c>
      <c r="J12" s="28" t="str">
        <f t="shared" si="3"/>
        <v>Memiliki kemampuan dalam menganalisis keterbagian polinomial, namun perlu peningkatan dalam menganalisis lingkaran secara analitik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3</v>
      </c>
      <c r="P12" s="28" t="str">
        <f t="shared" si="8"/>
        <v>Sangat terampil dalam menganalisis keterbagian polinomial</v>
      </c>
      <c r="Q12" s="40"/>
      <c r="R12" s="40"/>
      <c r="S12" s="18"/>
      <c r="T12" s="1">
        <v>75.5</v>
      </c>
      <c r="U12" s="1">
        <v>79.5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78.5</v>
      </c>
      <c r="AG12" s="1">
        <v>81.5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55376</v>
      </c>
      <c r="C13" s="19" t="s">
        <v>238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>Memiliki kemampuan dalam menganalisis lingkaran secara analitik, namun perlu peningkatan dalam menganalisis keterbagian polinomial</v>
      </c>
      <c r="K13" s="36">
        <f t="shared" si="4"/>
        <v>78.69</v>
      </c>
      <c r="L13" s="28" t="str">
        <f t="shared" si="5"/>
        <v>B</v>
      </c>
      <c r="M13" s="28">
        <f t="shared" si="6"/>
        <v>78.69</v>
      </c>
      <c r="N13" s="28" t="str">
        <f t="shared" si="7"/>
        <v>B</v>
      </c>
      <c r="O13" s="38">
        <v>2</v>
      </c>
      <c r="P13" s="28" t="str">
        <f t="shared" si="8"/>
        <v>Sangat terampil dalam menganalisis lingkaran secara analitik</v>
      </c>
      <c r="Q13" s="40"/>
      <c r="R13" s="40"/>
      <c r="S13" s="18"/>
      <c r="T13" s="1">
        <v>82.25</v>
      </c>
      <c r="U13" s="1">
        <v>75.5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79.88</v>
      </c>
      <c r="AG13" s="1">
        <v>77.5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69</v>
      </c>
      <c r="FJ13" s="78">
        <v>18561</v>
      </c>
      <c r="FK13" s="78">
        <v>18571</v>
      </c>
    </row>
    <row r="14" spans="1:167" x14ac:dyDescent="0.25">
      <c r="A14" s="19">
        <v>4</v>
      </c>
      <c r="B14" s="19">
        <v>55391</v>
      </c>
      <c r="C14" s="19" t="s">
        <v>239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3</v>
      </c>
      <c r="J14" s="28" t="str">
        <f t="shared" si="3"/>
        <v>Memiliki kemampuan dalam menganalisis keterbagian polinomial, namun perlu peningkatan dalam menganalisis lingkaran secara analitik</v>
      </c>
      <c r="K14" s="36">
        <f t="shared" si="4"/>
        <v>87.81</v>
      </c>
      <c r="L14" s="28" t="str">
        <f t="shared" si="5"/>
        <v>A</v>
      </c>
      <c r="M14" s="28">
        <f t="shared" si="6"/>
        <v>87.81</v>
      </c>
      <c r="N14" s="28" t="str">
        <f t="shared" si="7"/>
        <v>A</v>
      </c>
      <c r="O14" s="38">
        <v>3</v>
      </c>
      <c r="P14" s="28" t="str">
        <f t="shared" si="8"/>
        <v>Sangat terampil dalam menganalisis keterbagian polinomial</v>
      </c>
      <c r="Q14" s="40"/>
      <c r="R14" s="40"/>
      <c r="S14" s="18"/>
      <c r="T14" s="1">
        <v>81.25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85.62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55406</v>
      </c>
      <c r="C15" s="19" t="s">
        <v>240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2</v>
      </c>
      <c r="J15" s="28" t="str">
        <f t="shared" si="3"/>
        <v>Memiliki kemampuan dalam menganalisis lingkaran secara analitik, namun perlu peningkatan dalam menganalisis keterbagian polinomial</v>
      </c>
      <c r="K15" s="36">
        <f t="shared" si="4"/>
        <v>87.375</v>
      </c>
      <c r="L15" s="28" t="str">
        <f t="shared" si="5"/>
        <v>A</v>
      </c>
      <c r="M15" s="28">
        <f t="shared" si="6"/>
        <v>87.375</v>
      </c>
      <c r="N15" s="28" t="str">
        <f t="shared" si="7"/>
        <v>A</v>
      </c>
      <c r="O15" s="38">
        <v>2</v>
      </c>
      <c r="P15" s="28" t="str">
        <f t="shared" si="8"/>
        <v>Sangat terampil dalam menganalisis lingkaran secara analitik</v>
      </c>
      <c r="Q15" s="40"/>
      <c r="R15" s="40"/>
      <c r="S15" s="18"/>
      <c r="T15" s="1">
        <v>90.75</v>
      </c>
      <c r="U15" s="1">
        <v>84.25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88.5</v>
      </c>
      <c r="AG15" s="1">
        <v>86.25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72</v>
      </c>
      <c r="FI15" s="77" t="s">
        <v>73</v>
      </c>
      <c r="FJ15" s="78">
        <v>18562</v>
      </c>
      <c r="FK15" s="78">
        <v>18572</v>
      </c>
    </row>
    <row r="16" spans="1:167" x14ac:dyDescent="0.25">
      <c r="A16" s="19">
        <v>6</v>
      </c>
      <c r="B16" s="19">
        <v>55871</v>
      </c>
      <c r="C16" s="19" t="s">
        <v>241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menganalisis lingkaran secara analitik, namun perlu peningkatan dalam menganalisis keterbagian polinomial</v>
      </c>
      <c r="K16" s="36">
        <f t="shared" si="4"/>
        <v>83.375</v>
      </c>
      <c r="L16" s="28" t="str">
        <f t="shared" si="5"/>
        <v>B</v>
      </c>
      <c r="M16" s="28">
        <f t="shared" si="6"/>
        <v>83.375</v>
      </c>
      <c r="N16" s="28" t="str">
        <f t="shared" si="7"/>
        <v>B</v>
      </c>
      <c r="O16" s="38">
        <v>2</v>
      </c>
      <c r="P16" s="28" t="str">
        <f t="shared" si="8"/>
        <v>Sangat terampil dalam menganalisis lingkaran secara analitik</v>
      </c>
      <c r="Q16" s="40"/>
      <c r="R16" s="40"/>
      <c r="S16" s="18"/>
      <c r="T16" s="1">
        <v>86</v>
      </c>
      <c r="U16" s="1">
        <v>80.5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84.25</v>
      </c>
      <c r="AG16" s="1">
        <v>82.5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55421</v>
      </c>
      <c r="C17" s="19" t="s">
        <v>242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dalam menganalisis lingkaran secara analitik, namun perlu peningkatan dalam menganalisis keterbagian polinomial</v>
      </c>
      <c r="K17" s="36">
        <f t="shared" si="4"/>
        <v>84.185000000000002</v>
      </c>
      <c r="L17" s="28" t="str">
        <f t="shared" si="5"/>
        <v>A</v>
      </c>
      <c r="M17" s="28">
        <f t="shared" si="6"/>
        <v>84.185000000000002</v>
      </c>
      <c r="N17" s="28" t="str">
        <f t="shared" si="7"/>
        <v>A</v>
      </c>
      <c r="O17" s="38">
        <v>2</v>
      </c>
      <c r="P17" s="28" t="str">
        <f t="shared" si="8"/>
        <v>Sangat terampil dalam menganalisis lingkaran secara analitik</v>
      </c>
      <c r="Q17" s="40"/>
      <c r="R17" s="40"/>
      <c r="S17" s="18"/>
      <c r="T17" s="1">
        <v>82.5</v>
      </c>
      <c r="U17" s="1">
        <v>82.75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83.62</v>
      </c>
      <c r="AG17" s="1">
        <v>84.75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76</v>
      </c>
      <c r="FI17" s="77" t="s">
        <v>77</v>
      </c>
      <c r="FJ17" s="78">
        <v>18563</v>
      </c>
      <c r="FK17" s="78">
        <v>18573</v>
      </c>
    </row>
    <row r="18" spans="1:167" x14ac:dyDescent="0.25">
      <c r="A18" s="19">
        <v>8</v>
      </c>
      <c r="B18" s="19">
        <v>55436</v>
      </c>
      <c r="C18" s="19" t="s">
        <v>243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3</v>
      </c>
      <c r="J18" s="28" t="str">
        <f t="shared" si="3"/>
        <v>Memiliki kemampuan dalam menganalisis keterbagian polinomial, namun perlu peningkatan dalam menganalisis lingkaran secara analitik</v>
      </c>
      <c r="K18" s="36">
        <f t="shared" si="4"/>
        <v>79.25</v>
      </c>
      <c r="L18" s="28" t="str">
        <f t="shared" si="5"/>
        <v>B</v>
      </c>
      <c r="M18" s="28">
        <f t="shared" si="6"/>
        <v>79.25</v>
      </c>
      <c r="N18" s="28" t="str">
        <f t="shared" si="7"/>
        <v>B</v>
      </c>
      <c r="O18" s="38">
        <v>3</v>
      </c>
      <c r="P18" s="28" t="str">
        <f t="shared" si="8"/>
        <v>Sangat terampil dalam menganalisis keterbagian polinomial</v>
      </c>
      <c r="Q18" s="40"/>
      <c r="R18" s="40"/>
      <c r="S18" s="18"/>
      <c r="T18" s="1">
        <v>72.5</v>
      </c>
      <c r="U18" s="1">
        <v>79.5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81.5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55451</v>
      </c>
      <c r="C19" s="19" t="s">
        <v>244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3</v>
      </c>
      <c r="J19" s="28" t="str">
        <f t="shared" si="3"/>
        <v>Memiliki kemampuan dalam menganalisis keterbagian polinomial, namun perlu peningkatan dalam menganalisis lingkaran secara analitik</v>
      </c>
      <c r="K19" s="36">
        <f t="shared" si="4"/>
        <v>87</v>
      </c>
      <c r="L19" s="28" t="str">
        <f t="shared" si="5"/>
        <v>A</v>
      </c>
      <c r="M19" s="28">
        <f t="shared" si="6"/>
        <v>87</v>
      </c>
      <c r="N19" s="28" t="str">
        <f t="shared" si="7"/>
        <v>A</v>
      </c>
      <c r="O19" s="38">
        <v>3</v>
      </c>
      <c r="P19" s="28" t="str">
        <f t="shared" si="8"/>
        <v>Sangat terampil dalam menganalisis keterbagian polinomial</v>
      </c>
      <c r="Q19" s="40"/>
      <c r="R19" s="40"/>
      <c r="S19" s="18"/>
      <c r="T19" s="1">
        <v>83.25</v>
      </c>
      <c r="U19" s="1">
        <v>86.25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85.75</v>
      </c>
      <c r="AG19" s="1">
        <v>88.25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18564</v>
      </c>
      <c r="FK19" s="78">
        <v>18574</v>
      </c>
    </row>
    <row r="20" spans="1:167" x14ac:dyDescent="0.25">
      <c r="A20" s="19">
        <v>10</v>
      </c>
      <c r="B20" s="19">
        <v>55466</v>
      </c>
      <c r="C20" s="19" t="s">
        <v>245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3</v>
      </c>
      <c r="J20" s="28" t="str">
        <f t="shared" si="3"/>
        <v>Memiliki kemampuan dalam menganalisis keterbagian polinomial, namun perlu peningkatan dalam menganalisis lingkaran secara analitik</v>
      </c>
      <c r="K20" s="36">
        <f t="shared" si="4"/>
        <v>81.5</v>
      </c>
      <c r="L20" s="28" t="str">
        <f t="shared" si="5"/>
        <v>B</v>
      </c>
      <c r="M20" s="28">
        <f t="shared" si="6"/>
        <v>81.5</v>
      </c>
      <c r="N20" s="28" t="str">
        <f t="shared" si="7"/>
        <v>B</v>
      </c>
      <c r="O20" s="38">
        <v>3</v>
      </c>
      <c r="P20" s="28" t="str">
        <f t="shared" si="8"/>
        <v>Sangat terampil dalam menganalisis keterbagian polinomial</v>
      </c>
      <c r="Q20" s="40"/>
      <c r="R20" s="40"/>
      <c r="S20" s="18"/>
      <c r="T20" s="1">
        <v>78.5</v>
      </c>
      <c r="U20" s="1">
        <v>80.5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80.5</v>
      </c>
      <c r="AG20" s="1">
        <v>82.5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55481</v>
      </c>
      <c r="C21" s="19" t="s">
        <v>246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3</v>
      </c>
      <c r="J21" s="28" t="str">
        <f t="shared" si="3"/>
        <v>Memiliki kemampuan dalam menganalisis keterbagian polinomial, namun perlu peningkatan dalam menganalisis lingkaran secara analitik</v>
      </c>
      <c r="K21" s="36">
        <f t="shared" si="4"/>
        <v>80.185000000000002</v>
      </c>
      <c r="L21" s="28" t="str">
        <f t="shared" si="5"/>
        <v>B</v>
      </c>
      <c r="M21" s="28">
        <f t="shared" si="6"/>
        <v>80.185000000000002</v>
      </c>
      <c r="N21" s="28" t="str">
        <f t="shared" si="7"/>
        <v>B</v>
      </c>
      <c r="O21" s="38">
        <v>3</v>
      </c>
      <c r="P21" s="28" t="str">
        <f t="shared" si="8"/>
        <v>Sangat terampil dalam menganalisis keterbagian polinomial</v>
      </c>
      <c r="Q21" s="40"/>
      <c r="R21" s="40"/>
      <c r="S21" s="18"/>
      <c r="T21" s="1">
        <v>71</v>
      </c>
      <c r="U21" s="1">
        <v>81.25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77.12</v>
      </c>
      <c r="AG21" s="1">
        <v>83.25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18565</v>
      </c>
      <c r="FK21" s="78">
        <v>18575</v>
      </c>
    </row>
    <row r="22" spans="1:167" x14ac:dyDescent="0.25">
      <c r="A22" s="19">
        <v>12</v>
      </c>
      <c r="B22" s="19">
        <v>55496</v>
      </c>
      <c r="C22" s="19" t="s">
        <v>247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2</v>
      </c>
      <c r="J22" s="28" t="str">
        <f t="shared" si="3"/>
        <v>Memiliki kemampuan dalam menganalisis lingkaran secara analitik, namun perlu peningkatan dalam menganalisis keterbagian polinomial</v>
      </c>
      <c r="K22" s="36">
        <f t="shared" si="4"/>
        <v>85.814999999999998</v>
      </c>
      <c r="L22" s="28" t="str">
        <f t="shared" si="5"/>
        <v>A</v>
      </c>
      <c r="M22" s="28">
        <f t="shared" si="6"/>
        <v>85.814999999999998</v>
      </c>
      <c r="N22" s="28" t="str">
        <f t="shared" si="7"/>
        <v>A</v>
      </c>
      <c r="O22" s="38">
        <v>2</v>
      </c>
      <c r="P22" s="28" t="str">
        <f t="shared" si="8"/>
        <v>Sangat terampil dalam menganalisis lingkaran secara analitik</v>
      </c>
      <c r="Q22" s="40"/>
      <c r="R22" s="40"/>
      <c r="S22" s="18"/>
      <c r="T22" s="1">
        <v>86</v>
      </c>
      <c r="U22" s="1">
        <v>83.75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85.88</v>
      </c>
      <c r="AG22" s="1">
        <v>85.75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55511</v>
      </c>
      <c r="C23" s="19" t="s">
        <v>248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2</v>
      </c>
      <c r="J23" s="28" t="str">
        <f t="shared" si="3"/>
        <v>Memiliki kemampuan dalam menganalisis lingkaran secara analitik, namun perlu peningkatan dalam menganalisis keterbagian polinomial</v>
      </c>
      <c r="K23" s="36">
        <f t="shared" si="4"/>
        <v>85.375</v>
      </c>
      <c r="L23" s="28" t="str">
        <f t="shared" si="5"/>
        <v>A</v>
      </c>
      <c r="M23" s="28">
        <f t="shared" si="6"/>
        <v>85.375</v>
      </c>
      <c r="N23" s="28" t="str">
        <f t="shared" si="7"/>
        <v>A</v>
      </c>
      <c r="O23" s="38">
        <v>2</v>
      </c>
      <c r="P23" s="28" t="str">
        <f t="shared" si="8"/>
        <v>Sangat terampil dalam menganalisis lingkaran secara analitik</v>
      </c>
      <c r="Q23" s="40"/>
      <c r="R23" s="40"/>
      <c r="S23" s="18"/>
      <c r="T23" s="1">
        <v>87.25</v>
      </c>
      <c r="U23" s="1">
        <v>82.75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84.75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18566</v>
      </c>
      <c r="FK23" s="78">
        <v>18576</v>
      </c>
    </row>
    <row r="24" spans="1:167" x14ac:dyDescent="0.25">
      <c r="A24" s="19">
        <v>14</v>
      </c>
      <c r="B24" s="19">
        <v>55526</v>
      </c>
      <c r="C24" s="19" t="s">
        <v>249</v>
      </c>
      <c r="D24" s="18"/>
      <c r="E24" s="36">
        <f t="shared" si="0"/>
        <v>76</v>
      </c>
      <c r="F24" s="28" t="str">
        <f t="shared" si="1"/>
        <v>B</v>
      </c>
      <c r="G24" s="28">
        <f>IF((COUNTA(T12:AC12)&gt;0),(ROUND((AVERAGE(T24:AD24)),0)),"")</f>
        <v>76</v>
      </c>
      <c r="H24" s="28" t="str">
        <f t="shared" si="2"/>
        <v>B</v>
      </c>
      <c r="I24" s="38">
        <v>3</v>
      </c>
      <c r="J24" s="28" t="str">
        <f t="shared" si="3"/>
        <v>Memiliki kemampuan dalam menganalisis keterbagian polinomial, namun perlu peningkatan dalam menganalisis lingkaran secara analitik</v>
      </c>
      <c r="K24" s="36">
        <f t="shared" si="4"/>
        <v>77.875</v>
      </c>
      <c r="L24" s="28" t="str">
        <f t="shared" si="5"/>
        <v>B</v>
      </c>
      <c r="M24" s="28">
        <f t="shared" si="6"/>
        <v>77.875</v>
      </c>
      <c r="N24" s="28" t="str">
        <f t="shared" si="7"/>
        <v>B</v>
      </c>
      <c r="O24" s="38">
        <v>3</v>
      </c>
      <c r="P24" s="28" t="str">
        <f t="shared" si="8"/>
        <v>Sangat terampil dalam menganalisis keterbagian polinomial</v>
      </c>
      <c r="Q24" s="40"/>
      <c r="R24" s="40"/>
      <c r="S24" s="18"/>
      <c r="T24" s="1">
        <v>76</v>
      </c>
      <c r="U24" s="1">
        <v>76.5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77.25</v>
      </c>
      <c r="AG24" s="1">
        <v>78.5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55541</v>
      </c>
      <c r="C25" s="19" t="s">
        <v>250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3</v>
      </c>
      <c r="J25" s="28" t="str">
        <f t="shared" si="3"/>
        <v>Memiliki kemampuan dalam menganalisis keterbagian polinomial, namun perlu peningkatan dalam menganalisis lingkaran secara analitik</v>
      </c>
      <c r="K25" s="36">
        <f t="shared" si="4"/>
        <v>83</v>
      </c>
      <c r="L25" s="28" t="str">
        <f t="shared" si="5"/>
        <v>B</v>
      </c>
      <c r="M25" s="28">
        <f t="shared" si="6"/>
        <v>83</v>
      </c>
      <c r="N25" s="28" t="str">
        <f t="shared" si="7"/>
        <v>B</v>
      </c>
      <c r="O25" s="38">
        <v>3</v>
      </c>
      <c r="P25" s="28" t="str">
        <f t="shared" si="8"/>
        <v>Sangat terampil dalam menganalisis keterbagian polinomial</v>
      </c>
      <c r="Q25" s="40"/>
      <c r="R25" s="40"/>
      <c r="S25" s="18"/>
      <c r="T25" s="1">
        <v>80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86</v>
      </c>
      <c r="FD25" s="47"/>
      <c r="FE25" s="47"/>
      <c r="FG25" s="75">
        <v>7</v>
      </c>
      <c r="FH25" s="77"/>
      <c r="FI25" s="77"/>
      <c r="FJ25" s="78">
        <v>18567</v>
      </c>
      <c r="FK25" s="78">
        <v>18577</v>
      </c>
    </row>
    <row r="26" spans="1:167" x14ac:dyDescent="0.25">
      <c r="A26" s="19">
        <v>16</v>
      </c>
      <c r="B26" s="19">
        <v>55556</v>
      </c>
      <c r="C26" s="19" t="s">
        <v>251</v>
      </c>
      <c r="D26" s="18"/>
      <c r="E26" s="36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8">
        <v>2</v>
      </c>
      <c r="J26" s="28" t="str">
        <f t="shared" si="3"/>
        <v>Memiliki kemampuan dalam menganalisis lingkaran secara analitik, namun perlu peningkatan dalam menganalisis keterbagian polinomial</v>
      </c>
      <c r="K26" s="36">
        <f t="shared" si="4"/>
        <v>79.06</v>
      </c>
      <c r="L26" s="28" t="str">
        <f t="shared" si="5"/>
        <v>B</v>
      </c>
      <c r="M26" s="28">
        <f t="shared" si="6"/>
        <v>79.06</v>
      </c>
      <c r="N26" s="28" t="str">
        <f t="shared" si="7"/>
        <v>B</v>
      </c>
      <c r="O26" s="38">
        <v>2</v>
      </c>
      <c r="P26" s="28" t="str">
        <f t="shared" si="8"/>
        <v>Sangat terampil dalam menganalisis lingkaran secara analitik</v>
      </c>
      <c r="Q26" s="40"/>
      <c r="R26" s="40"/>
      <c r="S26" s="18"/>
      <c r="T26" s="1">
        <v>79.25</v>
      </c>
      <c r="U26" s="1">
        <v>77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79.12</v>
      </c>
      <c r="AG26" s="1">
        <v>79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55571</v>
      </c>
      <c r="C27" s="19" t="s">
        <v>252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3</v>
      </c>
      <c r="J27" s="28" t="str">
        <f t="shared" si="3"/>
        <v>Memiliki kemampuan dalam menganalisis keterbagian polinomial, namun perlu peningkatan dalam menganalisis lingkaran secara analitik</v>
      </c>
      <c r="K27" s="36">
        <f t="shared" si="4"/>
        <v>86.064999999999998</v>
      </c>
      <c r="L27" s="28" t="str">
        <f t="shared" si="5"/>
        <v>A</v>
      </c>
      <c r="M27" s="28">
        <f t="shared" si="6"/>
        <v>86.064999999999998</v>
      </c>
      <c r="N27" s="28" t="str">
        <f t="shared" si="7"/>
        <v>A</v>
      </c>
      <c r="O27" s="38">
        <v>3</v>
      </c>
      <c r="P27" s="28" t="str">
        <f t="shared" si="8"/>
        <v>Sangat terampil dalam menganalisis keterbagian polinomial</v>
      </c>
      <c r="Q27" s="40"/>
      <c r="R27" s="40"/>
      <c r="S27" s="18"/>
      <c r="T27" s="1">
        <v>75</v>
      </c>
      <c r="U27" s="1">
        <v>87.75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82.38</v>
      </c>
      <c r="AG27" s="1">
        <v>89.75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18568</v>
      </c>
      <c r="FK27" s="78">
        <v>18578</v>
      </c>
    </row>
    <row r="28" spans="1:167" x14ac:dyDescent="0.25">
      <c r="A28" s="19">
        <v>18</v>
      </c>
      <c r="B28" s="19">
        <v>55586</v>
      </c>
      <c r="C28" s="19" t="s">
        <v>253</v>
      </c>
      <c r="D28" s="18"/>
      <c r="E28" s="36">
        <f t="shared" si="0"/>
        <v>76</v>
      </c>
      <c r="F28" s="28" t="str">
        <f t="shared" si="1"/>
        <v>B</v>
      </c>
      <c r="G28" s="28">
        <f>IF((COUNTA(T12:AC12)&gt;0),(ROUND((AVERAGE(T28:AD28)),0)),"")</f>
        <v>76</v>
      </c>
      <c r="H28" s="28" t="str">
        <f t="shared" si="2"/>
        <v>B</v>
      </c>
      <c r="I28" s="38">
        <v>3</v>
      </c>
      <c r="J28" s="28" t="str">
        <f t="shared" si="3"/>
        <v>Memiliki kemampuan dalam menganalisis keterbagian polinomial, namun perlu peningkatan dalam menganalisis lingkaran secara analitik</v>
      </c>
      <c r="K28" s="36">
        <f t="shared" si="4"/>
        <v>80.125</v>
      </c>
      <c r="L28" s="28" t="str">
        <f t="shared" si="5"/>
        <v>B</v>
      </c>
      <c r="M28" s="28">
        <f t="shared" si="6"/>
        <v>80.125</v>
      </c>
      <c r="N28" s="28" t="str">
        <f t="shared" si="7"/>
        <v>B</v>
      </c>
      <c r="O28" s="38">
        <v>3</v>
      </c>
      <c r="P28" s="28" t="str">
        <f t="shared" si="8"/>
        <v>Sangat terampil dalam menganalisis keterbagian polinomial</v>
      </c>
      <c r="Q28" s="40"/>
      <c r="R28" s="40"/>
      <c r="S28" s="18"/>
      <c r="T28" s="1">
        <v>71.5</v>
      </c>
      <c r="U28" s="1">
        <v>81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77.25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55601</v>
      </c>
      <c r="C29" s="19" t="s">
        <v>254</v>
      </c>
      <c r="D29" s="18"/>
      <c r="E29" s="36">
        <f t="shared" si="0"/>
        <v>78</v>
      </c>
      <c r="F29" s="28" t="str">
        <f t="shared" si="1"/>
        <v>B</v>
      </c>
      <c r="G29" s="28">
        <f>IF((COUNTA(T12:AC12)&gt;0),(ROUND((AVERAGE(T29:AD29)),0)),"")</f>
        <v>78</v>
      </c>
      <c r="H29" s="28" t="str">
        <f t="shared" si="2"/>
        <v>B</v>
      </c>
      <c r="I29" s="38">
        <v>2</v>
      </c>
      <c r="J29" s="28" t="str">
        <f t="shared" si="3"/>
        <v>Memiliki kemampuan dalam menganalisis lingkaran secara analitik, namun perlu peningkatan dalam menganalisis keterbagian polinomial</v>
      </c>
      <c r="K29" s="36">
        <f t="shared" si="4"/>
        <v>77.75</v>
      </c>
      <c r="L29" s="28" t="str">
        <f t="shared" si="5"/>
        <v>B</v>
      </c>
      <c r="M29" s="28">
        <f t="shared" si="6"/>
        <v>77.75</v>
      </c>
      <c r="N29" s="28" t="str">
        <f t="shared" si="7"/>
        <v>B</v>
      </c>
      <c r="O29" s="38">
        <v>2</v>
      </c>
      <c r="P29" s="28" t="str">
        <f t="shared" si="8"/>
        <v>Sangat terampil dalam menganalisis lingkaran secara analitik</v>
      </c>
      <c r="Q29" s="40"/>
      <c r="R29" s="40"/>
      <c r="S29" s="18"/>
      <c r="T29" s="1">
        <v>82.25</v>
      </c>
      <c r="U29" s="1">
        <v>74.25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79.25</v>
      </c>
      <c r="AG29" s="1">
        <v>76.25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18569</v>
      </c>
      <c r="FK29" s="78">
        <v>18579</v>
      </c>
    </row>
    <row r="30" spans="1:167" x14ac:dyDescent="0.25">
      <c r="A30" s="19">
        <v>20</v>
      </c>
      <c r="B30" s="19">
        <v>55616</v>
      </c>
      <c r="C30" s="19" t="s">
        <v>255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3</v>
      </c>
      <c r="J30" s="28" t="str">
        <f t="shared" si="3"/>
        <v>Memiliki kemampuan dalam menganalisis keterbagian polinomial, namun perlu peningkatan dalam menganalisis lingkaran secara analitik</v>
      </c>
      <c r="K30" s="36">
        <f t="shared" si="4"/>
        <v>89.685000000000002</v>
      </c>
      <c r="L30" s="28" t="str">
        <f t="shared" si="5"/>
        <v>A</v>
      </c>
      <c r="M30" s="28">
        <f t="shared" si="6"/>
        <v>89.685000000000002</v>
      </c>
      <c r="N30" s="28" t="str">
        <f t="shared" si="7"/>
        <v>A</v>
      </c>
      <c r="O30" s="38">
        <v>3</v>
      </c>
      <c r="P30" s="28" t="str">
        <f t="shared" si="8"/>
        <v>Sangat terampil dalam menganalisis keterbagian polinomial</v>
      </c>
      <c r="Q30" s="40"/>
      <c r="R30" s="40"/>
      <c r="S30" s="18"/>
      <c r="T30" s="1">
        <v>83.5</v>
      </c>
      <c r="U30" s="1">
        <v>89.75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87.62</v>
      </c>
      <c r="AG30" s="1">
        <v>91.75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55631</v>
      </c>
      <c r="C31" s="19" t="s">
        <v>256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3</v>
      </c>
      <c r="J31" s="28" t="str">
        <f t="shared" si="3"/>
        <v>Memiliki kemampuan dalam menganalisis keterbagian polinomial, namun perlu peningkatan dalam menganalisis lingkaran secara analitik</v>
      </c>
      <c r="K31" s="36">
        <f t="shared" si="4"/>
        <v>90.435000000000002</v>
      </c>
      <c r="L31" s="28" t="str">
        <f t="shared" si="5"/>
        <v>A</v>
      </c>
      <c r="M31" s="28">
        <f t="shared" si="6"/>
        <v>90.435000000000002</v>
      </c>
      <c r="N31" s="28" t="str">
        <f t="shared" si="7"/>
        <v>A</v>
      </c>
      <c r="O31" s="38">
        <v>3</v>
      </c>
      <c r="P31" s="28" t="str">
        <f t="shared" si="8"/>
        <v>Sangat terampil dalam menganalisis keterbagian polinomial</v>
      </c>
      <c r="Q31" s="40"/>
      <c r="R31" s="40"/>
      <c r="S31" s="18"/>
      <c r="T31" s="1">
        <v>80.5</v>
      </c>
      <c r="U31" s="1">
        <v>91.75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87.12</v>
      </c>
      <c r="AG31" s="1">
        <v>93.75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18570</v>
      </c>
      <c r="FK31" s="78">
        <v>18580</v>
      </c>
    </row>
    <row r="32" spans="1:167" x14ac:dyDescent="0.25">
      <c r="A32" s="19">
        <v>22</v>
      </c>
      <c r="B32" s="19">
        <v>55646</v>
      </c>
      <c r="C32" s="19" t="s">
        <v>257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>Memiliki kemampuan dalam menganalisis lingkaran secara analitik, namun perlu peningkatan dalam menganalisis keterbagian polinomial</v>
      </c>
      <c r="K32" s="36">
        <f t="shared" si="4"/>
        <v>78.564999999999998</v>
      </c>
      <c r="L32" s="28" t="str">
        <f t="shared" si="5"/>
        <v>B</v>
      </c>
      <c r="M32" s="28">
        <f t="shared" si="6"/>
        <v>78.564999999999998</v>
      </c>
      <c r="N32" s="28" t="str">
        <f t="shared" si="7"/>
        <v>B</v>
      </c>
      <c r="O32" s="38">
        <v>2</v>
      </c>
      <c r="P32" s="28" t="str">
        <f t="shared" si="8"/>
        <v>Sangat terampil dalam menganalisis lingkaran secara analitik</v>
      </c>
      <c r="Q32" s="40"/>
      <c r="R32" s="40"/>
      <c r="S32" s="18"/>
      <c r="T32" s="1">
        <v>82.5</v>
      </c>
      <c r="U32" s="1">
        <v>75.25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79.88</v>
      </c>
      <c r="AG32" s="1">
        <v>77.25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55661</v>
      </c>
      <c r="C33" s="19" t="s">
        <v>258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3</v>
      </c>
      <c r="J33" s="28" t="str">
        <f t="shared" si="3"/>
        <v>Memiliki kemampuan dalam menganalisis keterbagian polinomial, namun perlu peningkatan dalam menganalisis lingkaran secara analitik</v>
      </c>
      <c r="K33" s="36">
        <f t="shared" si="4"/>
        <v>79.375</v>
      </c>
      <c r="L33" s="28" t="str">
        <f t="shared" si="5"/>
        <v>B</v>
      </c>
      <c r="M33" s="28">
        <f t="shared" si="6"/>
        <v>79.375</v>
      </c>
      <c r="N33" s="28" t="str">
        <f t="shared" si="7"/>
        <v>B</v>
      </c>
      <c r="O33" s="38">
        <v>3</v>
      </c>
      <c r="P33" s="28" t="str">
        <f t="shared" si="8"/>
        <v>Sangat terampil dalam menganalisis keterbagian polinomial</v>
      </c>
      <c r="Q33" s="40"/>
      <c r="R33" s="40"/>
      <c r="S33" s="18"/>
      <c r="T33" s="1">
        <v>71.5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76.75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55676</v>
      </c>
      <c r="C34" s="19" t="s">
        <v>259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3</v>
      </c>
      <c r="J34" s="28" t="str">
        <f t="shared" si="3"/>
        <v>Memiliki kemampuan dalam menganalisis keterbagian polinomial, namun perlu peningkatan dalam menganalisis lingkaran secara analitik</v>
      </c>
      <c r="K34" s="36">
        <f t="shared" si="4"/>
        <v>79.375</v>
      </c>
      <c r="L34" s="28" t="str">
        <f t="shared" si="5"/>
        <v>B</v>
      </c>
      <c r="M34" s="28">
        <f t="shared" si="6"/>
        <v>79.375</v>
      </c>
      <c r="N34" s="28" t="str">
        <f t="shared" si="7"/>
        <v>B</v>
      </c>
      <c r="O34" s="38">
        <v>3</v>
      </c>
      <c r="P34" s="28" t="str">
        <f t="shared" si="8"/>
        <v>Sangat terampil dalam menganalisis keterbagian polinomial</v>
      </c>
      <c r="Q34" s="40"/>
      <c r="R34" s="40"/>
      <c r="S34" s="18"/>
      <c r="T34" s="1">
        <v>70.75</v>
      </c>
      <c r="U34" s="1">
        <v>80.25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76.5</v>
      </c>
      <c r="AG34" s="1">
        <v>82.25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55691</v>
      </c>
      <c r="C35" s="19" t="s">
        <v>260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3</v>
      </c>
      <c r="J35" s="28" t="str">
        <f t="shared" si="3"/>
        <v>Memiliki kemampuan dalam menganalisis keterbagian polinomial, namun perlu peningkatan dalam menganalisis lingkaran secara analitik</v>
      </c>
      <c r="K35" s="36">
        <f t="shared" si="4"/>
        <v>82.625</v>
      </c>
      <c r="L35" s="28" t="str">
        <f t="shared" si="5"/>
        <v>B</v>
      </c>
      <c r="M35" s="28">
        <f t="shared" si="6"/>
        <v>82.625</v>
      </c>
      <c r="N35" s="28" t="str">
        <f t="shared" si="7"/>
        <v>B</v>
      </c>
      <c r="O35" s="38">
        <v>3</v>
      </c>
      <c r="P35" s="28" t="str">
        <f t="shared" si="8"/>
        <v>Sangat terampil dalam menganalisis keterbagian polinomial</v>
      </c>
      <c r="Q35" s="40"/>
      <c r="R35" s="40"/>
      <c r="S35" s="18"/>
      <c r="T35" s="1">
        <v>78.5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81.25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55706</v>
      </c>
      <c r="C36" s="19" t="s">
        <v>261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3</v>
      </c>
      <c r="J36" s="28" t="str">
        <f t="shared" si="3"/>
        <v>Memiliki kemampuan dalam menganalisis keterbagian polinomial, namun perlu peningkatan dalam menganalisis lingkaran secara analitik</v>
      </c>
      <c r="K36" s="36">
        <f t="shared" si="4"/>
        <v>88.25</v>
      </c>
      <c r="L36" s="28" t="str">
        <f t="shared" si="5"/>
        <v>A</v>
      </c>
      <c r="M36" s="28">
        <f t="shared" si="6"/>
        <v>88.25</v>
      </c>
      <c r="N36" s="28" t="str">
        <f t="shared" si="7"/>
        <v>A</v>
      </c>
      <c r="O36" s="38">
        <v>3</v>
      </c>
      <c r="P36" s="28" t="str">
        <f t="shared" si="8"/>
        <v>Sangat terampil dalam menganalisis keterbagian polinomial</v>
      </c>
      <c r="Q36" s="40"/>
      <c r="R36" s="40"/>
      <c r="S36" s="18"/>
      <c r="T36" s="1">
        <v>80.75</v>
      </c>
      <c r="U36" s="1">
        <v>88.75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85.75</v>
      </c>
      <c r="AG36" s="1">
        <v>90.75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55721</v>
      </c>
      <c r="C37" s="19" t="s">
        <v>262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2</v>
      </c>
      <c r="J37" s="28" t="str">
        <f t="shared" si="3"/>
        <v>Memiliki kemampuan dalam menganalisis lingkaran secara analitik, namun perlu peningkatan dalam menganalisis keterbagian polinomial</v>
      </c>
      <c r="K37" s="36">
        <f t="shared" si="4"/>
        <v>76.94</v>
      </c>
      <c r="L37" s="28" t="str">
        <f t="shared" si="5"/>
        <v>B</v>
      </c>
      <c r="M37" s="28">
        <f t="shared" si="6"/>
        <v>76.94</v>
      </c>
      <c r="N37" s="28" t="str">
        <f t="shared" si="7"/>
        <v>B</v>
      </c>
      <c r="O37" s="38">
        <v>2</v>
      </c>
      <c r="P37" s="28" t="str">
        <f t="shared" si="8"/>
        <v>Sangat terampil dalam menganalisis lingkaran secara analitik</v>
      </c>
      <c r="Q37" s="40"/>
      <c r="R37" s="40"/>
      <c r="S37" s="18"/>
      <c r="T37" s="1">
        <v>78.25</v>
      </c>
      <c r="U37" s="1">
        <v>74.5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77.38</v>
      </c>
      <c r="AG37" s="1">
        <v>76.5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55736</v>
      </c>
      <c r="C38" s="19" t="s">
        <v>263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3</v>
      </c>
      <c r="J38" s="28" t="str">
        <f t="shared" si="3"/>
        <v>Memiliki kemampuan dalam menganalisis keterbagian polinomial, namun perlu peningkatan dalam menganalisis lingkaran secara analitik</v>
      </c>
      <c r="K38" s="36">
        <f t="shared" si="4"/>
        <v>87.31</v>
      </c>
      <c r="L38" s="28" t="str">
        <f t="shared" si="5"/>
        <v>A</v>
      </c>
      <c r="M38" s="28">
        <f t="shared" si="6"/>
        <v>87.31</v>
      </c>
      <c r="N38" s="28" t="str">
        <f t="shared" si="7"/>
        <v>A</v>
      </c>
      <c r="O38" s="38">
        <v>3</v>
      </c>
      <c r="P38" s="28" t="str">
        <f t="shared" si="8"/>
        <v>Sangat terampil dalam menganalisis keterbagian polinomial</v>
      </c>
      <c r="Q38" s="40"/>
      <c r="R38" s="40"/>
      <c r="S38" s="18"/>
      <c r="T38" s="1">
        <v>85.25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86.62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55886</v>
      </c>
      <c r="C39" s="19" t="s">
        <v>264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3</v>
      </c>
      <c r="J39" s="28" t="str">
        <f t="shared" si="3"/>
        <v>Memiliki kemampuan dalam menganalisis keterbagian polinomial, namun perlu peningkatan dalam menganalisis lingkaran secara analitik</v>
      </c>
      <c r="K39" s="36">
        <f t="shared" si="4"/>
        <v>82.935000000000002</v>
      </c>
      <c r="L39" s="28" t="str">
        <f t="shared" si="5"/>
        <v>B</v>
      </c>
      <c r="M39" s="28">
        <f t="shared" si="6"/>
        <v>82.935000000000002</v>
      </c>
      <c r="N39" s="28" t="str">
        <f t="shared" si="7"/>
        <v>B</v>
      </c>
      <c r="O39" s="38">
        <v>3</v>
      </c>
      <c r="P39" s="28" t="str">
        <f t="shared" si="8"/>
        <v>Sangat terampil dalam menganalisis keterbagian polinomial</v>
      </c>
      <c r="Q39" s="40"/>
      <c r="R39" s="40"/>
      <c r="S39" s="18"/>
      <c r="T39" s="1">
        <v>76</v>
      </c>
      <c r="U39" s="1">
        <v>83.25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80.62</v>
      </c>
      <c r="AG39" s="1">
        <v>85.25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55751</v>
      </c>
      <c r="C40" s="19" t="s">
        <v>265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2</v>
      </c>
      <c r="J40" s="28" t="str">
        <f t="shared" si="3"/>
        <v>Memiliki kemampuan dalam menganalisis lingkaran secara analitik, namun perlu peningkatan dalam menganalisis keterbagian polinomial</v>
      </c>
      <c r="K40" s="36">
        <f t="shared" si="4"/>
        <v>85.75</v>
      </c>
      <c r="L40" s="28" t="str">
        <f t="shared" si="5"/>
        <v>A</v>
      </c>
      <c r="M40" s="28">
        <f t="shared" si="6"/>
        <v>85.75</v>
      </c>
      <c r="N40" s="28" t="str">
        <f t="shared" si="7"/>
        <v>A</v>
      </c>
      <c r="O40" s="38">
        <v>2</v>
      </c>
      <c r="P40" s="28" t="str">
        <f t="shared" si="8"/>
        <v>Sangat terampil dalam menganalisis lingkaran secara analitik</v>
      </c>
      <c r="Q40" s="40"/>
      <c r="R40" s="40"/>
      <c r="S40" s="18"/>
      <c r="T40" s="1">
        <v>85</v>
      </c>
      <c r="U40" s="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85.5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55766</v>
      </c>
      <c r="C41" s="19" t="s">
        <v>266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1</v>
      </c>
      <c r="J41" s="28" t="str">
        <f t="shared" si="3"/>
        <v>Memiliki kemampuan dalam menganalisis lingkaran secara analitik dan menganalisis keterbagian polinomial</v>
      </c>
      <c r="K41" s="36">
        <f t="shared" si="4"/>
        <v>88.375</v>
      </c>
      <c r="L41" s="28" t="str">
        <f t="shared" si="5"/>
        <v>A</v>
      </c>
      <c r="M41" s="28">
        <f t="shared" si="6"/>
        <v>88.375</v>
      </c>
      <c r="N41" s="28" t="str">
        <f t="shared" si="7"/>
        <v>A</v>
      </c>
      <c r="O41" s="38">
        <v>1</v>
      </c>
      <c r="P41" s="28" t="str">
        <f t="shared" si="8"/>
        <v>Sangat terampil menganalisis lingkaran secara analitik dan menganalisis keterbagian polinomial</v>
      </c>
      <c r="Q41" s="40"/>
      <c r="R41" s="40"/>
      <c r="S41" s="18"/>
      <c r="T41" s="1">
        <v>91</v>
      </c>
      <c r="U41" s="1">
        <v>85.5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89.25</v>
      </c>
      <c r="AG41" s="1">
        <v>87.5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55781</v>
      </c>
      <c r="C42" s="19" t="s">
        <v>267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3</v>
      </c>
      <c r="J42" s="28" t="str">
        <f t="shared" si="3"/>
        <v>Memiliki kemampuan dalam menganalisis keterbagian polinomial, namun perlu peningkatan dalam menganalisis lingkaran secara analitik</v>
      </c>
      <c r="K42" s="36">
        <f t="shared" si="4"/>
        <v>82.935000000000002</v>
      </c>
      <c r="L42" s="28" t="str">
        <f t="shared" si="5"/>
        <v>B</v>
      </c>
      <c r="M42" s="28">
        <f t="shared" si="6"/>
        <v>82.935000000000002</v>
      </c>
      <c r="N42" s="28" t="str">
        <f t="shared" si="7"/>
        <v>B</v>
      </c>
      <c r="O42" s="38">
        <v>3</v>
      </c>
      <c r="P42" s="28" t="str">
        <f t="shared" si="8"/>
        <v>Sangat terampil dalam menganalisis keterbagian polinomial</v>
      </c>
      <c r="Q42" s="40"/>
      <c r="R42" s="40"/>
      <c r="S42" s="18"/>
      <c r="T42" s="1">
        <v>79</v>
      </c>
      <c r="U42" s="1">
        <v>82.25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81.62</v>
      </c>
      <c r="AG42" s="1">
        <v>84.25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55796</v>
      </c>
      <c r="C43" s="19" t="s">
        <v>268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3</v>
      </c>
      <c r="J43" s="28" t="str">
        <f t="shared" si="3"/>
        <v>Memiliki kemampuan dalam menganalisis keterbagian polinomial, namun perlu peningkatan dalam menganalisis lingkaran secara analitik</v>
      </c>
      <c r="K43" s="36">
        <f t="shared" si="4"/>
        <v>78.125</v>
      </c>
      <c r="L43" s="28" t="str">
        <f t="shared" si="5"/>
        <v>B</v>
      </c>
      <c r="M43" s="28">
        <f t="shared" si="6"/>
        <v>78.125</v>
      </c>
      <c r="N43" s="28" t="str">
        <f t="shared" si="7"/>
        <v>B</v>
      </c>
      <c r="O43" s="38">
        <v>3</v>
      </c>
      <c r="P43" s="28" t="str">
        <f t="shared" si="8"/>
        <v>Sangat terampil dalam menganalisis keterbagian polinomial</v>
      </c>
      <c r="Q43" s="40"/>
      <c r="R43" s="40"/>
      <c r="S43" s="18"/>
      <c r="T43" s="1">
        <v>74.75</v>
      </c>
      <c r="U43" s="1">
        <v>77.25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79.25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55811</v>
      </c>
      <c r="C44" s="19" t="s">
        <v>269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menganalisis lingkaran secara analitik dan menganalisis keterbagian polinomial</v>
      </c>
      <c r="K44" s="36">
        <f t="shared" si="4"/>
        <v>88.375</v>
      </c>
      <c r="L44" s="28" t="str">
        <f t="shared" si="5"/>
        <v>A</v>
      </c>
      <c r="M44" s="28">
        <f t="shared" si="6"/>
        <v>88.375</v>
      </c>
      <c r="N44" s="28" t="str">
        <f t="shared" si="7"/>
        <v>A</v>
      </c>
      <c r="O44" s="38">
        <v>1</v>
      </c>
      <c r="P44" s="28" t="str">
        <f t="shared" si="8"/>
        <v>Sangat terampil menganalisis lingkaran secara analitik dan menganalisis keterbagian polinomial</v>
      </c>
      <c r="Q44" s="40"/>
      <c r="R44" s="40"/>
      <c r="S44" s="18"/>
      <c r="T44" s="1">
        <v>85</v>
      </c>
      <c r="U44" s="1">
        <v>87.5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87.25</v>
      </c>
      <c r="AG44" s="1">
        <v>89.5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55826</v>
      </c>
      <c r="C45" s="19" t="s">
        <v>270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3</v>
      </c>
      <c r="J45" s="28" t="str">
        <f t="shared" si="3"/>
        <v>Memiliki kemampuan dalam menganalisis keterbagian polinomial, namun perlu peningkatan dalam menganalisis lingkaran secara analitik</v>
      </c>
      <c r="K45" s="36">
        <f t="shared" si="4"/>
        <v>80.935000000000002</v>
      </c>
      <c r="L45" s="28" t="str">
        <f t="shared" si="5"/>
        <v>B</v>
      </c>
      <c r="M45" s="28">
        <f t="shared" si="6"/>
        <v>80.935000000000002</v>
      </c>
      <c r="N45" s="28" t="str">
        <f t="shared" si="7"/>
        <v>B</v>
      </c>
      <c r="O45" s="38">
        <v>3</v>
      </c>
      <c r="P45" s="28" t="str">
        <f t="shared" si="8"/>
        <v>Sangat terampil dalam menganalisis keterbagian polinomial</v>
      </c>
      <c r="Q45" s="40"/>
      <c r="R45" s="40"/>
      <c r="S45" s="18"/>
      <c r="T45" s="1">
        <v>77</v>
      </c>
      <c r="U45" s="1">
        <v>80.25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79.62</v>
      </c>
      <c r="AG45" s="1">
        <v>82.25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55841</v>
      </c>
      <c r="C46" s="19" t="s">
        <v>271</v>
      </c>
      <c r="D46" s="18"/>
      <c r="E46" s="36">
        <f t="shared" si="0"/>
        <v>90</v>
      </c>
      <c r="F46" s="28" t="str">
        <f t="shared" si="1"/>
        <v>A</v>
      </c>
      <c r="G46" s="28">
        <f>IF((COUNTA(T12:AC12)&gt;0),(ROUND((AVERAGE(T46:AD46)),0)),"")</f>
        <v>90</v>
      </c>
      <c r="H46" s="28" t="str">
        <f t="shared" si="2"/>
        <v>A</v>
      </c>
      <c r="I46" s="38">
        <v>1</v>
      </c>
      <c r="J46" s="28" t="str">
        <f t="shared" si="3"/>
        <v>Memiliki kemampuan dalam menganalisis lingkaran secara analitik dan menganalisis keterbagian polinomial</v>
      </c>
      <c r="K46" s="36">
        <f t="shared" si="4"/>
        <v>91.25</v>
      </c>
      <c r="L46" s="28" t="str">
        <f t="shared" si="5"/>
        <v>A</v>
      </c>
      <c r="M46" s="28">
        <f t="shared" si="6"/>
        <v>91.25</v>
      </c>
      <c r="N46" s="28" t="str">
        <f t="shared" si="7"/>
        <v>A</v>
      </c>
      <c r="O46" s="38">
        <v>1</v>
      </c>
      <c r="P46" s="28" t="str">
        <f t="shared" si="8"/>
        <v>Sangat terampil menganalisis lingkaran secara analitik dan menganalisis keterbagian polinomial</v>
      </c>
      <c r="Q46" s="40"/>
      <c r="R46" s="40"/>
      <c r="S46" s="18"/>
      <c r="T46" s="1">
        <v>91.25</v>
      </c>
      <c r="U46" s="1">
        <v>89.25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91.25</v>
      </c>
      <c r="AG46" s="1">
        <v>91.25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55856</v>
      </c>
      <c r="C47" s="19" t="s">
        <v>272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2</v>
      </c>
      <c r="J47" s="28" t="str">
        <f t="shared" si="3"/>
        <v>Memiliki kemampuan dalam menganalisis lingkaran secara analitik, namun perlu peningkatan dalam menganalisis keterbagian polinomial</v>
      </c>
      <c r="K47" s="36">
        <f t="shared" si="4"/>
        <v>79.314999999999998</v>
      </c>
      <c r="L47" s="28" t="str">
        <f t="shared" si="5"/>
        <v>B</v>
      </c>
      <c r="M47" s="28">
        <f t="shared" si="6"/>
        <v>79.314999999999998</v>
      </c>
      <c r="N47" s="28" t="str">
        <f t="shared" si="7"/>
        <v>B</v>
      </c>
      <c r="O47" s="38">
        <v>2</v>
      </c>
      <c r="P47" s="28" t="str">
        <f t="shared" si="8"/>
        <v>Sangat terampil dalam menganalisis lingkaran secara analitik</v>
      </c>
      <c r="Q47" s="40"/>
      <c r="R47" s="40"/>
      <c r="S47" s="18"/>
      <c r="T47" s="1">
        <v>81</v>
      </c>
      <c r="U47" s="1">
        <v>76.75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79.88</v>
      </c>
      <c r="AG47" s="1">
        <v>78.75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69155</v>
      </c>
      <c r="C48" s="19" t="s">
        <v>273</v>
      </c>
      <c r="D48" s="18"/>
      <c r="E48" s="36">
        <f t="shared" si="0"/>
        <v>77</v>
      </c>
      <c r="F48" s="28" t="str">
        <f t="shared" si="1"/>
        <v>B</v>
      </c>
      <c r="G48" s="28">
        <f>IF((COUNTA(T12:AC12)&gt;0),(ROUND((AVERAGE(T48:AD48)),0)),"")</f>
        <v>77</v>
      </c>
      <c r="H48" s="28" t="str">
        <f t="shared" si="2"/>
        <v>B</v>
      </c>
      <c r="I48" s="38">
        <v>3</v>
      </c>
      <c r="J48" s="28" t="str">
        <f t="shared" si="3"/>
        <v>Memiliki kemampuan dalam menganalisis keterbagian polinomial, namun perlu peningkatan dalam menganalisis lingkaran secara analitik</v>
      </c>
      <c r="K48" s="36">
        <f t="shared" si="4"/>
        <v>81.44</v>
      </c>
      <c r="L48" s="28" t="str">
        <f t="shared" si="5"/>
        <v>B</v>
      </c>
      <c r="M48" s="28">
        <f t="shared" si="6"/>
        <v>81.44</v>
      </c>
      <c r="N48" s="28" t="str">
        <f t="shared" si="7"/>
        <v>B</v>
      </c>
      <c r="O48" s="38">
        <v>3</v>
      </c>
      <c r="P48" s="28" t="str">
        <f t="shared" si="8"/>
        <v>Sangat terampil dalam menganalisis keterbagian polinomial</v>
      </c>
      <c r="Q48" s="40"/>
      <c r="R48" s="40"/>
      <c r="S48" s="18"/>
      <c r="T48" s="1">
        <v>72.25</v>
      </c>
      <c r="U48" s="1">
        <v>82.5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78.38</v>
      </c>
      <c r="AG48" s="1">
        <v>84.5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37"/>
      <c r="F52" s="18" t="s">
        <v>110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37"/>
      <c r="F53" s="18" t="s">
        <v>113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115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116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118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120</v>
      </c>
      <c r="N57" s="18"/>
      <c r="O57" s="37"/>
      <c r="P57" s="18"/>
      <c r="Q57" s="37" t="s">
        <v>121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274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55901</v>
      </c>
      <c r="C11" s="19" t="s">
        <v>275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lingkaran secara analitik dan menganalisis keterbagian polinomial</v>
      </c>
      <c r="K11" s="36">
        <f t="shared" ref="K11:K50" si="4">IF((COUNTA(AF11:AO11)&gt;0),AVERAGE(AF11:AO11),"")</f>
        <v>88.125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88.125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lingkaran secara analitik dan menganalisis keterbagian polinomial</v>
      </c>
      <c r="Q11" s="40"/>
      <c r="R11" s="40"/>
      <c r="S11" s="18"/>
      <c r="T11" s="1">
        <v>87</v>
      </c>
      <c r="U11" s="1">
        <v>86.25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88.25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55916</v>
      </c>
      <c r="C12" s="19" t="s">
        <v>276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3</v>
      </c>
      <c r="J12" s="28" t="str">
        <f t="shared" si="3"/>
        <v>Memiliki kemampuan dalam menganalisis keterbagian polinomial, namun perlu peningkatan dalam menganalisis lingkaran secara analitik</v>
      </c>
      <c r="K12" s="36">
        <f t="shared" si="4"/>
        <v>84.25</v>
      </c>
      <c r="L12" s="28" t="str">
        <f t="shared" si="5"/>
        <v>A</v>
      </c>
      <c r="M12" s="28">
        <f t="shared" si="6"/>
        <v>84.25</v>
      </c>
      <c r="N12" s="28" t="str">
        <f t="shared" si="7"/>
        <v>A</v>
      </c>
      <c r="O12" s="38">
        <v>3</v>
      </c>
      <c r="P12" s="28" t="str">
        <f t="shared" si="8"/>
        <v>Sangat terampil dalam menganalisis keterbagian polinomial</v>
      </c>
      <c r="Q12" s="40"/>
      <c r="R12" s="40"/>
      <c r="S12" s="18"/>
      <c r="T12" s="1">
        <v>77</v>
      </c>
      <c r="U12" s="1">
        <v>88.5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90.5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55931</v>
      </c>
      <c r="C13" s="19" t="s">
        <v>277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2</v>
      </c>
      <c r="J13" s="28" t="str">
        <f t="shared" si="3"/>
        <v>Memiliki kemampuan dalam menganalisis lingkaran secara analitik, namun perlu peningkatan dalam menganalisis keterbagian polinomial</v>
      </c>
      <c r="K13" s="36">
        <f t="shared" si="4"/>
        <v>77.5</v>
      </c>
      <c r="L13" s="28" t="str">
        <f t="shared" si="5"/>
        <v>B</v>
      </c>
      <c r="M13" s="28">
        <f t="shared" si="6"/>
        <v>77.5</v>
      </c>
      <c r="N13" s="28" t="str">
        <f t="shared" si="7"/>
        <v>B</v>
      </c>
      <c r="O13" s="38">
        <v>2</v>
      </c>
      <c r="P13" s="28" t="str">
        <f t="shared" si="8"/>
        <v>Sangat terampil dalam menganalisis lingkaran secara analitik</v>
      </c>
      <c r="Q13" s="40"/>
      <c r="R13" s="40"/>
      <c r="S13" s="18"/>
      <c r="T13" s="1">
        <v>77.5</v>
      </c>
      <c r="U13" s="1">
        <v>74.5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78.5</v>
      </c>
      <c r="AG13" s="1">
        <v>76.5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68</v>
      </c>
      <c r="FI13" s="77" t="s">
        <v>69</v>
      </c>
      <c r="FJ13" s="78">
        <v>18581</v>
      </c>
      <c r="FK13" s="78">
        <v>18591</v>
      </c>
    </row>
    <row r="14" spans="1:167" x14ac:dyDescent="0.25">
      <c r="A14" s="19">
        <v>4</v>
      </c>
      <c r="B14" s="19">
        <v>55946</v>
      </c>
      <c r="C14" s="19" t="s">
        <v>278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3</v>
      </c>
      <c r="J14" s="28" t="str">
        <f t="shared" si="3"/>
        <v>Memiliki kemampuan dalam menganalisis keterbagian polinomial, namun perlu peningkatan dalam menganalisis lingkaran secara analitik</v>
      </c>
      <c r="K14" s="36">
        <f t="shared" si="4"/>
        <v>87.125</v>
      </c>
      <c r="L14" s="28" t="str">
        <f t="shared" si="5"/>
        <v>A</v>
      </c>
      <c r="M14" s="28">
        <f t="shared" si="6"/>
        <v>87.125</v>
      </c>
      <c r="N14" s="28" t="str">
        <f t="shared" si="7"/>
        <v>A</v>
      </c>
      <c r="O14" s="38">
        <v>3</v>
      </c>
      <c r="P14" s="28" t="str">
        <f t="shared" si="8"/>
        <v>Sangat terampil dalam menganalisis keterbagian polinomial</v>
      </c>
      <c r="Q14" s="40"/>
      <c r="R14" s="40"/>
      <c r="S14" s="18"/>
      <c r="T14" s="1">
        <v>82.75</v>
      </c>
      <c r="U14" s="1">
        <v>88.5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83.75</v>
      </c>
      <c r="AG14" s="1">
        <v>90.5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55961</v>
      </c>
      <c r="C15" s="19" t="s">
        <v>279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menganalisis lingkaran secara analitik, namun perlu peningkatan dalam menganalisis keterbagian polinomial</v>
      </c>
      <c r="K15" s="36">
        <f t="shared" si="4"/>
        <v>83.375</v>
      </c>
      <c r="L15" s="28" t="str">
        <f t="shared" si="5"/>
        <v>B</v>
      </c>
      <c r="M15" s="28">
        <f t="shared" si="6"/>
        <v>83.375</v>
      </c>
      <c r="N15" s="28" t="str">
        <f t="shared" si="7"/>
        <v>B</v>
      </c>
      <c r="O15" s="38">
        <v>2</v>
      </c>
      <c r="P15" s="28" t="str">
        <f t="shared" si="8"/>
        <v>Sangat terampil dalam menganalisis lingkaran secara analitik</v>
      </c>
      <c r="Q15" s="40"/>
      <c r="R15" s="40"/>
      <c r="S15" s="18"/>
      <c r="T15" s="1">
        <v>83.25</v>
      </c>
      <c r="U15" s="1">
        <v>80.5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84.25</v>
      </c>
      <c r="AG15" s="1">
        <v>82.5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72</v>
      </c>
      <c r="FI15" s="77" t="s">
        <v>73</v>
      </c>
      <c r="FJ15" s="78">
        <v>18582</v>
      </c>
      <c r="FK15" s="78">
        <v>18592</v>
      </c>
    </row>
    <row r="16" spans="1:167" x14ac:dyDescent="0.25">
      <c r="A16" s="19">
        <v>6</v>
      </c>
      <c r="B16" s="19">
        <v>55976</v>
      </c>
      <c r="C16" s="19" t="s">
        <v>280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3</v>
      </c>
      <c r="J16" s="28" t="str">
        <f t="shared" si="3"/>
        <v>Memiliki kemampuan dalam menganalisis keterbagian polinomial, namun perlu peningkatan dalam menganalisis lingkaran secara analitik</v>
      </c>
      <c r="K16" s="36">
        <f t="shared" si="4"/>
        <v>87.375</v>
      </c>
      <c r="L16" s="28" t="str">
        <f t="shared" si="5"/>
        <v>A</v>
      </c>
      <c r="M16" s="28">
        <f t="shared" si="6"/>
        <v>87.375</v>
      </c>
      <c r="N16" s="28" t="str">
        <f t="shared" si="7"/>
        <v>A</v>
      </c>
      <c r="O16" s="38">
        <v>3</v>
      </c>
      <c r="P16" s="28" t="str">
        <f t="shared" si="8"/>
        <v>Sangat terampil dalam menganalisis keterbagian polinomial</v>
      </c>
      <c r="Q16" s="40"/>
      <c r="R16" s="40"/>
      <c r="S16" s="18"/>
      <c r="T16" s="1">
        <v>83.75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84.75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55991</v>
      </c>
      <c r="C17" s="19" t="s">
        <v>281</v>
      </c>
      <c r="D17" s="18"/>
      <c r="E17" s="36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8">
        <v>3</v>
      </c>
      <c r="J17" s="28" t="str">
        <f t="shared" si="3"/>
        <v>Memiliki kemampuan dalam menganalisis keterbagian polinomial, namun perlu peningkatan dalam menganalisis lingkaran secara analitik</v>
      </c>
      <c r="K17" s="36">
        <f t="shared" si="4"/>
        <v>77.25</v>
      </c>
      <c r="L17" s="28" t="str">
        <f t="shared" si="5"/>
        <v>B</v>
      </c>
      <c r="M17" s="28">
        <f t="shared" si="6"/>
        <v>77.25</v>
      </c>
      <c r="N17" s="28" t="str">
        <f t="shared" si="7"/>
        <v>B</v>
      </c>
      <c r="O17" s="38">
        <v>3</v>
      </c>
      <c r="P17" s="28" t="str">
        <f t="shared" si="8"/>
        <v>Sangat terampil dalam menganalisis keterbagian polinomial</v>
      </c>
      <c r="Q17" s="40"/>
      <c r="R17" s="40"/>
      <c r="S17" s="18"/>
      <c r="T17" s="1">
        <v>74.25</v>
      </c>
      <c r="U17" s="1">
        <v>77.25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75.25</v>
      </c>
      <c r="AG17" s="1">
        <v>79.25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76</v>
      </c>
      <c r="FI17" s="77" t="s">
        <v>77</v>
      </c>
      <c r="FJ17" s="78">
        <v>18583</v>
      </c>
      <c r="FK17" s="78">
        <v>18593</v>
      </c>
    </row>
    <row r="18" spans="1:167" x14ac:dyDescent="0.25">
      <c r="A18" s="19">
        <v>8</v>
      </c>
      <c r="B18" s="19">
        <v>56006</v>
      </c>
      <c r="C18" s="19" t="s">
        <v>282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3</v>
      </c>
      <c r="J18" s="28" t="str">
        <f t="shared" si="3"/>
        <v>Memiliki kemampuan dalam menganalisis keterbagian polinomial, namun perlu peningkatan dalam menganalisis lingkaran secara analitik</v>
      </c>
      <c r="K18" s="36">
        <f t="shared" si="4"/>
        <v>77.625</v>
      </c>
      <c r="L18" s="28" t="str">
        <f t="shared" si="5"/>
        <v>B</v>
      </c>
      <c r="M18" s="28">
        <f t="shared" si="6"/>
        <v>77.625</v>
      </c>
      <c r="N18" s="28" t="str">
        <f t="shared" si="7"/>
        <v>B</v>
      </c>
      <c r="O18" s="38">
        <v>3</v>
      </c>
      <c r="P18" s="28" t="str">
        <f t="shared" si="8"/>
        <v>Sangat terampil dalam menganalisis keterbagian polinomial</v>
      </c>
      <c r="Q18" s="40"/>
      <c r="R18" s="40"/>
      <c r="S18" s="18"/>
      <c r="T18" s="1">
        <v>76.5</v>
      </c>
      <c r="U18" s="1">
        <v>75.75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77.5</v>
      </c>
      <c r="AG18" s="1">
        <v>77.75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56021</v>
      </c>
      <c r="C19" s="19" t="s">
        <v>283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3</v>
      </c>
      <c r="J19" s="28" t="str">
        <f t="shared" si="3"/>
        <v>Memiliki kemampuan dalam menganalisis keterbagian polinomial, namun perlu peningkatan dalam menganalisis lingkaran secara analitik</v>
      </c>
      <c r="K19" s="36">
        <f t="shared" si="4"/>
        <v>80.625</v>
      </c>
      <c r="L19" s="28" t="str">
        <f t="shared" si="5"/>
        <v>B</v>
      </c>
      <c r="M19" s="28">
        <f t="shared" si="6"/>
        <v>80.625</v>
      </c>
      <c r="N19" s="28" t="str">
        <f t="shared" si="7"/>
        <v>B</v>
      </c>
      <c r="O19" s="38">
        <v>3</v>
      </c>
      <c r="P19" s="28" t="str">
        <f t="shared" si="8"/>
        <v>Sangat terampil dalam menganalisis keterbagian polinomial</v>
      </c>
      <c r="Q19" s="40"/>
      <c r="R19" s="40"/>
      <c r="S19" s="18"/>
      <c r="T19" s="1">
        <v>79.25</v>
      </c>
      <c r="U19" s="1">
        <v>79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80.25</v>
      </c>
      <c r="AG19" s="1">
        <v>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18584</v>
      </c>
      <c r="FK19" s="78">
        <v>18594</v>
      </c>
    </row>
    <row r="20" spans="1:167" x14ac:dyDescent="0.25">
      <c r="A20" s="19">
        <v>10</v>
      </c>
      <c r="B20" s="19">
        <v>63317</v>
      </c>
      <c r="C20" s="19" t="s">
        <v>284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3</v>
      </c>
      <c r="J20" s="28" t="str">
        <f t="shared" si="3"/>
        <v>Memiliki kemampuan dalam menganalisis keterbagian polinomial, namun perlu peningkatan dalam menganalisis lingkaran secara analitik</v>
      </c>
      <c r="K20" s="36">
        <f t="shared" si="4"/>
        <v>77.5</v>
      </c>
      <c r="L20" s="28" t="str">
        <f t="shared" si="5"/>
        <v>B</v>
      </c>
      <c r="M20" s="28">
        <f t="shared" si="6"/>
        <v>77.5</v>
      </c>
      <c r="N20" s="28" t="str">
        <f t="shared" si="7"/>
        <v>B</v>
      </c>
      <c r="O20" s="38">
        <v>3</v>
      </c>
      <c r="P20" s="28" t="str">
        <f t="shared" si="8"/>
        <v>Sangat terampil dalam menganalisis keterbagian polinomial</v>
      </c>
      <c r="Q20" s="40"/>
      <c r="R20" s="40"/>
      <c r="S20" s="18"/>
      <c r="T20" s="1">
        <v>75</v>
      </c>
      <c r="U20" s="1">
        <v>77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56036</v>
      </c>
      <c r="C21" s="19" t="s">
        <v>285</v>
      </c>
      <c r="D21" s="18"/>
      <c r="E21" s="36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8">
        <v>1</v>
      </c>
      <c r="J21" s="28" t="str">
        <f t="shared" si="3"/>
        <v>Memiliki kemampuan dalam menganalisis lingkaran secara analitik dan menganalisis keterbagian polinomial</v>
      </c>
      <c r="K21" s="36">
        <f t="shared" si="4"/>
        <v>89.5</v>
      </c>
      <c r="L21" s="28" t="str">
        <f t="shared" si="5"/>
        <v>A</v>
      </c>
      <c r="M21" s="28">
        <f t="shared" si="6"/>
        <v>89.5</v>
      </c>
      <c r="N21" s="28" t="str">
        <f t="shared" si="7"/>
        <v>A</v>
      </c>
      <c r="O21" s="38">
        <v>1</v>
      </c>
      <c r="P21" s="28" t="str">
        <f t="shared" si="8"/>
        <v>Sangat terampil menganalisis lingkaran secara analitik dan menganalisis keterbagian polinomial</v>
      </c>
      <c r="Q21" s="40"/>
      <c r="R21" s="40"/>
      <c r="S21" s="18"/>
      <c r="T21" s="1">
        <v>86.5</v>
      </c>
      <c r="U21" s="1">
        <v>89.5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87.5</v>
      </c>
      <c r="AG21" s="1">
        <v>91.5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18585</v>
      </c>
      <c r="FK21" s="78">
        <v>18595</v>
      </c>
    </row>
    <row r="22" spans="1:167" x14ac:dyDescent="0.25">
      <c r="A22" s="19">
        <v>12</v>
      </c>
      <c r="B22" s="19">
        <v>56051</v>
      </c>
      <c r="C22" s="19" t="s">
        <v>286</v>
      </c>
      <c r="D22" s="18"/>
      <c r="E22" s="36">
        <f t="shared" si="0"/>
        <v>94</v>
      </c>
      <c r="F22" s="28" t="str">
        <f t="shared" si="1"/>
        <v>A</v>
      </c>
      <c r="G22" s="28">
        <f>IF((COUNTA(T12:AC12)&gt;0),(ROUND((AVERAGE(T22:AD22)),0)),"")</f>
        <v>94</v>
      </c>
      <c r="H22" s="28" t="str">
        <f t="shared" si="2"/>
        <v>A</v>
      </c>
      <c r="I22" s="38">
        <v>1</v>
      </c>
      <c r="J22" s="28" t="str">
        <f t="shared" si="3"/>
        <v>Memiliki kemampuan dalam menganalisis lingkaran secara analitik dan menganalisis keterbagian polinomial</v>
      </c>
      <c r="K22" s="36">
        <f t="shared" si="4"/>
        <v>95.75</v>
      </c>
      <c r="L22" s="28" t="str">
        <f t="shared" si="5"/>
        <v>A</v>
      </c>
      <c r="M22" s="28">
        <f t="shared" si="6"/>
        <v>95.75</v>
      </c>
      <c r="N22" s="28" t="str">
        <f t="shared" si="7"/>
        <v>A</v>
      </c>
      <c r="O22" s="38">
        <v>1</v>
      </c>
      <c r="P22" s="28" t="str">
        <f t="shared" si="8"/>
        <v>Sangat terampil menganalisis lingkaran secara analitik dan menganalisis keterbagian polinomial</v>
      </c>
      <c r="Q22" s="40"/>
      <c r="R22" s="40"/>
      <c r="S22" s="18"/>
      <c r="T22" s="1">
        <v>95.75</v>
      </c>
      <c r="U22" s="1">
        <v>92.75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96.75</v>
      </c>
      <c r="AG22" s="1">
        <v>94.75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56066</v>
      </c>
      <c r="C23" s="19" t="s">
        <v>287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>Memiliki kemampuan dalam menganalisis lingkaran secara analitik, namun perlu peningkatan dalam menganalisis keterbagian polinomial</v>
      </c>
      <c r="K23" s="36">
        <f t="shared" si="4"/>
        <v>77.125</v>
      </c>
      <c r="L23" s="28" t="str">
        <f t="shared" si="5"/>
        <v>B</v>
      </c>
      <c r="M23" s="28">
        <f t="shared" si="6"/>
        <v>77.125</v>
      </c>
      <c r="N23" s="28" t="str">
        <f t="shared" si="7"/>
        <v>B</v>
      </c>
      <c r="O23" s="38">
        <v>2</v>
      </c>
      <c r="P23" s="28" t="str">
        <f t="shared" si="8"/>
        <v>Sangat terampil dalam menganalisis lingkaran secara analitik</v>
      </c>
      <c r="Q23" s="40"/>
      <c r="R23" s="40"/>
      <c r="S23" s="18"/>
      <c r="T23" s="1">
        <v>76.25</v>
      </c>
      <c r="U23" s="1">
        <v>75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77.25</v>
      </c>
      <c r="AG23" s="1">
        <v>77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18586</v>
      </c>
      <c r="FK23" s="78">
        <v>18596</v>
      </c>
    </row>
    <row r="24" spans="1:167" x14ac:dyDescent="0.25">
      <c r="A24" s="19">
        <v>14</v>
      </c>
      <c r="B24" s="19">
        <v>56081</v>
      </c>
      <c r="C24" s="19" t="s">
        <v>288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3</v>
      </c>
      <c r="J24" s="28" t="str">
        <f t="shared" si="3"/>
        <v>Memiliki kemampuan dalam menganalisis keterbagian polinomial, namun perlu peningkatan dalam menganalisis lingkaran secara analitik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3</v>
      </c>
      <c r="P24" s="28" t="str">
        <f t="shared" si="8"/>
        <v>Sangat terampil dalam menganalisis keterbagian polinomial</v>
      </c>
      <c r="Q24" s="40"/>
      <c r="R24" s="40"/>
      <c r="S24" s="18"/>
      <c r="T24" s="1">
        <v>76</v>
      </c>
      <c r="U24" s="1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56096</v>
      </c>
      <c r="C25" s="19" t="s">
        <v>289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3</v>
      </c>
      <c r="J25" s="28" t="str">
        <f t="shared" si="3"/>
        <v>Memiliki kemampuan dalam menganalisis keterbagian polinomial, namun perlu peningkatan dalam menganalisis lingkaran secara analitik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3</v>
      </c>
      <c r="P25" s="28" t="str">
        <f t="shared" si="8"/>
        <v>Sangat terampil dalam menganalisis keterbagian polinomial</v>
      </c>
      <c r="Q25" s="40"/>
      <c r="R25" s="40"/>
      <c r="S25" s="18"/>
      <c r="T25" s="1">
        <v>80.75</v>
      </c>
      <c r="U25" s="1">
        <v>88.25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81.75</v>
      </c>
      <c r="AG25" s="1">
        <v>90.25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86</v>
      </c>
      <c r="FD25" s="47"/>
      <c r="FE25" s="47"/>
      <c r="FG25" s="75">
        <v>7</v>
      </c>
      <c r="FH25" s="77"/>
      <c r="FI25" s="77"/>
      <c r="FJ25" s="78">
        <v>18587</v>
      </c>
      <c r="FK25" s="78">
        <v>18597</v>
      </c>
    </row>
    <row r="26" spans="1:167" x14ac:dyDescent="0.25">
      <c r="A26" s="19">
        <v>16</v>
      </c>
      <c r="B26" s="19">
        <v>56111</v>
      </c>
      <c r="C26" s="19" t="s">
        <v>290</v>
      </c>
      <c r="D26" s="18"/>
      <c r="E26" s="36">
        <f t="shared" si="0"/>
        <v>76</v>
      </c>
      <c r="F26" s="28" t="str">
        <f t="shared" si="1"/>
        <v>B</v>
      </c>
      <c r="G26" s="28">
        <f>IF((COUNTA(T12:AC12)&gt;0),(ROUND((AVERAGE(T26:AD26)),0)),"")</f>
        <v>76</v>
      </c>
      <c r="H26" s="28" t="str">
        <f t="shared" si="2"/>
        <v>B</v>
      </c>
      <c r="I26" s="38">
        <v>3</v>
      </c>
      <c r="J26" s="28" t="str">
        <f t="shared" si="3"/>
        <v>Memiliki kemampuan dalam menganalisis keterbagian polinomial, namun perlu peningkatan dalam menganalisis lingkaran secara analitik</v>
      </c>
      <c r="K26" s="36">
        <f t="shared" si="4"/>
        <v>77.875</v>
      </c>
      <c r="L26" s="28" t="str">
        <f t="shared" si="5"/>
        <v>B</v>
      </c>
      <c r="M26" s="28">
        <f t="shared" si="6"/>
        <v>77.875</v>
      </c>
      <c r="N26" s="28" t="str">
        <f t="shared" si="7"/>
        <v>B</v>
      </c>
      <c r="O26" s="38">
        <v>3</v>
      </c>
      <c r="P26" s="28" t="str">
        <f t="shared" si="8"/>
        <v>Sangat terampil dalam menganalisis keterbagian polinomial</v>
      </c>
      <c r="Q26" s="40"/>
      <c r="R26" s="40"/>
      <c r="S26" s="18"/>
      <c r="T26" s="1">
        <v>76</v>
      </c>
      <c r="U26" s="1">
        <v>76.75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78.75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56126</v>
      </c>
      <c r="C27" s="19" t="s">
        <v>291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2</v>
      </c>
      <c r="J27" s="28" t="str">
        <f t="shared" si="3"/>
        <v>Memiliki kemampuan dalam menganalisis lingkaran secara analitik, namun perlu peningkatan dalam menganalisis keterbagian polinomial</v>
      </c>
      <c r="K27" s="36">
        <f t="shared" si="4"/>
        <v>87.375</v>
      </c>
      <c r="L27" s="28" t="str">
        <f t="shared" si="5"/>
        <v>A</v>
      </c>
      <c r="M27" s="28">
        <f t="shared" si="6"/>
        <v>87.375</v>
      </c>
      <c r="N27" s="28" t="str">
        <f t="shared" si="7"/>
        <v>A</v>
      </c>
      <c r="O27" s="38">
        <v>2</v>
      </c>
      <c r="P27" s="28" t="str">
        <f t="shared" si="8"/>
        <v>Sangat terampil dalam menganalisis lingkaran secara analitik</v>
      </c>
      <c r="Q27" s="40"/>
      <c r="R27" s="40"/>
      <c r="S27" s="18"/>
      <c r="T27" s="1">
        <v>88</v>
      </c>
      <c r="U27" s="1">
        <v>83.75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85.75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18588</v>
      </c>
      <c r="FK27" s="78">
        <v>18598</v>
      </c>
    </row>
    <row r="28" spans="1:167" x14ac:dyDescent="0.25">
      <c r="A28" s="19">
        <v>18</v>
      </c>
      <c r="B28" s="19">
        <v>56141</v>
      </c>
      <c r="C28" s="19" t="s">
        <v>292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3</v>
      </c>
      <c r="J28" s="28" t="str">
        <f t="shared" si="3"/>
        <v>Memiliki kemampuan dalam menganalisis keterbagian polinomial, namun perlu peningkatan dalam menganalisis lingkaran secara analitik</v>
      </c>
      <c r="K28" s="36">
        <f t="shared" si="4"/>
        <v>83</v>
      </c>
      <c r="L28" s="28" t="str">
        <f t="shared" si="5"/>
        <v>B</v>
      </c>
      <c r="M28" s="28">
        <f t="shared" si="6"/>
        <v>83</v>
      </c>
      <c r="N28" s="28" t="str">
        <f t="shared" si="7"/>
        <v>B</v>
      </c>
      <c r="O28" s="38">
        <v>3</v>
      </c>
      <c r="P28" s="28" t="str">
        <f t="shared" si="8"/>
        <v>Sangat terampil dalam menganalisis keterbagian polinomial</v>
      </c>
      <c r="Q28" s="40"/>
      <c r="R28" s="40"/>
      <c r="S28" s="18"/>
      <c r="T28" s="1">
        <v>79.75</v>
      </c>
      <c r="U28" s="1">
        <v>83.25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80.75</v>
      </c>
      <c r="AG28" s="1">
        <v>85.25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56156</v>
      </c>
      <c r="C29" s="19" t="s">
        <v>293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3</v>
      </c>
      <c r="J29" s="28" t="str">
        <f t="shared" si="3"/>
        <v>Memiliki kemampuan dalam menganalisis keterbagian polinomial, namun perlu peningkatan dalam menganalisis lingkaran secara analitik</v>
      </c>
      <c r="K29" s="36">
        <f t="shared" si="4"/>
        <v>83.125</v>
      </c>
      <c r="L29" s="28" t="str">
        <f t="shared" si="5"/>
        <v>B</v>
      </c>
      <c r="M29" s="28">
        <f t="shared" si="6"/>
        <v>83.125</v>
      </c>
      <c r="N29" s="28" t="str">
        <f t="shared" si="7"/>
        <v>B</v>
      </c>
      <c r="O29" s="38">
        <v>3</v>
      </c>
      <c r="P29" s="28" t="str">
        <f t="shared" si="8"/>
        <v>Sangat terampil dalam menganalisis keterbagian polinomial</v>
      </c>
      <c r="Q29" s="40"/>
      <c r="R29" s="40"/>
      <c r="S29" s="18"/>
      <c r="T29" s="1">
        <v>81.25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82.25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18589</v>
      </c>
      <c r="FK29" s="78">
        <v>18599</v>
      </c>
    </row>
    <row r="30" spans="1:167" x14ac:dyDescent="0.25">
      <c r="A30" s="19">
        <v>20</v>
      </c>
      <c r="B30" s="19">
        <v>56171</v>
      </c>
      <c r="C30" s="19" t="s">
        <v>294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Memiliki kemampuan dalam menganalisis lingkaran secara analitik dan menganalisis keterbagian polinomial</v>
      </c>
      <c r="K30" s="36">
        <f t="shared" si="4"/>
        <v>89.625</v>
      </c>
      <c r="L30" s="28" t="str">
        <f t="shared" si="5"/>
        <v>A</v>
      </c>
      <c r="M30" s="28">
        <f t="shared" si="6"/>
        <v>89.625</v>
      </c>
      <c r="N30" s="28" t="str">
        <f t="shared" si="7"/>
        <v>A</v>
      </c>
      <c r="O30" s="38">
        <v>1</v>
      </c>
      <c r="P30" s="28" t="str">
        <f t="shared" si="8"/>
        <v>Sangat terampil menganalisis lingkaran secara analitik dan menganalisis keterbagian polinomial</v>
      </c>
      <c r="Q30" s="40"/>
      <c r="R30" s="40"/>
      <c r="S30" s="18"/>
      <c r="T30" s="1">
        <v>87.75</v>
      </c>
      <c r="U30" s="1">
        <v>88.5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88.75</v>
      </c>
      <c r="AG30" s="1">
        <v>90.5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56186</v>
      </c>
      <c r="C31" s="19" t="s">
        <v>295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3</v>
      </c>
      <c r="J31" s="28" t="str">
        <f t="shared" si="3"/>
        <v>Memiliki kemampuan dalam menganalisis keterbagian polinomial, namun perlu peningkatan dalam menganalisis lingkaran secara analitik</v>
      </c>
      <c r="K31" s="36">
        <f t="shared" si="4"/>
        <v>87.125</v>
      </c>
      <c r="L31" s="28" t="str">
        <f t="shared" si="5"/>
        <v>A</v>
      </c>
      <c r="M31" s="28">
        <f t="shared" si="6"/>
        <v>87.125</v>
      </c>
      <c r="N31" s="28" t="str">
        <f t="shared" si="7"/>
        <v>A</v>
      </c>
      <c r="O31" s="38">
        <v>3</v>
      </c>
      <c r="P31" s="28" t="str">
        <f t="shared" si="8"/>
        <v>Sangat terampil dalam menganalisis keterbagian polinomial</v>
      </c>
      <c r="Q31" s="40"/>
      <c r="R31" s="40"/>
      <c r="S31" s="18"/>
      <c r="T31" s="1">
        <v>84.25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85.25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18590</v>
      </c>
      <c r="FK31" s="78">
        <v>18600</v>
      </c>
    </row>
    <row r="32" spans="1:167" x14ac:dyDescent="0.25">
      <c r="A32" s="19">
        <v>22</v>
      </c>
      <c r="B32" s="19">
        <v>56201</v>
      </c>
      <c r="C32" s="19" t="s">
        <v>296</v>
      </c>
      <c r="D32" s="18"/>
      <c r="E32" s="36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8">
        <v>1</v>
      </c>
      <c r="J32" s="28" t="str">
        <f t="shared" si="3"/>
        <v>Memiliki kemampuan dalam menganalisis lingkaran secara analitik dan menganalisis keterbagian polinomial</v>
      </c>
      <c r="K32" s="36">
        <f t="shared" si="4"/>
        <v>89.5</v>
      </c>
      <c r="L32" s="28" t="str">
        <f t="shared" si="5"/>
        <v>A</v>
      </c>
      <c r="M32" s="28">
        <f t="shared" si="6"/>
        <v>89.5</v>
      </c>
      <c r="N32" s="28" t="str">
        <f t="shared" si="7"/>
        <v>A</v>
      </c>
      <c r="O32" s="38">
        <v>1</v>
      </c>
      <c r="P32" s="28" t="str">
        <f t="shared" si="8"/>
        <v>Sangat terampil menganalisis lingkaran secara analitik dan menganalisis keterbagian polinomial</v>
      </c>
      <c r="Q32" s="40"/>
      <c r="R32" s="40"/>
      <c r="S32" s="18"/>
      <c r="T32" s="1">
        <v>85.75</v>
      </c>
      <c r="U32" s="1">
        <v>90.25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86.75</v>
      </c>
      <c r="AG32" s="1">
        <v>92.25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56216</v>
      </c>
      <c r="C33" s="19" t="s">
        <v>297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3</v>
      </c>
      <c r="J33" s="28" t="str">
        <f t="shared" si="3"/>
        <v>Memiliki kemampuan dalam menganalisis keterbagian polinomial, namun perlu peningkatan dalam menganalisis lingkaran secara analitik</v>
      </c>
      <c r="K33" s="36">
        <f t="shared" si="4"/>
        <v>81.625</v>
      </c>
      <c r="L33" s="28" t="str">
        <f t="shared" si="5"/>
        <v>B</v>
      </c>
      <c r="M33" s="28">
        <f t="shared" si="6"/>
        <v>81.625</v>
      </c>
      <c r="N33" s="28" t="str">
        <f t="shared" si="7"/>
        <v>B</v>
      </c>
      <c r="O33" s="38">
        <v>3</v>
      </c>
      <c r="P33" s="28" t="str">
        <f t="shared" si="8"/>
        <v>Sangat terampil dalam menganalisis keterbagian polinomial</v>
      </c>
      <c r="Q33" s="40"/>
      <c r="R33" s="40"/>
      <c r="S33" s="18"/>
      <c r="T33" s="1">
        <v>78</v>
      </c>
      <c r="U33" s="1">
        <v>82.25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84.25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56231</v>
      </c>
      <c r="C34" s="19" t="s">
        <v>298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>Memiliki kemampuan dalam menganalisis lingkaran secara analitik, namun perlu peningkatan dalam menganalisis keterbagian polinomial</v>
      </c>
      <c r="K34" s="36">
        <f t="shared" si="4"/>
        <v>78.25</v>
      </c>
      <c r="L34" s="28" t="str">
        <f t="shared" si="5"/>
        <v>B</v>
      </c>
      <c r="M34" s="28">
        <f t="shared" si="6"/>
        <v>78.25</v>
      </c>
      <c r="N34" s="28" t="str">
        <f t="shared" si="7"/>
        <v>B</v>
      </c>
      <c r="O34" s="38">
        <v>2</v>
      </c>
      <c r="P34" s="28" t="str">
        <f t="shared" si="8"/>
        <v>Sangat terampil dalam menganalisis lingkaran secara analitik</v>
      </c>
      <c r="Q34" s="40"/>
      <c r="R34" s="40"/>
      <c r="S34" s="18"/>
      <c r="T34" s="1">
        <v>77</v>
      </c>
      <c r="U34" s="1">
        <v>76.5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78.5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56246</v>
      </c>
      <c r="C35" s="19" t="s">
        <v>299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1</v>
      </c>
      <c r="J35" s="28" t="str">
        <f t="shared" si="3"/>
        <v>Memiliki kemampuan dalam menganalisis lingkaran secara analitik dan menganalisis keterbagian polinomial</v>
      </c>
      <c r="K35" s="36">
        <f t="shared" si="4"/>
        <v>88.5</v>
      </c>
      <c r="L35" s="28" t="str">
        <f t="shared" si="5"/>
        <v>A</v>
      </c>
      <c r="M35" s="28">
        <f t="shared" si="6"/>
        <v>88.5</v>
      </c>
      <c r="N35" s="28" t="str">
        <f t="shared" si="7"/>
        <v>A</v>
      </c>
      <c r="O35" s="38">
        <v>1</v>
      </c>
      <c r="P35" s="28" t="str">
        <f t="shared" si="8"/>
        <v>Sangat terampil menganalisis lingkaran secara analitik dan menganalisis keterbagian polinomial</v>
      </c>
      <c r="Q35" s="40"/>
      <c r="R35" s="40"/>
      <c r="S35" s="18"/>
      <c r="T35" s="1">
        <v>87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56261</v>
      </c>
      <c r="C36" s="19" t="s">
        <v>300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3</v>
      </c>
      <c r="J36" s="28" t="str">
        <f t="shared" si="3"/>
        <v>Memiliki kemampuan dalam menganalisis keterbagian polinomial, namun perlu peningkatan dalam menganalisis lingkaran secara analitik</v>
      </c>
      <c r="K36" s="36">
        <f t="shared" si="4"/>
        <v>81.75</v>
      </c>
      <c r="L36" s="28" t="str">
        <f t="shared" si="5"/>
        <v>B</v>
      </c>
      <c r="M36" s="28">
        <f t="shared" si="6"/>
        <v>81.75</v>
      </c>
      <c r="N36" s="28" t="str">
        <f t="shared" si="7"/>
        <v>B</v>
      </c>
      <c r="O36" s="38">
        <v>3</v>
      </c>
      <c r="P36" s="28" t="str">
        <f t="shared" si="8"/>
        <v>Sangat terampil dalam menganalisis keterbagian polinomial</v>
      </c>
      <c r="Q36" s="40"/>
      <c r="R36" s="40"/>
      <c r="S36" s="18"/>
      <c r="T36" s="1">
        <v>78.75</v>
      </c>
      <c r="U36" s="1">
        <v>81.75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79.75</v>
      </c>
      <c r="AG36" s="1">
        <v>83.75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56276</v>
      </c>
      <c r="C37" s="19" t="s">
        <v>301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dalam menganalisis lingkaran secara analitik dan menganalisis keterbagian polinomial</v>
      </c>
      <c r="K37" s="36">
        <f t="shared" si="4"/>
        <v>88.625</v>
      </c>
      <c r="L37" s="28" t="str">
        <f t="shared" si="5"/>
        <v>A</v>
      </c>
      <c r="M37" s="28">
        <f t="shared" si="6"/>
        <v>88.625</v>
      </c>
      <c r="N37" s="28" t="str">
        <f t="shared" si="7"/>
        <v>A</v>
      </c>
      <c r="O37" s="38">
        <v>1</v>
      </c>
      <c r="P37" s="28" t="str">
        <f t="shared" si="8"/>
        <v>Sangat terampil menganalisis lingkaran secara analitik dan menganalisis keterbagian polinomial</v>
      </c>
      <c r="Q37" s="40"/>
      <c r="R37" s="40"/>
      <c r="S37" s="18"/>
      <c r="T37" s="1">
        <v>88.75</v>
      </c>
      <c r="U37" s="1">
        <v>85.5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89.75</v>
      </c>
      <c r="AG37" s="1">
        <v>87.5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56291</v>
      </c>
      <c r="C38" s="19" t="s">
        <v>302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3</v>
      </c>
      <c r="J38" s="28" t="str">
        <f t="shared" si="3"/>
        <v>Memiliki kemampuan dalam menganalisis keterbagian polinomial, namun perlu peningkatan dalam menganalisis lingkaran secara analitik</v>
      </c>
      <c r="K38" s="36">
        <f t="shared" si="4"/>
        <v>83.5</v>
      </c>
      <c r="L38" s="28" t="str">
        <f t="shared" si="5"/>
        <v>B</v>
      </c>
      <c r="M38" s="28">
        <f t="shared" si="6"/>
        <v>83.5</v>
      </c>
      <c r="N38" s="28" t="str">
        <f t="shared" si="7"/>
        <v>B</v>
      </c>
      <c r="O38" s="38">
        <v>3</v>
      </c>
      <c r="P38" s="28" t="str">
        <f t="shared" si="8"/>
        <v>Sangat terampil dalam menganalisis keterbagian polinomial</v>
      </c>
      <c r="Q38" s="40"/>
      <c r="R38" s="40"/>
      <c r="S38" s="18"/>
      <c r="T38" s="1">
        <v>78.5</v>
      </c>
      <c r="U38" s="1">
        <v>85.5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79.5</v>
      </c>
      <c r="AG38" s="1">
        <v>87.5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56306</v>
      </c>
      <c r="C39" s="19" t="s">
        <v>303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menganalisis lingkaran secara analitik, namun perlu peningkatan dalam menganalisis keterbagian polinomial</v>
      </c>
      <c r="K39" s="36">
        <f t="shared" si="4"/>
        <v>81.5</v>
      </c>
      <c r="L39" s="28" t="str">
        <f t="shared" si="5"/>
        <v>B</v>
      </c>
      <c r="M39" s="28">
        <f t="shared" si="6"/>
        <v>81.5</v>
      </c>
      <c r="N39" s="28" t="str">
        <f t="shared" si="7"/>
        <v>B</v>
      </c>
      <c r="O39" s="38">
        <v>2</v>
      </c>
      <c r="P39" s="28" t="str">
        <f t="shared" si="8"/>
        <v>Sangat terampil dalam menganalisis lingkaran secara analitik</v>
      </c>
      <c r="Q39" s="40"/>
      <c r="R39" s="40"/>
      <c r="S39" s="18"/>
      <c r="T39" s="1">
        <v>80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56321</v>
      </c>
      <c r="C40" s="19" t="s">
        <v>304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Memiliki kemampuan dalam menganalisis lingkaran secara analitik, namun perlu peningkatan dalam menganalisis keterbagian polinomial</v>
      </c>
      <c r="K40" s="36">
        <f t="shared" si="4"/>
        <v>77.75</v>
      </c>
      <c r="L40" s="28" t="str">
        <f t="shared" si="5"/>
        <v>B</v>
      </c>
      <c r="M40" s="28">
        <f t="shared" si="6"/>
        <v>77.75</v>
      </c>
      <c r="N40" s="28" t="str">
        <f t="shared" si="7"/>
        <v>B</v>
      </c>
      <c r="O40" s="38">
        <v>2</v>
      </c>
      <c r="P40" s="28" t="str">
        <f t="shared" si="8"/>
        <v>Sangat terampil dalam menganalisis lingkaran secara analitik</v>
      </c>
      <c r="Q40" s="40"/>
      <c r="R40" s="40"/>
      <c r="S40" s="18"/>
      <c r="T40" s="1">
        <v>80</v>
      </c>
      <c r="U40" s="1">
        <v>72.5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74.5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56336</v>
      </c>
      <c r="C41" s="19" t="s">
        <v>305</v>
      </c>
      <c r="D41" s="18"/>
      <c r="E41" s="36">
        <f t="shared" si="0"/>
        <v>76</v>
      </c>
      <c r="F41" s="28" t="str">
        <f t="shared" si="1"/>
        <v>B</v>
      </c>
      <c r="G41" s="28">
        <f>IF((COUNTA(T12:AC12)&gt;0),(ROUND((AVERAGE(T41:AD41)),0)),"")</f>
        <v>76</v>
      </c>
      <c r="H41" s="28" t="str">
        <f t="shared" si="2"/>
        <v>B</v>
      </c>
      <c r="I41" s="38">
        <v>3</v>
      </c>
      <c r="J41" s="28" t="str">
        <f t="shared" si="3"/>
        <v>Memiliki kemampuan dalam menganalisis keterbagian polinomial, namun perlu peningkatan dalam menganalisis lingkaran secara analitik</v>
      </c>
      <c r="K41" s="36">
        <f t="shared" si="4"/>
        <v>77.125</v>
      </c>
      <c r="L41" s="28" t="str">
        <f t="shared" si="5"/>
        <v>B</v>
      </c>
      <c r="M41" s="28">
        <f t="shared" si="6"/>
        <v>77.125</v>
      </c>
      <c r="N41" s="28" t="str">
        <f t="shared" si="7"/>
        <v>B</v>
      </c>
      <c r="O41" s="38">
        <v>3</v>
      </c>
      <c r="P41" s="28" t="str">
        <f t="shared" si="8"/>
        <v>Sangat terampil dalam menganalisis keterbagian polinomial</v>
      </c>
      <c r="Q41" s="40"/>
      <c r="R41" s="40"/>
      <c r="S41" s="18"/>
      <c r="T41" s="1">
        <v>74.5</v>
      </c>
      <c r="U41" s="1">
        <v>76.75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75.5</v>
      </c>
      <c r="AG41" s="1">
        <v>78.75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56351</v>
      </c>
      <c r="C42" s="19" t="s">
        <v>306</v>
      </c>
      <c r="D42" s="18"/>
      <c r="E42" s="36">
        <f t="shared" si="0"/>
        <v>77</v>
      </c>
      <c r="F42" s="28" t="str">
        <f t="shared" si="1"/>
        <v>B</v>
      </c>
      <c r="G42" s="28">
        <f>IF((COUNTA(T12:AC12)&gt;0),(ROUND((AVERAGE(T42:AD42)),0)),"")</f>
        <v>77</v>
      </c>
      <c r="H42" s="28" t="str">
        <f t="shared" si="2"/>
        <v>B</v>
      </c>
      <c r="I42" s="38">
        <v>3</v>
      </c>
      <c r="J42" s="28" t="str">
        <f t="shared" si="3"/>
        <v>Memiliki kemampuan dalam menganalisis keterbagian polinomial, namun perlu peningkatan dalam menganalisis lingkaran secara analitik</v>
      </c>
      <c r="K42" s="36">
        <f t="shared" si="4"/>
        <v>78.75</v>
      </c>
      <c r="L42" s="28" t="str">
        <f t="shared" si="5"/>
        <v>B</v>
      </c>
      <c r="M42" s="28">
        <f t="shared" si="6"/>
        <v>78.75</v>
      </c>
      <c r="N42" s="28" t="str">
        <f t="shared" si="7"/>
        <v>B</v>
      </c>
      <c r="O42" s="38">
        <v>3</v>
      </c>
      <c r="P42" s="28" t="str">
        <f t="shared" si="8"/>
        <v>Sangat terampil dalam menganalisis keterbagian polinomial</v>
      </c>
      <c r="Q42" s="40"/>
      <c r="R42" s="40"/>
      <c r="S42" s="18"/>
      <c r="T42" s="1">
        <v>72</v>
      </c>
      <c r="U42" s="1">
        <v>82.5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73</v>
      </c>
      <c r="AG42" s="1">
        <v>84.5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56366</v>
      </c>
      <c r="C43" s="19" t="s">
        <v>307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dalam menganalisis lingkaran secara analitik, namun perlu peningkatan dalam menganalisis keterbagian polinomial</v>
      </c>
      <c r="K43" s="36">
        <f t="shared" si="4"/>
        <v>80.75</v>
      </c>
      <c r="L43" s="28" t="str">
        <f t="shared" si="5"/>
        <v>B</v>
      </c>
      <c r="M43" s="28">
        <f t="shared" si="6"/>
        <v>80.75</v>
      </c>
      <c r="N43" s="28" t="str">
        <f t="shared" si="7"/>
        <v>B</v>
      </c>
      <c r="O43" s="38">
        <v>2</v>
      </c>
      <c r="P43" s="28" t="str">
        <f t="shared" si="8"/>
        <v>Sangat terampil dalam menganalisis lingkaran secara analitik</v>
      </c>
      <c r="Q43" s="40"/>
      <c r="R43" s="40"/>
      <c r="S43" s="18"/>
      <c r="T43" s="1">
        <v>81.75</v>
      </c>
      <c r="U43" s="1">
        <v>76.75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82.75</v>
      </c>
      <c r="AG43" s="1">
        <v>78.75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56381</v>
      </c>
      <c r="C44" s="19" t="s">
        <v>308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3</v>
      </c>
      <c r="J44" s="28" t="str">
        <f t="shared" si="3"/>
        <v>Memiliki kemampuan dalam menganalisis keterbagian polinomial, namun perlu peningkatan dalam menganalisis lingkaran secara analitik</v>
      </c>
      <c r="K44" s="36">
        <f t="shared" si="4"/>
        <v>77.625</v>
      </c>
      <c r="L44" s="28" t="str">
        <f t="shared" si="5"/>
        <v>B</v>
      </c>
      <c r="M44" s="28">
        <f t="shared" si="6"/>
        <v>77.625</v>
      </c>
      <c r="N44" s="28" t="str">
        <f t="shared" si="7"/>
        <v>B</v>
      </c>
      <c r="O44" s="38">
        <v>3</v>
      </c>
      <c r="P44" s="28" t="str">
        <f t="shared" si="8"/>
        <v>Sangat terampil dalam menganalisis keterbagian polinomial</v>
      </c>
      <c r="Q44" s="40"/>
      <c r="R44" s="40"/>
      <c r="S44" s="18"/>
      <c r="T44" s="1">
        <v>72.25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73.25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63272</v>
      </c>
      <c r="C45" s="19" t="s">
        <v>309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3</v>
      </c>
      <c r="J45" s="28" t="str">
        <f t="shared" si="3"/>
        <v>Memiliki kemampuan dalam menganalisis keterbagian polinomial, namun perlu peningkatan dalam menganalisis lingkaran secara analitik</v>
      </c>
      <c r="K45" s="36">
        <f t="shared" si="4"/>
        <v>77.125</v>
      </c>
      <c r="L45" s="28" t="str">
        <f t="shared" si="5"/>
        <v>B</v>
      </c>
      <c r="M45" s="28">
        <f t="shared" si="6"/>
        <v>77.125</v>
      </c>
      <c r="N45" s="28" t="str">
        <f t="shared" si="7"/>
        <v>B</v>
      </c>
      <c r="O45" s="38">
        <v>3</v>
      </c>
      <c r="P45" s="28" t="str">
        <f t="shared" si="8"/>
        <v>Sangat terampil dalam menganalisis keterbagian polinomial</v>
      </c>
      <c r="Q45" s="40"/>
      <c r="R45" s="40"/>
      <c r="S45" s="18"/>
      <c r="T45" s="1">
        <v>74</v>
      </c>
      <c r="U45" s="1">
        <v>77.25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79.25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56396</v>
      </c>
      <c r="C46" s="19" t="s">
        <v>310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3</v>
      </c>
      <c r="J46" s="28" t="str">
        <f t="shared" si="3"/>
        <v>Memiliki kemampuan dalam menganalisis keterbagian polinomial, namun perlu peningkatan dalam menganalisis lingkaran secara analitik</v>
      </c>
      <c r="K46" s="36">
        <f t="shared" si="4"/>
        <v>84.75</v>
      </c>
      <c r="L46" s="28" t="str">
        <f t="shared" si="5"/>
        <v>A</v>
      </c>
      <c r="M46" s="28">
        <f t="shared" si="6"/>
        <v>84.75</v>
      </c>
      <c r="N46" s="28" t="str">
        <f t="shared" si="7"/>
        <v>A</v>
      </c>
      <c r="O46" s="38">
        <v>3</v>
      </c>
      <c r="P46" s="28" t="str">
        <f t="shared" si="8"/>
        <v>Sangat terampil dalam menganalisis keterbagian polinomial</v>
      </c>
      <c r="Q46" s="40"/>
      <c r="R46" s="40"/>
      <c r="S46" s="18"/>
      <c r="T46" s="1">
        <v>80.5</v>
      </c>
      <c r="U46" s="1">
        <v>86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81.5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37"/>
      <c r="F52" s="18" t="s">
        <v>110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37"/>
      <c r="F53" s="18" t="s">
        <v>113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115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116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118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120</v>
      </c>
      <c r="N57" s="18"/>
      <c r="O57" s="37"/>
      <c r="P57" s="18"/>
      <c r="Q57" s="37" t="s">
        <v>121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2018-06-06T13:40:31Z</dcterms:modified>
  <cp:category/>
</cp:coreProperties>
</file>