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Fresto PAT 1718\"/>
    </mc:Choice>
  </mc:AlternateContent>
  <bookViews>
    <workbookView xWindow="0" yWindow="0" windowWidth="20490" windowHeight="775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F46" i="6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2" i="5" s="1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3" l="1"/>
  <c r="K52" i="1"/>
  <c r="K54" i="1"/>
  <c r="H11" i="1"/>
  <c r="H11" i="2"/>
  <c r="K53" i="2"/>
  <c r="H11" i="3"/>
  <c r="K52" i="3"/>
  <c r="K53" i="4"/>
  <c r="H11" i="4"/>
  <c r="K54" i="4"/>
  <c r="K52" i="2"/>
  <c r="K54" i="3"/>
  <c r="K52" i="4"/>
  <c r="K53" i="5"/>
  <c r="K54" i="5"/>
  <c r="H11" i="5"/>
  <c r="K53" i="6"/>
  <c r="K54" i="6"/>
  <c r="K52" i="6"/>
  <c r="H11" i="6"/>
  <c r="K53" i="7"/>
  <c r="H11" i="7"/>
  <c r="K54" i="7"/>
  <c r="K52" i="7"/>
</calcChain>
</file>

<file path=xl/sharedStrings.xml><?xml version="1.0" encoding="utf-8"?>
<sst xmlns="http://schemas.openxmlformats.org/spreadsheetml/2006/main" count="1538" uniqueCount="340">
  <si>
    <t>DAFTAR NILAI SISWA SMAN 9 SEMARANG SEMESTER GENAP TAHUN PELAJARAN 2017/2018</t>
  </si>
  <si>
    <t>Guru :</t>
  </si>
  <si>
    <t>Anestia Widya Wardani S.Pd.</t>
  </si>
  <si>
    <t>Kelas X-MIPA 1</t>
  </si>
  <si>
    <t>Mapel :</t>
  </si>
  <si>
    <t>Seni Budaya [ Kelompok B (Wajib) ]</t>
  </si>
  <si>
    <t>didownload 31/05/2018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</si>
  <si>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</si>
  <si>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</si>
  <si>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</si>
  <si>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</si>
  <si>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</si>
  <si>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</si>
  <si>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</si>
  <si>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</si>
  <si>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</si>
  <si>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</si>
  <si>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</si>
  <si>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</si>
  <si>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</si>
  <si>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</si>
  <si>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</si>
  <si>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</si>
  <si>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</si>
  <si>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</si>
  <si>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</si>
  <si>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</si>
  <si>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</si>
  <si>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</si>
  <si>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</si>
  <si>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</si>
  <si>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</si>
  <si>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</si>
  <si>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</si>
  <si>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</si>
  <si>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</si>
  <si>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</si>
  <si>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</si>
  <si>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</si>
  <si>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</si>
  <si>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</si>
  <si>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</si>
  <si>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</si>
  <si>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</si>
  <si>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</si>
  <si>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</si>
  <si>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</si>
  <si>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</si>
  <si>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</si>
  <si>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</si>
  <si>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</si>
  <si>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</si>
  <si>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</si>
  <si>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</si>
  <si>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</si>
  <si>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</si>
  <si>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</si>
  <si>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</si>
  <si>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</si>
  <si>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</si>
  <si>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</si>
  <si>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</si>
  <si>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</si>
  <si>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</si>
  <si>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</si>
  <si>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</si>
  <si>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</si>
  <si>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</si>
  <si>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</si>
  <si>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</si>
  <si>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</si>
  <si>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</si>
  <si>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</si>
  <si>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</si>
  <si>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</si>
  <si>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</si>
  <si>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</si>
  <si>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</si>
  <si>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</si>
  <si>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</si>
  <si>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</si>
  <si>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</si>
  <si>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</si>
  <si>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</si>
  <si>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</si>
  <si>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</si>
  <si>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</si>
  <si>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</si>
  <si>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</si>
  <si>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</si>
  <si>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</si>
  <si>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</si>
  <si>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</si>
  <si>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</si>
  <si>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</si>
  <si>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</si>
  <si>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</si>
  <si>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</si>
  <si>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</si>
  <si>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</si>
  <si>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</si>
  <si>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</si>
  <si>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</si>
  <si>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</si>
  <si>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</si>
  <si>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</si>
  <si>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</si>
  <si>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</si>
  <si>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</si>
  <si>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</si>
  <si>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</si>
  <si>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</si>
  <si>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</si>
  <si>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19910524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</si>
  <si>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</si>
  <si>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</si>
  <si>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</si>
  <si>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</si>
  <si>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</si>
  <si>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</si>
  <si>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</si>
  <si>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</si>
  <si>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</si>
  <si>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</si>
  <si>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</si>
  <si>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</si>
  <si>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</si>
  <si>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</si>
  <si>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</si>
  <si>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</si>
  <si>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</si>
  <si>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</si>
  <si>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</si>
  <si>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</si>
  <si>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</si>
  <si>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</si>
  <si>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</si>
  <si>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</si>
  <si>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</si>
  <si>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</si>
  <si>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</si>
  <si>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</si>
  <si>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</si>
  <si>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</si>
  <si>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</si>
  <si>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</si>
  <si>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</si>
  <si>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</si>
  <si>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</si>
  <si>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</si>
  <si>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</si>
  <si>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</si>
  <si>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</si>
  <si>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</si>
  <si>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</si>
  <si>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</si>
  <si>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</si>
  <si>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</si>
  <si>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</si>
  <si>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</si>
  <si>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</si>
  <si>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</si>
  <si>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</si>
  <si>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</si>
  <si>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</si>
  <si>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</si>
  <si>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</si>
  <si>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</si>
  <si>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</si>
  <si>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</si>
  <si>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</si>
  <si>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</si>
  <si>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</si>
  <si>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</si>
  <si>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</si>
  <si>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</si>
  <si>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</si>
  <si>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</si>
  <si>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</si>
  <si>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</si>
  <si>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</si>
  <si>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</si>
  <si>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</si>
  <si>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</si>
  <si>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</si>
  <si>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</si>
  <si>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</si>
  <si>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</si>
  <si>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</si>
  <si>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</si>
  <si>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</si>
  <si>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</si>
  <si>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</si>
  <si>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</si>
  <si>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</si>
  <si>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</si>
  <si>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</si>
  <si>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</si>
  <si>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</si>
  <si>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</si>
  <si>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</si>
  <si>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</si>
  <si>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</si>
  <si>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</si>
  <si>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</si>
  <si>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</si>
  <si>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</si>
  <si>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</si>
  <si>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</si>
  <si>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</si>
  <si>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</si>
  <si>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</si>
  <si>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</si>
  <si>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</si>
  <si>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</si>
  <si>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</si>
  <si>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</si>
  <si>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</si>
  <si>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</si>
  <si>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</si>
  <si>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</si>
  <si>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</si>
  <si>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</si>
  <si>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</si>
  <si>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</si>
  <si>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</si>
  <si>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</si>
  <si>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</si>
  <si>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</si>
  <si>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</si>
  <si>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</si>
  <si>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</si>
  <si>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</si>
  <si>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</si>
  <si>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</si>
  <si>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</si>
  <si>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</si>
  <si>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</si>
  <si>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</si>
  <si>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</si>
  <si>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</si>
  <si>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</si>
  <si>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</si>
  <si>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</si>
  <si>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</si>
  <si>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</si>
  <si>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</si>
  <si>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</si>
  <si>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</si>
  <si>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</si>
  <si>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</si>
  <si>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</si>
  <si>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</si>
  <si>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</si>
  <si>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</si>
  <si>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</si>
  <si>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</si>
  <si>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</si>
  <si>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</si>
  <si>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</si>
  <si>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</si>
  <si>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</si>
  <si>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</si>
  <si>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</si>
  <si>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</si>
  <si>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</si>
  <si>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</si>
  <si>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</si>
  <si>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</si>
  <si>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</si>
  <si>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</si>
  <si>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</si>
  <si>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</si>
  <si>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</si>
  <si>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</si>
  <si>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</si>
  <si>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</si>
  <si>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</si>
  <si>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</si>
  <si>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</si>
  <si>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</si>
  <si>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</si>
  <si>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</si>
  <si>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</si>
  <si>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</si>
  <si>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</si>
  <si>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</si>
  <si>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</si>
  <si>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</si>
  <si>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</si>
  <si>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</si>
  <si>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</si>
  <si>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</si>
  <si>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</si>
  <si>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</si>
  <si>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</si>
  <si>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</si>
  <si>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</si>
  <si>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</si>
  <si>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</si>
  <si>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</si>
  <si>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</si>
  <si>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</si>
  <si>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</si>
  <si>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</si>
  <si>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</si>
  <si>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</si>
  <si>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</si>
  <si>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</si>
  <si>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</si>
  <si>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</si>
  <si>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</si>
  <si>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</si>
  <si>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</si>
  <si>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</si>
  <si>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</si>
  <si>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</si>
  <si>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</si>
  <si>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</si>
  <si>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</si>
  <si>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</si>
  <si>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</si>
  <si>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</si>
  <si>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</si>
  <si>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</si>
  <si>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</si>
  <si>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</si>
  <si>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</si>
  <si>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</si>
  <si>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</si>
  <si>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</si>
  <si>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</si>
  <si>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</si>
  <si>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</si>
  <si>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Perlu peningkatan memahami ragam gerak dasar tari berdasarkan hitungan maupun iringan maupun memahami bentuk, jenis, nilai estetika dalam kritik tari</t>
  </si>
  <si>
    <t>Memiliki ketrampilan memeragakan gerak dasar tari sesuai dengan hitungan maupun iringan namun, perlu peningkatan mengkomunikasikan kritik tari secara lisan maupun tulisan</t>
  </si>
  <si>
    <t>Memiliki ketrampilan mengkomunikasikan kritik tari secara lisan maupun tulisan namun, perlu peningkatan ketrampilan memeragakan gerak dasar tari sesuai dengan hitungan maupun iringan</t>
  </si>
  <si>
    <t>Perlu peningkatan ketrampilan memeragakan ragam gerak dasar tari sesuai hitungan maupun iringan serta mengkomunikasikan kritik tari secara lisan maupun tulisan</t>
  </si>
  <si>
    <t>Memiliki kemampuan memahami ragam gerak dasar tari berdasarkan hitungan maupun iringan, namun perlu peningkatan dalam memahami bentuk, jenis, nilai estetika dalam kritik tari</t>
  </si>
  <si>
    <t>Memiliki kemampuan memahami bentuk, jenis, nilai estetika dalam kritik tari , namun perlu peningkatan dalam memahami ragam gerak dasar tari berdasarkan hitungan maupun iringan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</si>
</sst>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37" activePane="bottomRight" state="frozen"/>
      <selection pane="topRight"/>
      <selection pane="bottomLeft"/>
      <selection pane="bottomRight" activeCell="F50" sqref="F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63333</v>
      </c>
      <c r="C11" s="19" t="s">
        <v>55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36">
        <f t="shared" ref="K11:K50" si="4">IF((COUNTA(AF11:AO11)&gt;0),AVERAGE(AF11:AO11),"")</f>
        <v>81.333333333333329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40" t="s">
        <v>9</v>
      </c>
      <c r="R11" s="40" t="s">
        <v>9</v>
      </c>
      <c r="S11" s="18"/>
      <c r="T11" s="1">
        <v>84</v>
      </c>
      <c r="U11" s="1">
        <v>95</v>
      </c>
      <c r="V11" s="1">
        <v>90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63349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84.666666666666671</v>
      </c>
      <c r="L12" s="28" t="str">
        <f t="shared" si="5"/>
        <v>A</v>
      </c>
      <c r="M12" s="28">
        <f t="shared" si="6"/>
        <v>84.666666666666671</v>
      </c>
      <c r="N12" s="28" t="str">
        <f t="shared" si="7"/>
        <v>A</v>
      </c>
      <c r="O12" s="38">
        <v>1</v>
      </c>
      <c r="P12" s="28" t="str">
        <f t="shared" si="8"/>
        <v>Memiliki ketrampilan memeragakan gerak dasar tari sesuai dengan hitungan maupun iringan namun, perlu peningkatan mengkomunikasikan kritik tari secara lisan maupun tulisan</v>
      </c>
      <c r="Q12" s="40" t="s">
        <v>9</v>
      </c>
      <c r="R12" s="40" t="s">
        <v>9</v>
      </c>
      <c r="S12" s="18"/>
      <c r="T12" s="1">
        <v>70</v>
      </c>
      <c r="U12" s="1">
        <v>95</v>
      </c>
      <c r="V12" s="1">
        <v>91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63365</v>
      </c>
      <c r="C13" s="19" t="s">
        <v>67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bentuk, jenis, nilai estetika dalam kritik tari , namun perlu peningkatan dalam memahami ragam gerak dasar tari berdasarkan hitungan maupun iringan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80</v>
      </c>
      <c r="U13" s="1">
        <v>98</v>
      </c>
      <c r="V13" s="1">
        <v>71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335</v>
      </c>
      <c r="FJ13" s="78">
        <v>13961</v>
      </c>
      <c r="FK13" s="78">
        <v>13971</v>
      </c>
    </row>
    <row r="14" spans="1:167" x14ac:dyDescent="0.25">
      <c r="A14" s="19">
        <v>4</v>
      </c>
      <c r="B14" s="19">
        <v>63381</v>
      </c>
      <c r="C14" s="19" t="s">
        <v>68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81.333333333333329</v>
      </c>
      <c r="L14" s="28" t="str">
        <f t="shared" si="5"/>
        <v>B</v>
      </c>
      <c r="M14" s="28">
        <f t="shared" si="6"/>
        <v>81.333333333333329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84</v>
      </c>
      <c r="U14" s="1">
        <v>100</v>
      </c>
      <c r="V14" s="1">
        <v>80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63397</v>
      </c>
      <c r="C15" s="19" t="s">
        <v>69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3</v>
      </c>
      <c r="J15" s="28" t="str">
        <f t="shared" si="3"/>
        <v>Perlu peningkatan memahami ragam gerak dasar tari berdasarkan hitungan maupun iringan maupun memahami bentuk, jenis, nilai estetika dalam kritik tari</v>
      </c>
      <c r="K15" s="36">
        <f t="shared" si="4"/>
        <v>86.666666666666671</v>
      </c>
      <c r="L15" s="28" t="str">
        <f t="shared" si="5"/>
        <v>A</v>
      </c>
      <c r="M15" s="28">
        <f t="shared" si="6"/>
        <v>86.666666666666671</v>
      </c>
      <c r="N15" s="28" t="str">
        <f t="shared" si="7"/>
        <v>A</v>
      </c>
      <c r="O15" s="38">
        <v>1</v>
      </c>
      <c r="P15" s="28" t="str">
        <f t="shared" si="8"/>
        <v>Memiliki ketrampilan memeragakan gerak dasar tari sesuai dengan hitungan maupun iringan namun, perlu peningkatan mengkomunikasikan kritik tari secara lisan maupun tulisan</v>
      </c>
      <c r="Q15" s="40" t="s">
        <v>9</v>
      </c>
      <c r="R15" s="40" t="s">
        <v>9</v>
      </c>
      <c r="S15" s="18"/>
      <c r="T15" s="1">
        <v>88</v>
      </c>
      <c r="U15" s="1">
        <v>100</v>
      </c>
      <c r="V15" s="1">
        <v>90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13962</v>
      </c>
      <c r="FK15" s="78">
        <v>13972</v>
      </c>
    </row>
    <row r="16" spans="1:167" x14ac:dyDescent="0.25">
      <c r="A16" s="19">
        <v>6</v>
      </c>
      <c r="B16" s="19">
        <v>63413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memahami ragam gerak dasar tari berdasarkan hitungan maupun iringan, namun perlu peningkatan dalam memahami bentuk, jenis, nilai estetika dalam kritik tari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2</v>
      </c>
      <c r="P16" s="28" t="str">
        <f t="shared" si="8"/>
        <v>Memiliki ketrampilan mengkomunikasikan kritik tari secara lisan maupun tulisan namun, perlu peningkatan ketrampilan memeragakan gerak dasar tari sesuai dengan hitungan maupun iringan</v>
      </c>
      <c r="Q16" s="40" t="s">
        <v>9</v>
      </c>
      <c r="R16" s="40" t="s">
        <v>9</v>
      </c>
      <c r="S16" s="18"/>
      <c r="T16" s="1">
        <v>86</v>
      </c>
      <c r="U16" s="1">
        <v>98</v>
      </c>
      <c r="V16" s="1">
        <v>78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63429</v>
      </c>
      <c r="C17" s="19" t="s">
        <v>71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memahami bentuk, jenis, nilai estetika dalam kritik tari , namun perlu peningkatan dalam memahami ragam gerak dasar tari berdasarkan hitungan maupun iringan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9</v>
      </c>
      <c r="S17" s="18"/>
      <c r="T17" s="1">
        <v>70</v>
      </c>
      <c r="U17" s="1">
        <v>87</v>
      </c>
      <c r="V17" s="1">
        <v>86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13963</v>
      </c>
      <c r="FK17" s="78">
        <v>13973</v>
      </c>
    </row>
    <row r="18" spans="1:167" x14ac:dyDescent="0.25">
      <c r="A18" s="19">
        <v>8</v>
      </c>
      <c r="B18" s="19">
        <v>63445</v>
      </c>
      <c r="C18" s="19" t="s">
        <v>72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3</v>
      </c>
      <c r="J18" s="28" t="str">
        <f t="shared" si="3"/>
        <v>Perlu peningkatan memahami ragam gerak dasar tari berdasarkan hitungan maupun iringan maupun memahami bentuk, jenis, nilai estetika dalam kritik tari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2</v>
      </c>
      <c r="P18" s="28" t="str">
        <f t="shared" si="8"/>
        <v>Memiliki ketrampilan mengkomunikasikan kritik tari secara lisan maupun tulisan namun, perlu peningkatan ketrampilan memeragakan gerak dasar tari sesuai dengan hitungan maupun iringan</v>
      </c>
      <c r="Q18" s="40" t="s">
        <v>9</v>
      </c>
      <c r="R18" s="40" t="s">
        <v>9</v>
      </c>
      <c r="S18" s="18"/>
      <c r="T18" s="1">
        <v>80</v>
      </c>
      <c r="U18" s="1">
        <v>88</v>
      </c>
      <c r="V18" s="1">
        <v>70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63461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2</v>
      </c>
      <c r="P19" s="28" t="str">
        <f t="shared" si="8"/>
        <v>Memiliki ketrampilan mengkomunikasikan kritik tari secara lisan maupun tulisan namun, perlu peningkatan ketrampilan memeragakan gerak dasar tari sesuai dengan hitungan maupun iringan</v>
      </c>
      <c r="Q19" s="40" t="s">
        <v>9</v>
      </c>
      <c r="R19" s="40" t="s">
        <v>9</v>
      </c>
      <c r="S19" s="18"/>
      <c r="T19" s="1">
        <v>86</v>
      </c>
      <c r="U19" s="1">
        <v>95</v>
      </c>
      <c r="V19" s="1">
        <v>79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13964</v>
      </c>
      <c r="FK19" s="78">
        <v>13974</v>
      </c>
    </row>
    <row r="20" spans="1:167" x14ac:dyDescent="0.25">
      <c r="A20" s="19">
        <v>10</v>
      </c>
      <c r="B20" s="19">
        <v>63477</v>
      </c>
      <c r="C20" s="19" t="s">
        <v>74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3</v>
      </c>
      <c r="J20" s="28" t="str">
        <f t="shared" si="3"/>
        <v>Perlu peningkatan memahami ragam gerak dasar tari berdasarkan hitungan maupun iringan maupun memahami bentuk, jenis, nilai estetika dalam kritik tari</v>
      </c>
      <c r="K20" s="36">
        <f t="shared" si="4"/>
        <v>81.333333333333329</v>
      </c>
      <c r="L20" s="28" t="str">
        <f t="shared" si="5"/>
        <v>B</v>
      </c>
      <c r="M20" s="28">
        <f t="shared" si="6"/>
        <v>81.333333333333329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84</v>
      </c>
      <c r="U20" s="1">
        <v>70</v>
      </c>
      <c r="V20" s="1">
        <v>75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63493</v>
      </c>
      <c r="C21" s="19" t="s">
        <v>75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3</v>
      </c>
      <c r="J21" s="28" t="str">
        <f t="shared" si="3"/>
        <v>Perlu peningkatan memahami ragam gerak dasar tari berdasarkan hitungan maupun iringan maupun memahami bentuk, jenis, nilai estetika dalam kritik tari</v>
      </c>
      <c r="K21" s="36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75</v>
      </c>
      <c r="U21" s="1">
        <v>78</v>
      </c>
      <c r="V21" s="1">
        <v>75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13965</v>
      </c>
      <c r="FK21" s="78">
        <v>13975</v>
      </c>
    </row>
    <row r="22" spans="1:167" x14ac:dyDescent="0.25">
      <c r="A22" s="19">
        <v>12</v>
      </c>
      <c r="B22" s="19">
        <v>63509</v>
      </c>
      <c r="C22" s="19" t="s">
        <v>76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3</v>
      </c>
      <c r="J22" s="28" t="str">
        <f t="shared" si="3"/>
        <v>Perlu peningkatan memahami ragam gerak dasar tari berdasarkan hitungan maupun iringan maupun memahami bentuk, jenis, nilai estetika dalam kritik tari</v>
      </c>
      <c r="K22" s="36">
        <f t="shared" si="4"/>
        <v>81.333333333333329</v>
      </c>
      <c r="L22" s="28" t="str">
        <f t="shared" si="5"/>
        <v>B</v>
      </c>
      <c r="M22" s="28">
        <f t="shared" si="6"/>
        <v>81.333333333333329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84</v>
      </c>
      <c r="U22" s="1">
        <v>85</v>
      </c>
      <c r="V22" s="1">
        <v>71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63525</v>
      </c>
      <c r="C23" s="19" t="s">
        <v>77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memahami bentuk, jenis, nilai estetika dalam kritik tari , namun perlu peningkatan dalam memahami ragam gerak dasar tari berdasarkan hitungan maupun iringan</v>
      </c>
      <c r="K23" s="36">
        <f t="shared" si="4"/>
        <v>84.666666666666671</v>
      </c>
      <c r="L23" s="28" t="str">
        <f t="shared" si="5"/>
        <v>A</v>
      </c>
      <c r="M23" s="28">
        <f t="shared" si="6"/>
        <v>84.666666666666671</v>
      </c>
      <c r="N23" s="28" t="str">
        <f t="shared" si="7"/>
        <v>A</v>
      </c>
      <c r="O23" s="38">
        <v>1</v>
      </c>
      <c r="P23" s="28" t="str">
        <f t="shared" si="8"/>
        <v>Memiliki ketrampilan memeragakan gerak dasar tari sesuai dengan hitungan maupun iringan namun, perlu peningkatan mengkomunikasikan kritik tari secara lisan maupun tulisan</v>
      </c>
      <c r="Q23" s="40" t="s">
        <v>9</v>
      </c>
      <c r="R23" s="40" t="s">
        <v>9</v>
      </c>
      <c r="S23" s="18"/>
      <c r="T23" s="1">
        <v>70</v>
      </c>
      <c r="U23" s="1">
        <v>95</v>
      </c>
      <c r="V23" s="1">
        <v>83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13966</v>
      </c>
      <c r="FK23" s="78">
        <v>13976</v>
      </c>
    </row>
    <row r="24" spans="1:167" x14ac:dyDescent="0.25">
      <c r="A24" s="19">
        <v>14</v>
      </c>
      <c r="B24" s="19">
        <v>63541</v>
      </c>
      <c r="C24" s="19" t="s">
        <v>78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memahami bentuk, jenis, nilai estetika dalam kritik tari , namun perlu peningkatan dalam memahami ragam gerak dasar tari berdasarkan hitungan maupun iringan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1</v>
      </c>
      <c r="P24" s="28" t="str">
        <f t="shared" si="8"/>
        <v>Memiliki ketrampilan memeragakan gerak dasar tari sesuai dengan hitungan maupun iringan namun, perlu peningkatan mengkomunikasikan kritik tari secara lisan maupun tulisan</v>
      </c>
      <c r="Q24" s="40" t="s">
        <v>9</v>
      </c>
      <c r="R24" s="40" t="s">
        <v>9</v>
      </c>
      <c r="S24" s="18"/>
      <c r="T24" s="1">
        <v>86</v>
      </c>
      <c r="U24" s="1">
        <v>93</v>
      </c>
      <c r="V24" s="1">
        <v>77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63557</v>
      </c>
      <c r="C25" s="19" t="s">
        <v>79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memahami ragam gerak dasar tari berdasarkan hitungan maupun iringan, namun perlu peningkatan dalam memahami bentuk, jenis, nilai estetika dalam kritik tari</v>
      </c>
      <c r="K25" s="36">
        <f t="shared" si="4"/>
        <v>81.333333333333329</v>
      </c>
      <c r="L25" s="28" t="str">
        <f t="shared" si="5"/>
        <v>B</v>
      </c>
      <c r="M25" s="28">
        <f t="shared" si="6"/>
        <v>81.333333333333329</v>
      </c>
      <c r="N25" s="28" t="str">
        <f t="shared" si="7"/>
        <v>B</v>
      </c>
      <c r="O25" s="38">
        <v>2</v>
      </c>
      <c r="P25" s="28" t="str">
        <f t="shared" si="8"/>
        <v>Memiliki ketrampilan mengkomunikasikan kritik tari secara lisan maupun tulisan namun, perlu peningkatan ketrampilan memeragakan gerak dasar tari sesuai dengan hitungan maupun iringan</v>
      </c>
      <c r="Q25" s="40" t="s">
        <v>9</v>
      </c>
      <c r="R25" s="40" t="s">
        <v>9</v>
      </c>
      <c r="S25" s="18"/>
      <c r="T25" s="1">
        <v>88</v>
      </c>
      <c r="U25" s="1">
        <v>95</v>
      </c>
      <c r="V25" s="1">
        <v>85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13967</v>
      </c>
      <c r="FK25" s="78">
        <v>13977</v>
      </c>
    </row>
    <row r="26" spans="1:167" x14ac:dyDescent="0.25">
      <c r="A26" s="19">
        <v>16</v>
      </c>
      <c r="B26" s="19">
        <v>63573</v>
      </c>
      <c r="C26" s="19" t="s">
        <v>81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memahami bentuk, jenis, nilai estetika dalam kritik tari , namun perlu peningkatan dalam memahami ragam gerak dasar tari berdasarkan hitungan maupun iringan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Memiliki ketrampilan memeragakan gerak dasar tari sesuai dengan hitungan maupun iringan namun, perlu peningkatan mengkomunikasikan kritik tari secara lisan maupun tulisan</v>
      </c>
      <c r="Q26" s="40" t="s">
        <v>9</v>
      </c>
      <c r="R26" s="40" t="s">
        <v>9</v>
      </c>
      <c r="S26" s="18"/>
      <c r="T26" s="1">
        <v>84</v>
      </c>
      <c r="U26" s="1">
        <v>88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63589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2</v>
      </c>
      <c r="J27" s="28" t="str">
        <f t="shared" si="3"/>
        <v>Memiliki kemampuan memahami bentuk, jenis, nilai estetika dalam kritik tari , namun perlu peningkatan dalam memahami ragam gerak dasar tari berdasarkan hitungan maupun iringan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86</v>
      </c>
      <c r="U27" s="1">
        <v>95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13968</v>
      </c>
      <c r="FK27" s="78">
        <v>13978</v>
      </c>
    </row>
    <row r="28" spans="1:167" x14ac:dyDescent="0.25">
      <c r="A28" s="19">
        <v>18</v>
      </c>
      <c r="B28" s="19">
        <v>63605</v>
      </c>
      <c r="C28" s="19" t="s">
        <v>83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memahami bentuk, jenis, nilai estetika dalam kritik tari , namun perlu peningkatan dalam memahami ragam gerak dasar tari berdasarkan hitungan maupun iringan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86</v>
      </c>
      <c r="U28" s="1">
        <v>85</v>
      </c>
      <c r="V28" s="1">
        <v>83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63621</v>
      </c>
      <c r="C29" s="19" t="s">
        <v>84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memahami bentuk, jenis, nilai estetika dalam kritik tari , namun perlu peningkatan dalam memahami ragam gerak dasar tari berdasarkan hitungan maupun iringan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70</v>
      </c>
      <c r="U29" s="1">
        <v>92</v>
      </c>
      <c r="V29" s="1">
        <v>81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13969</v>
      </c>
      <c r="FK29" s="78">
        <v>13979</v>
      </c>
    </row>
    <row r="30" spans="1:167" x14ac:dyDescent="0.25">
      <c r="A30" s="19">
        <v>20</v>
      </c>
      <c r="B30" s="19">
        <v>63637</v>
      </c>
      <c r="C30" s="19" t="s">
        <v>85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3</v>
      </c>
      <c r="J30" s="28" t="str">
        <f t="shared" si="3"/>
        <v>Perlu peningkatan memahami ragam gerak dasar tari berdasarkan hitungan maupun iringan maupun memahami bentuk, jenis, nilai estetika dalam kritik tari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74</v>
      </c>
      <c r="V30" s="1">
        <v>73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63653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memahami bentuk, jenis, nilai estetika dalam kritik tari , namun perlu peningkatan dalam memahami ragam gerak dasar tari berdasarkan hitungan maupun iringan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Memiliki ketrampilan memeragakan gerak dasar tari sesuai dengan hitungan maupun iringan namun, perlu peningkatan mengkomunikasikan kritik tari secara lisan maupun tulisan</v>
      </c>
      <c r="Q31" s="40" t="s">
        <v>9</v>
      </c>
      <c r="R31" s="40" t="s">
        <v>9</v>
      </c>
      <c r="S31" s="18"/>
      <c r="T31" s="1">
        <v>84</v>
      </c>
      <c r="U31" s="1">
        <v>90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13970</v>
      </c>
      <c r="FK31" s="78">
        <v>13980</v>
      </c>
    </row>
    <row r="32" spans="1:167" x14ac:dyDescent="0.25">
      <c r="A32" s="19">
        <v>22</v>
      </c>
      <c r="B32" s="19">
        <v>63669</v>
      </c>
      <c r="C32" s="19" t="s">
        <v>87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memahami bentuk, jenis, nilai estetika dalam kritik tari , namun perlu peningkatan dalam memahami ragam gerak dasar tari berdasarkan hitungan maupun iringan</v>
      </c>
      <c r="K32" s="36">
        <f t="shared" si="4"/>
        <v>85.333333333333329</v>
      </c>
      <c r="L32" s="28" t="str">
        <f t="shared" si="5"/>
        <v>A</v>
      </c>
      <c r="M32" s="28">
        <f t="shared" si="6"/>
        <v>85.333333333333329</v>
      </c>
      <c r="N32" s="28" t="str">
        <f t="shared" si="7"/>
        <v>A</v>
      </c>
      <c r="O32" s="38">
        <v>1</v>
      </c>
      <c r="P32" s="28" t="str">
        <f t="shared" si="8"/>
        <v>Memiliki ketrampilan memeragakan gerak dasar tari sesuai dengan hitungan maupun iringan namun, perlu peningkatan mengkomunikasikan kritik tari secara lisan maupun tulisan</v>
      </c>
      <c r="Q32" s="40" t="s">
        <v>9</v>
      </c>
      <c r="R32" s="40" t="s">
        <v>9</v>
      </c>
      <c r="S32" s="18"/>
      <c r="T32" s="1">
        <v>86</v>
      </c>
      <c r="U32" s="1">
        <v>93</v>
      </c>
      <c r="V32" s="1">
        <v>75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63685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memahami bentuk, jenis, nilai estetika dalam kritik tari , namun perlu peningkatan dalam memahami ragam gerak dasar tari berdasarkan hitungan maupun iringan</v>
      </c>
      <c r="K33" s="36">
        <f t="shared" si="4"/>
        <v>85.333333333333329</v>
      </c>
      <c r="L33" s="28" t="str">
        <f t="shared" si="5"/>
        <v>A</v>
      </c>
      <c r="M33" s="28">
        <f t="shared" si="6"/>
        <v>85.333333333333329</v>
      </c>
      <c r="N33" s="28" t="str">
        <f t="shared" si="7"/>
        <v>A</v>
      </c>
      <c r="O33" s="38">
        <v>1</v>
      </c>
      <c r="P33" s="28" t="str">
        <f t="shared" si="8"/>
        <v>Memiliki ketrampilan memeragakan gerak dasar tari sesuai dengan hitungan maupun iringan namun, perlu peningkatan mengkomunikasikan kritik tari secara lisan maupun tulisan</v>
      </c>
      <c r="Q33" s="40" t="s">
        <v>9</v>
      </c>
      <c r="R33" s="40" t="s">
        <v>9</v>
      </c>
      <c r="S33" s="18"/>
      <c r="T33" s="1">
        <v>70</v>
      </c>
      <c r="U33" s="1">
        <v>98</v>
      </c>
      <c r="V33" s="1">
        <v>76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63701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3</v>
      </c>
      <c r="J34" s="28" t="str">
        <f t="shared" si="3"/>
        <v>Perlu peningkatan memahami ragam gerak dasar tari berdasarkan hitungan maupun iringan maupun memahami bentuk, jenis, nilai estetika dalam kritik tari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1</v>
      </c>
      <c r="P34" s="28" t="str">
        <f t="shared" si="8"/>
        <v>Memiliki ketrampilan memeragakan gerak dasar tari sesuai dengan hitungan maupun iringan namun, perlu peningkatan mengkomunikasikan kritik tari secara lisan maupun tulisan</v>
      </c>
      <c r="Q34" s="40" t="s">
        <v>9</v>
      </c>
      <c r="R34" s="40" t="s">
        <v>9</v>
      </c>
      <c r="S34" s="18"/>
      <c r="T34" s="1">
        <v>84</v>
      </c>
      <c r="U34" s="1">
        <v>79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63717</v>
      </c>
      <c r="C35" s="19" t="s">
        <v>90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2</v>
      </c>
      <c r="P35" s="28" t="str">
        <f t="shared" si="8"/>
        <v>Memiliki ketrampilan mengkomunikasikan kritik tari secara lisan maupun tulisan namun, perlu peningkatan ketrampilan memeragakan gerak dasar tari sesuai dengan hitungan maupun iringan</v>
      </c>
      <c r="Q35" s="40" t="s">
        <v>9</v>
      </c>
      <c r="R35" s="40" t="s">
        <v>9</v>
      </c>
      <c r="S35" s="18"/>
      <c r="T35" s="1">
        <v>86</v>
      </c>
      <c r="U35" s="1">
        <v>98</v>
      </c>
      <c r="V35" s="1">
        <v>84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63733</v>
      </c>
      <c r="C36" s="19" t="s">
        <v>91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83.333333333333329</v>
      </c>
      <c r="L36" s="28" t="str">
        <f t="shared" si="5"/>
        <v>B</v>
      </c>
      <c r="M36" s="28">
        <f t="shared" si="6"/>
        <v>83.333333333333329</v>
      </c>
      <c r="N36" s="28" t="str">
        <f t="shared" si="7"/>
        <v>B</v>
      </c>
      <c r="O36" s="38">
        <v>2</v>
      </c>
      <c r="P36" s="28" t="str">
        <f t="shared" si="8"/>
        <v>Memiliki ketrampilan mengkomunikasikan kritik tari secara lisan maupun tulisan namun, perlu peningkatan ketrampilan memeragakan gerak dasar tari sesuai dengan hitungan maupun iringan</v>
      </c>
      <c r="Q36" s="40" t="s">
        <v>9</v>
      </c>
      <c r="R36" s="40" t="s">
        <v>9</v>
      </c>
      <c r="S36" s="18"/>
      <c r="T36" s="1">
        <v>80</v>
      </c>
      <c r="U36" s="1">
        <v>100</v>
      </c>
      <c r="V36" s="1">
        <v>86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63749</v>
      </c>
      <c r="C37" s="19" t="s">
        <v>92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2</v>
      </c>
      <c r="J37" s="28" t="str">
        <f t="shared" si="3"/>
        <v>Memiliki kemampuan memahami bentuk, jenis, nilai estetika dalam kritik tari , namun perlu peningkatan dalam memahami ragam gerak dasar tari berdasarkan hitungan maupun iringan</v>
      </c>
      <c r="K37" s="36">
        <f t="shared" si="4"/>
        <v>86.666666666666671</v>
      </c>
      <c r="L37" s="28" t="str">
        <f t="shared" si="5"/>
        <v>A</v>
      </c>
      <c r="M37" s="28">
        <f t="shared" si="6"/>
        <v>86.666666666666671</v>
      </c>
      <c r="N37" s="28" t="str">
        <f t="shared" si="7"/>
        <v>A</v>
      </c>
      <c r="O37" s="38">
        <v>1</v>
      </c>
      <c r="P37" s="28" t="str">
        <f t="shared" si="8"/>
        <v>Memiliki ketrampilan memeragakan gerak dasar tari sesuai dengan hitungan maupun iringan namun, perlu peningkatan mengkomunikasikan kritik tari secara lisan maupun tulisan</v>
      </c>
      <c r="Q37" s="40" t="s">
        <v>9</v>
      </c>
      <c r="R37" s="40" t="s">
        <v>9</v>
      </c>
      <c r="S37" s="18"/>
      <c r="T37" s="1">
        <v>88</v>
      </c>
      <c r="U37" s="1">
        <v>92</v>
      </c>
      <c r="V37" s="1">
        <v>84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63765</v>
      </c>
      <c r="C38" s="19" t="s">
        <v>93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3</v>
      </c>
      <c r="J38" s="28" t="str">
        <f t="shared" si="3"/>
        <v>Perlu peningkatan memahami ragam gerak dasar tari berdasarkan hitungan maupun iringan maupun memahami bentuk, jenis, nilai estetika dalam kritik tari</v>
      </c>
      <c r="K38" s="36">
        <f t="shared" si="4"/>
        <v>86.666666666666671</v>
      </c>
      <c r="L38" s="28" t="str">
        <f t="shared" si="5"/>
        <v>A</v>
      </c>
      <c r="M38" s="28">
        <f t="shared" si="6"/>
        <v>86.666666666666671</v>
      </c>
      <c r="N38" s="28" t="str">
        <f t="shared" si="7"/>
        <v>A</v>
      </c>
      <c r="O38" s="38">
        <v>1</v>
      </c>
      <c r="P38" s="28" t="str">
        <f t="shared" si="8"/>
        <v>Memiliki ketrampilan memeragakan gerak dasar tari sesuai dengan hitungan maupun iringan namun, perlu peningkatan mengkomunikasikan kritik tari secara lisan maupun tulisan</v>
      </c>
      <c r="Q38" s="40" t="s">
        <v>9</v>
      </c>
      <c r="R38" s="40" t="s">
        <v>9</v>
      </c>
      <c r="S38" s="18"/>
      <c r="T38" s="1">
        <v>70</v>
      </c>
      <c r="U38" s="1">
        <v>98</v>
      </c>
      <c r="V38" s="1">
        <v>73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63781</v>
      </c>
      <c r="C39" s="19" t="s">
        <v>94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3</v>
      </c>
      <c r="J39" s="28" t="str">
        <f t="shared" si="3"/>
        <v>Perlu peningkatan memahami ragam gerak dasar tari berdasarkan hitungan maupun iringan maupun memahami bentuk, jenis, nilai estetika dalam kritik tari</v>
      </c>
      <c r="K39" s="36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8">
        <v>2</v>
      </c>
      <c r="P39" s="28" t="str">
        <f t="shared" si="8"/>
        <v>Memiliki ketrampilan mengkomunikasikan kritik tari secara lisan maupun tulisan namun, perlu peningkatan ketrampilan memeragakan gerak dasar tari sesuai dengan hitungan maupun iringan</v>
      </c>
      <c r="Q39" s="40" t="s">
        <v>9</v>
      </c>
      <c r="R39" s="40" t="s">
        <v>9</v>
      </c>
      <c r="S39" s="18"/>
      <c r="T39" s="1">
        <v>80</v>
      </c>
      <c r="U39" s="1">
        <v>79</v>
      </c>
      <c r="V39" s="1">
        <v>70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63797</v>
      </c>
      <c r="C40" s="19" t="s">
        <v>95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3</v>
      </c>
      <c r="J40" s="28" t="str">
        <f t="shared" si="3"/>
        <v>Perlu peningkatan memahami ragam gerak dasar tari berdasarkan hitungan maupun iringan maupun memahami bentuk, jenis, nilai estetika dalam kritik tari</v>
      </c>
      <c r="K40" s="36">
        <f t="shared" si="4"/>
        <v>84</v>
      </c>
      <c r="L40" s="28" t="str">
        <f t="shared" si="5"/>
        <v>B</v>
      </c>
      <c r="M40" s="28">
        <f t="shared" si="6"/>
        <v>84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70</v>
      </c>
      <c r="U40" s="1">
        <v>70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63813</v>
      </c>
      <c r="C41" s="19" t="s">
        <v>96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3</v>
      </c>
      <c r="J41" s="28" t="str">
        <f t="shared" si="3"/>
        <v>Perlu peningkatan memahami ragam gerak dasar tari berdasarkan hitungan maupun iringan maupun memahami bentuk, jenis, nilai estetika dalam kritik tari</v>
      </c>
      <c r="K41" s="36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86</v>
      </c>
      <c r="U41" s="1">
        <v>79</v>
      </c>
      <c r="V41" s="1">
        <v>73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63829</v>
      </c>
      <c r="C42" s="19" t="s">
        <v>97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memahami ragam gerak dasar tari berdasarkan hitungan maupun iringan, namun perlu peningkatan dalam memahami bentuk, jenis, nilai estetika dalam kritik tari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1</v>
      </c>
      <c r="P42" s="28" t="str">
        <f t="shared" si="8"/>
        <v>Memiliki ketrampilan memeragakan gerak dasar tari sesuai dengan hitungan maupun iringan namun, perlu peningkatan mengkomunikasikan kritik tari secara lisan maupun tulisan</v>
      </c>
      <c r="Q42" s="40" t="s">
        <v>9</v>
      </c>
      <c r="R42" s="40" t="s">
        <v>9</v>
      </c>
      <c r="S42" s="18"/>
      <c r="T42" s="1">
        <v>86</v>
      </c>
      <c r="U42" s="1">
        <v>95</v>
      </c>
      <c r="V42" s="1">
        <v>79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63845</v>
      </c>
      <c r="C43" s="19" t="s">
        <v>98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memahami ragam gerak dasar tari berdasarkan hitungan maupun iringan, namun perlu peningkatan dalam memahami bentuk, jenis, nilai estetika dalam kritik tari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Memiliki ketrampilan memeragakan gerak dasar tari sesuai dengan hitungan maupun iringan namun, perlu peningkatan mengkomunikasikan kritik tari secara lisan maupun tulisan</v>
      </c>
      <c r="Q43" s="40" t="s">
        <v>9</v>
      </c>
      <c r="R43" s="40" t="s">
        <v>9</v>
      </c>
      <c r="S43" s="18"/>
      <c r="T43" s="1">
        <v>84</v>
      </c>
      <c r="U43" s="1">
        <v>100</v>
      </c>
      <c r="V43" s="1">
        <v>85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63861</v>
      </c>
      <c r="C44" s="19" t="s">
        <v>99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memahami bentuk, jenis, nilai estetika dalam kritik tari , namun perlu peningkatan dalam memahami ragam gerak dasar tari berdasarkan hitungan maupun iringan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86</v>
      </c>
      <c r="U44" s="1">
        <v>87</v>
      </c>
      <c r="V44" s="1">
        <v>75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63877</v>
      </c>
      <c r="C45" s="19" t="s">
        <v>100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3</v>
      </c>
      <c r="J45" s="28" t="str">
        <f t="shared" si="3"/>
        <v>Perlu peningkatan memahami ragam gerak dasar tari berdasarkan hitungan maupun iringan maupun memahami bentuk, jenis, nilai estetika dalam kritik tari</v>
      </c>
      <c r="K45" s="36">
        <f t="shared" si="4"/>
        <v>81.333333333333329</v>
      </c>
      <c r="L45" s="28" t="str">
        <f t="shared" si="5"/>
        <v>B</v>
      </c>
      <c r="M45" s="28">
        <f t="shared" si="6"/>
        <v>81.333333333333329</v>
      </c>
      <c r="N45" s="28" t="str">
        <f t="shared" si="7"/>
        <v>B</v>
      </c>
      <c r="O45" s="38">
        <v>2</v>
      </c>
      <c r="P45" s="28" t="str">
        <f t="shared" si="8"/>
        <v>Memiliki ketrampilan mengkomunikasikan kritik tari secara lisan maupun tulisan namun, perlu peningkatan ketrampilan memeragakan gerak dasar tari sesuai dengan hitungan maupun iringan</v>
      </c>
      <c r="Q45" s="40" t="s">
        <v>9</v>
      </c>
      <c r="R45" s="40" t="s">
        <v>9</v>
      </c>
      <c r="S45" s="18"/>
      <c r="T45" s="1">
        <v>88</v>
      </c>
      <c r="U45" s="1">
        <v>90</v>
      </c>
      <c r="V45" s="1">
        <v>85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69123</v>
      </c>
      <c r="C46" s="19" t="s">
        <v>101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memahami bentuk, jenis, nilai estetika dalam kritik tari , namun perlu peningkatan dalam memahami ragam gerak dasar tari berdasarkan hitungan maupun iringan</v>
      </c>
      <c r="K46" s="36">
        <f t="shared" si="4"/>
        <v>80.666666666666671</v>
      </c>
      <c r="L46" s="28" t="str">
        <f t="shared" si="5"/>
        <v>B</v>
      </c>
      <c r="M46" s="28">
        <f t="shared" si="6"/>
        <v>80.666666666666671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90</v>
      </c>
      <c r="U46" s="1">
        <v>86</v>
      </c>
      <c r="V46" s="1">
        <v>70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5" activePane="bottomRight" state="frozen"/>
      <selection pane="topRight"/>
      <selection pane="bottomLeft"/>
      <selection pane="bottomRight" activeCell="H48" sqref="H48"/>
    </sheetView>
  </sheetViews>
  <sheetFormatPr defaultRowHeight="15" x14ac:dyDescent="0.25"/>
  <cols>
    <col min="1" max="1" width="6.5703125" customWidth="1"/>
    <col min="2" max="2" width="9.140625" hidden="1" customWidth="1"/>
    <col min="3" max="3" width="36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85546875" customWidth="1"/>
    <col min="17" max="17" width="9.28515625" customWidth="1"/>
    <col min="18" max="18" width="13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63893</v>
      </c>
      <c r="C11" s="19" t="s">
        <v>116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memahami ragam gerak dasar tari berdasarkan hitungan maupun iringan maupun memahami bentuk, jenis, nilai estetika dalam kritik tari</v>
      </c>
      <c r="K11" s="36">
        <f t="shared" ref="K11:K50" si="4">IF((COUNTA(AF11:AO11)&gt;0),AVERAGE(AF11:AO11),"")</f>
        <v>82.666666666666671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40" t="s">
        <v>9</v>
      </c>
      <c r="R11" s="40" t="s">
        <v>9</v>
      </c>
      <c r="S11" s="18"/>
      <c r="T11" s="1">
        <v>80</v>
      </c>
      <c r="U11" s="1">
        <v>71</v>
      </c>
      <c r="V11" s="1">
        <v>76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63909</v>
      </c>
      <c r="C12" s="19" t="s">
        <v>117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8">
        <v>2</v>
      </c>
      <c r="P12" s="28" t="str">
        <f t="shared" si="8"/>
        <v>Memiliki ketrampilan mengkomunikasikan kritik tari secara lisan maupun tulisan namun, perlu peningkatan ketrampilan memeragakan gerak dasar tari sesuai dengan hitungan maupun iringan</v>
      </c>
      <c r="Q12" s="40" t="s">
        <v>9</v>
      </c>
      <c r="R12" s="40" t="s">
        <v>9</v>
      </c>
      <c r="S12" s="18"/>
      <c r="T12" s="1">
        <v>85</v>
      </c>
      <c r="U12" s="1">
        <v>92</v>
      </c>
      <c r="V12" s="1">
        <v>87</v>
      </c>
      <c r="W12" s="1">
        <v>91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63925</v>
      </c>
      <c r="C13" s="19" t="s">
        <v>118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bentuk, jenis, nilai estetika dalam kritik tari , namun perlu peningkatan dalam memahami ragam gerak dasar tari berdasarkan hitungan maupun iringan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83</v>
      </c>
      <c r="U13" s="1">
        <v>82</v>
      </c>
      <c r="V13" s="1">
        <v>82</v>
      </c>
      <c r="W13" s="1">
        <v>71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335</v>
      </c>
      <c r="FJ13" s="78">
        <v>13981</v>
      </c>
      <c r="FK13" s="78">
        <v>13991</v>
      </c>
    </row>
    <row r="14" spans="1:167" x14ac:dyDescent="0.25">
      <c r="A14" s="19">
        <v>4</v>
      </c>
      <c r="B14" s="19">
        <v>63941</v>
      </c>
      <c r="C14" s="19" t="s">
        <v>119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84.666666666666671</v>
      </c>
      <c r="L14" s="28" t="str">
        <f t="shared" si="5"/>
        <v>A</v>
      </c>
      <c r="M14" s="28">
        <f t="shared" si="6"/>
        <v>84.666666666666671</v>
      </c>
      <c r="N14" s="28" t="str">
        <f t="shared" si="7"/>
        <v>A</v>
      </c>
      <c r="O14" s="38">
        <v>1</v>
      </c>
      <c r="P14" s="28" t="str">
        <f t="shared" si="8"/>
        <v>Memiliki ketrampilan memeragakan gerak dasar tari sesuai dengan hitungan maupun iringan namun, perlu peningkatan mengkomunikasikan kritik tari secara lisan maupun tulisan</v>
      </c>
      <c r="Q14" s="40" t="s">
        <v>9</v>
      </c>
      <c r="R14" s="40" t="s">
        <v>9</v>
      </c>
      <c r="S14" s="18"/>
      <c r="T14" s="1">
        <v>87</v>
      </c>
      <c r="U14" s="1">
        <v>90</v>
      </c>
      <c r="V14" s="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63957</v>
      </c>
      <c r="C15" s="19" t="s">
        <v>120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3</v>
      </c>
      <c r="J15" s="28" t="str">
        <f t="shared" si="3"/>
        <v>Perlu peningkatan memahami ragam gerak dasar tari berdasarkan hitungan maupun iringan maupun memahami bentuk, jenis, nilai estetika dalam kritik tari</v>
      </c>
      <c r="K15" s="36">
        <f t="shared" si="4"/>
        <v>85.666666666666671</v>
      </c>
      <c r="L15" s="28" t="str">
        <f t="shared" si="5"/>
        <v>A</v>
      </c>
      <c r="M15" s="28">
        <f t="shared" si="6"/>
        <v>85.666666666666671</v>
      </c>
      <c r="N15" s="28" t="str">
        <f t="shared" si="7"/>
        <v>A</v>
      </c>
      <c r="O15" s="38">
        <v>1</v>
      </c>
      <c r="P15" s="28" t="str">
        <f t="shared" si="8"/>
        <v>Memiliki ketrampilan memeragakan gerak dasar tari sesuai dengan hitungan maupun iringan namun, perlu peningkatan mengkomunikasikan kritik tari secara lisan maupun tulisan</v>
      </c>
      <c r="Q15" s="40" t="s">
        <v>9</v>
      </c>
      <c r="R15" s="40" t="s">
        <v>9</v>
      </c>
      <c r="S15" s="18"/>
      <c r="T15" s="1">
        <v>83</v>
      </c>
      <c r="U15" s="1">
        <v>75</v>
      </c>
      <c r="V15" s="1">
        <v>78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13982</v>
      </c>
      <c r="FK15" s="78">
        <v>13992</v>
      </c>
    </row>
    <row r="16" spans="1:167" x14ac:dyDescent="0.25">
      <c r="A16" s="19">
        <v>6</v>
      </c>
      <c r="B16" s="19">
        <v>63973</v>
      </c>
      <c r="C16" s="19" t="s">
        <v>121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1</v>
      </c>
      <c r="J16" s="28" t="str">
        <f t="shared" si="3"/>
        <v>Memiliki kemampuan memahami ragam gerak dasar tari berdasarkan hitungan maupun iringan, namun perlu peningkatan dalam memahami bentuk, jenis, nilai estetika dalam kritik tari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1</v>
      </c>
      <c r="P16" s="28" t="str">
        <f t="shared" si="8"/>
        <v>Memiliki ketrampilan memeragakan gerak dasar tari sesuai dengan hitungan maupun iringan namun, perlu peningkatan mengkomunikasikan kritik tari secara lisan maupun tulisan</v>
      </c>
      <c r="Q16" s="40" t="s">
        <v>9</v>
      </c>
      <c r="R16" s="40" t="s">
        <v>9</v>
      </c>
      <c r="S16" s="18"/>
      <c r="T16" s="1">
        <v>80</v>
      </c>
      <c r="U16" s="1">
        <v>90</v>
      </c>
      <c r="V16" s="1">
        <v>88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63989</v>
      </c>
      <c r="C17" s="19" t="s">
        <v>122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kemampuan memahami ragam gerak dasar tari berdasarkan hitungan maupun iringan, namun perlu peningkatan dalam memahami bentuk, jenis, nilai estetika dalam kritik tari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1</v>
      </c>
      <c r="P17" s="28" t="str">
        <f t="shared" si="8"/>
        <v>Memiliki ketrampilan memeragakan gerak dasar tari sesuai dengan hitungan maupun iringan namun, perlu peningkatan mengkomunikasikan kritik tari secara lisan maupun tulisan</v>
      </c>
      <c r="Q17" s="40" t="s">
        <v>9</v>
      </c>
      <c r="R17" s="40" t="s">
        <v>9</v>
      </c>
      <c r="S17" s="18"/>
      <c r="T17" s="1">
        <v>87</v>
      </c>
      <c r="U17" s="1">
        <v>92</v>
      </c>
      <c r="V17" s="1">
        <v>88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13983</v>
      </c>
      <c r="FK17" s="78">
        <v>13993</v>
      </c>
    </row>
    <row r="18" spans="1:167" x14ac:dyDescent="0.25">
      <c r="A18" s="19">
        <v>8</v>
      </c>
      <c r="B18" s="19">
        <v>64005</v>
      </c>
      <c r="C18" s="19" t="s">
        <v>123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3</v>
      </c>
      <c r="J18" s="28" t="str">
        <f t="shared" si="3"/>
        <v>Perlu peningkatan memahami ragam gerak dasar tari berdasarkan hitungan maupun iringan maupun memahami bentuk, jenis, nilai estetika dalam kritik tari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2</v>
      </c>
      <c r="P18" s="28" t="str">
        <f t="shared" si="8"/>
        <v>Memiliki ketrampilan mengkomunikasikan kritik tari secara lisan maupun tulisan namun, perlu peningkatan ketrampilan memeragakan gerak dasar tari sesuai dengan hitungan maupun iringan</v>
      </c>
      <c r="Q18" s="40" t="s">
        <v>9</v>
      </c>
      <c r="R18" s="40" t="s">
        <v>9</v>
      </c>
      <c r="S18" s="18"/>
      <c r="T18" s="1">
        <v>83</v>
      </c>
      <c r="U18" s="1">
        <v>76</v>
      </c>
      <c r="V18" s="1">
        <v>78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64021</v>
      </c>
      <c r="C19" s="19" t="s">
        <v>124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83</v>
      </c>
      <c r="L19" s="28" t="str">
        <f t="shared" si="5"/>
        <v>B</v>
      </c>
      <c r="M19" s="28">
        <f t="shared" si="6"/>
        <v>83</v>
      </c>
      <c r="N19" s="28" t="str">
        <f t="shared" si="7"/>
        <v>B</v>
      </c>
      <c r="O19" s="38">
        <v>2</v>
      </c>
      <c r="P19" s="28" t="str">
        <f t="shared" si="8"/>
        <v>Memiliki ketrampilan mengkomunikasikan kritik tari secara lisan maupun tulisan namun, perlu peningkatan ketrampilan memeragakan gerak dasar tari sesuai dengan hitungan maupun iringan</v>
      </c>
      <c r="Q19" s="40" t="s">
        <v>9</v>
      </c>
      <c r="R19" s="40" t="s">
        <v>9</v>
      </c>
      <c r="S19" s="18"/>
      <c r="T19" s="1">
        <v>80</v>
      </c>
      <c r="U19" s="1">
        <v>95</v>
      </c>
      <c r="V19" s="1">
        <v>90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13984</v>
      </c>
      <c r="FK19" s="78">
        <v>13994</v>
      </c>
    </row>
    <row r="20" spans="1:167" x14ac:dyDescent="0.25">
      <c r="A20" s="19">
        <v>10</v>
      </c>
      <c r="B20" s="19">
        <v>64037</v>
      </c>
      <c r="C20" s="19" t="s">
        <v>125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1</v>
      </c>
      <c r="J20" s="28" t="str">
        <f t="shared" si="3"/>
        <v>Memiliki kemampuan memahami ragam gerak dasar tari berdasarkan hitungan maupun iringan, namun perlu peningkatan dalam memahami bentuk, jenis, nilai estetika dalam kritik tari</v>
      </c>
      <c r="K20" s="36">
        <f t="shared" si="4"/>
        <v>82.333333333333329</v>
      </c>
      <c r="L20" s="28" t="str">
        <f t="shared" si="5"/>
        <v>B</v>
      </c>
      <c r="M20" s="28">
        <f t="shared" si="6"/>
        <v>82.333333333333329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80</v>
      </c>
      <c r="U20" s="1">
        <v>90</v>
      </c>
      <c r="V20" s="1">
        <v>88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64053</v>
      </c>
      <c r="C21" s="19" t="s">
        <v>126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1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84.666666666666671</v>
      </c>
      <c r="L21" s="28" t="str">
        <f t="shared" si="5"/>
        <v>A</v>
      </c>
      <c r="M21" s="28">
        <f t="shared" si="6"/>
        <v>84.666666666666671</v>
      </c>
      <c r="N21" s="28" t="str">
        <f t="shared" si="7"/>
        <v>A</v>
      </c>
      <c r="O21" s="38">
        <v>1</v>
      </c>
      <c r="P21" s="28" t="str">
        <f t="shared" si="8"/>
        <v>Memiliki ketrampilan memeragakan gerak dasar tari sesuai dengan hitungan maupun iringan namun, perlu peningkatan mengkomunikasikan kritik tari secara lisan maupun tulisan</v>
      </c>
      <c r="Q21" s="40" t="s">
        <v>9</v>
      </c>
      <c r="R21" s="40" t="s">
        <v>9</v>
      </c>
      <c r="S21" s="18"/>
      <c r="T21" s="1">
        <v>80</v>
      </c>
      <c r="U21" s="1">
        <v>90</v>
      </c>
      <c r="V21" s="1">
        <v>88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13985</v>
      </c>
      <c r="FK21" s="78">
        <v>13995</v>
      </c>
    </row>
    <row r="22" spans="1:167" x14ac:dyDescent="0.25">
      <c r="A22" s="19">
        <v>12</v>
      </c>
      <c r="B22" s="19">
        <v>64069</v>
      </c>
      <c r="C22" s="19" t="s">
        <v>127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memahami bentuk, jenis, nilai estetika dalam kritik tari , namun perlu peningkatan dalam memahami ragam gerak dasar tari berdasarkan hitungan maupun iringan</v>
      </c>
      <c r="K22" s="36">
        <f t="shared" si="4"/>
        <v>83.666666666666671</v>
      </c>
      <c r="L22" s="28" t="str">
        <f t="shared" si="5"/>
        <v>B</v>
      </c>
      <c r="M22" s="28">
        <f t="shared" si="6"/>
        <v>83.666666666666671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80</v>
      </c>
      <c r="U22" s="1">
        <v>79</v>
      </c>
      <c r="V22" s="1">
        <v>80</v>
      </c>
      <c r="W22" s="1">
        <v>71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64085</v>
      </c>
      <c r="C23" s="19" t="s">
        <v>128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memahami bentuk, jenis, nilai estetika dalam kritik tari , namun perlu peningkatan dalam memahami ragam gerak dasar tari berdasarkan hitungan maupun iringan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80</v>
      </c>
      <c r="U23" s="1">
        <v>77</v>
      </c>
      <c r="V23" s="1">
        <v>80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13986</v>
      </c>
      <c r="FK23" s="78">
        <v>13996</v>
      </c>
    </row>
    <row r="24" spans="1:167" x14ac:dyDescent="0.25">
      <c r="A24" s="19">
        <v>14</v>
      </c>
      <c r="B24" s="19">
        <v>64101</v>
      </c>
      <c r="C24" s="19" t="s">
        <v>129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memahami ragam gerak dasar tari berdasarkan hitungan maupun iringan, namun perlu peningkatan dalam memahami bentuk, jenis, nilai estetika dalam kritik tari</v>
      </c>
      <c r="K24" s="36">
        <f t="shared" si="4"/>
        <v>82.333333333333329</v>
      </c>
      <c r="L24" s="28" t="str">
        <f t="shared" si="5"/>
        <v>B</v>
      </c>
      <c r="M24" s="28">
        <f t="shared" si="6"/>
        <v>82.333333333333329</v>
      </c>
      <c r="N24" s="28" t="str">
        <f t="shared" si="7"/>
        <v>B</v>
      </c>
      <c r="O24" s="38">
        <v>2</v>
      </c>
      <c r="P24" s="28" t="str">
        <f t="shared" si="8"/>
        <v>Memiliki ketrampilan mengkomunikasikan kritik tari secara lisan maupun tulisan namun, perlu peningkatan ketrampilan memeragakan gerak dasar tari sesuai dengan hitungan maupun iringan</v>
      </c>
      <c r="Q24" s="40" t="s">
        <v>9</v>
      </c>
      <c r="R24" s="40" t="s">
        <v>9</v>
      </c>
      <c r="S24" s="18"/>
      <c r="T24" s="1">
        <v>83</v>
      </c>
      <c r="U24" s="1">
        <v>91</v>
      </c>
      <c r="V24" s="1">
        <v>90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64117</v>
      </c>
      <c r="C25" s="19" t="s">
        <v>130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memahami bentuk, jenis, nilai estetika dalam kritik tari , namun perlu peningkatan dalam memahami ragam gerak dasar tari berdasarkan hitungan maupun iringan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ketrampilan memeragakan gerak dasar tari sesuai dengan hitungan maupun iringan namun, perlu peningkatan mengkomunikasikan kritik tari secara lisan maupun tulisan</v>
      </c>
      <c r="Q25" s="40" t="s">
        <v>9</v>
      </c>
      <c r="R25" s="40" t="s">
        <v>9</v>
      </c>
      <c r="S25" s="18"/>
      <c r="T25" s="1">
        <v>85</v>
      </c>
      <c r="U25" s="1">
        <v>80</v>
      </c>
      <c r="V25" s="1">
        <v>82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13987</v>
      </c>
      <c r="FK25" s="78">
        <v>13997</v>
      </c>
    </row>
    <row r="26" spans="1:167" x14ac:dyDescent="0.25">
      <c r="A26" s="19">
        <v>16</v>
      </c>
      <c r="B26" s="19">
        <v>64133</v>
      </c>
      <c r="C26" s="19" t="s">
        <v>131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Memiliki kemampuan memahami ragam gerak dasar tari berdasarkan hitungan maupun iringan, namun perlu peningkatan dalam memahami bentuk, jenis, nilai estetika dalam kritik tari</v>
      </c>
      <c r="K26" s="36">
        <f t="shared" si="4"/>
        <v>84</v>
      </c>
      <c r="L26" s="28" t="str">
        <f t="shared" si="5"/>
        <v>B</v>
      </c>
      <c r="M26" s="28">
        <f t="shared" si="6"/>
        <v>84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87</v>
      </c>
      <c r="U26" s="1">
        <v>85</v>
      </c>
      <c r="V26" s="1">
        <v>84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64149</v>
      </c>
      <c r="C27" s="19" t="s">
        <v>132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memahami bentuk, jenis, nilai estetika dalam kritik tari , namun perlu peningkatan dalam memahami ragam gerak dasar tari berdasarkan hitungan maupun iringan</v>
      </c>
      <c r="K27" s="36">
        <f t="shared" si="4"/>
        <v>82.666666666666671</v>
      </c>
      <c r="L27" s="28" t="str">
        <f t="shared" si="5"/>
        <v>B</v>
      </c>
      <c r="M27" s="28">
        <f t="shared" si="6"/>
        <v>82.666666666666671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85</v>
      </c>
      <c r="U27" s="1">
        <v>82</v>
      </c>
      <c r="V27" s="1">
        <v>82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13988</v>
      </c>
      <c r="FK27" s="78">
        <v>13998</v>
      </c>
    </row>
    <row r="28" spans="1:167" x14ac:dyDescent="0.25">
      <c r="A28" s="19">
        <v>18</v>
      </c>
      <c r="B28" s="19">
        <v>64165</v>
      </c>
      <c r="C28" s="19" t="s">
        <v>133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memahami ragam gerak dasar tari berdasarkan hitungan maupun iringan, namun perlu peningkatan dalam memahami bentuk, jenis, nilai estetika dalam kritik tari</v>
      </c>
      <c r="K28" s="36">
        <f t="shared" si="4"/>
        <v>82.333333333333329</v>
      </c>
      <c r="L28" s="28" t="str">
        <f t="shared" si="5"/>
        <v>B</v>
      </c>
      <c r="M28" s="28">
        <f t="shared" si="6"/>
        <v>82.333333333333329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83</v>
      </c>
      <c r="U28" s="1">
        <v>91</v>
      </c>
      <c r="V28" s="1">
        <v>88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64181</v>
      </c>
      <c r="C29" s="19" t="s">
        <v>134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memahami bentuk, jenis, nilai estetika dalam kritik tari , namun perlu peningkatan dalam memahami ragam gerak dasar tari berdasarkan hitungan maupun iringan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87</v>
      </c>
      <c r="U29" s="1">
        <v>82</v>
      </c>
      <c r="V29" s="1">
        <v>82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13989</v>
      </c>
      <c r="FK29" s="78">
        <v>13999</v>
      </c>
    </row>
    <row r="30" spans="1:167" x14ac:dyDescent="0.25">
      <c r="A30" s="19">
        <v>20</v>
      </c>
      <c r="B30" s="19">
        <v>64197</v>
      </c>
      <c r="C30" s="19" t="s">
        <v>135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memahami ragam gerak dasar tari berdasarkan hitungan maupun iringan, namun perlu peningkatan dalam memahami bentuk, jenis, nilai estetika dalam kritik tari</v>
      </c>
      <c r="K30" s="36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8">
        <v>1</v>
      </c>
      <c r="P30" s="28" t="str">
        <f t="shared" si="8"/>
        <v>Memiliki ketrampilan memeragakan gerak dasar tari sesuai dengan hitungan maupun iringan namun, perlu peningkatan mengkomunikasikan kritik tari secara lisan maupun tulisan</v>
      </c>
      <c r="Q30" s="40" t="s">
        <v>9</v>
      </c>
      <c r="R30" s="40" t="s">
        <v>9</v>
      </c>
      <c r="S30" s="18"/>
      <c r="T30" s="1">
        <v>87</v>
      </c>
      <c r="U30" s="1">
        <v>92</v>
      </c>
      <c r="V30" s="1">
        <v>88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64213</v>
      </c>
      <c r="C31" s="19" t="s">
        <v>136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memahami ragam gerak dasar tari berdasarkan hitungan maupun iringan, namun perlu peningkatan dalam memahami bentuk, jenis, nilai estetika dalam kritik tari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80</v>
      </c>
      <c r="U31" s="1">
        <v>95</v>
      </c>
      <c r="V31" s="1">
        <v>90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13990</v>
      </c>
      <c r="FK31" s="78">
        <v>14000</v>
      </c>
    </row>
    <row r="32" spans="1:167" x14ac:dyDescent="0.25">
      <c r="A32" s="19">
        <v>22</v>
      </c>
      <c r="B32" s="19">
        <v>64229</v>
      </c>
      <c r="C32" s="19" t="s">
        <v>137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3</v>
      </c>
      <c r="J32" s="28" t="str">
        <f t="shared" si="3"/>
        <v>Perlu peningkatan memahami ragam gerak dasar tari berdasarkan hitungan maupun iringan maupun memahami bentuk, jenis, nilai estetika dalam kritik tari</v>
      </c>
      <c r="K32" s="36">
        <f t="shared" si="4"/>
        <v>82.333333333333329</v>
      </c>
      <c r="L32" s="28" t="str">
        <f t="shared" si="5"/>
        <v>B</v>
      </c>
      <c r="M32" s="28">
        <f t="shared" si="6"/>
        <v>82.333333333333329</v>
      </c>
      <c r="N32" s="28" t="str">
        <f t="shared" si="7"/>
        <v>B</v>
      </c>
      <c r="O32" s="38">
        <v>2</v>
      </c>
      <c r="P32" s="28" t="str">
        <f t="shared" si="8"/>
        <v>Memiliki ketrampilan mengkomunikasikan kritik tari secara lisan maupun tulisan namun, perlu peningkatan ketrampilan memeragakan gerak dasar tari sesuai dengan hitungan maupun iringan</v>
      </c>
      <c r="Q32" s="40" t="s">
        <v>9</v>
      </c>
      <c r="R32" s="40" t="s">
        <v>9</v>
      </c>
      <c r="S32" s="18"/>
      <c r="T32" s="1">
        <v>80</v>
      </c>
      <c r="U32" s="1">
        <v>72</v>
      </c>
      <c r="V32" s="1">
        <v>76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64245</v>
      </c>
      <c r="C33" s="19" t="s">
        <v>138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memahami ragam gerak dasar tari berdasarkan hitungan maupun iringan, namun perlu peningkatan dalam memahami bentuk, jenis, nilai estetika dalam kritik tari</v>
      </c>
      <c r="K33" s="36">
        <f t="shared" si="4"/>
        <v>85.333333333333329</v>
      </c>
      <c r="L33" s="28" t="str">
        <f t="shared" si="5"/>
        <v>A</v>
      </c>
      <c r="M33" s="28">
        <f t="shared" si="6"/>
        <v>85.333333333333329</v>
      </c>
      <c r="N33" s="28" t="str">
        <f t="shared" si="7"/>
        <v>A</v>
      </c>
      <c r="O33" s="38">
        <v>1</v>
      </c>
      <c r="P33" s="28" t="str">
        <f t="shared" si="8"/>
        <v>Memiliki ketrampilan memeragakan gerak dasar tari sesuai dengan hitungan maupun iringan namun, perlu peningkatan mengkomunikasikan kritik tari secara lisan maupun tulisan</v>
      </c>
      <c r="Q33" s="40" t="s">
        <v>9</v>
      </c>
      <c r="R33" s="40" t="s">
        <v>9</v>
      </c>
      <c r="S33" s="18"/>
      <c r="T33" s="1">
        <v>80</v>
      </c>
      <c r="U33" s="1">
        <v>98</v>
      </c>
      <c r="V33" s="1">
        <v>90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64261</v>
      </c>
      <c r="C34" s="19" t="s">
        <v>139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memahami bentuk, jenis, nilai estetika dalam kritik tari , namun perlu peningkatan dalam memahami ragam gerak dasar tari berdasarkan hitungan maupun iringan</v>
      </c>
      <c r="K34" s="36">
        <f t="shared" si="4"/>
        <v>83.666666666666671</v>
      </c>
      <c r="L34" s="28" t="str">
        <f t="shared" si="5"/>
        <v>B</v>
      </c>
      <c r="M34" s="28">
        <f t="shared" si="6"/>
        <v>83.666666666666671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80</v>
      </c>
      <c r="U34" s="1">
        <v>76</v>
      </c>
      <c r="V34" s="1">
        <v>78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64277</v>
      </c>
      <c r="C35" s="19" t="s">
        <v>140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84.666666666666671</v>
      </c>
      <c r="L35" s="28" t="str">
        <f t="shared" si="5"/>
        <v>A</v>
      </c>
      <c r="M35" s="28">
        <f t="shared" si="6"/>
        <v>84.666666666666671</v>
      </c>
      <c r="N35" s="28" t="str">
        <f t="shared" si="7"/>
        <v>A</v>
      </c>
      <c r="O35" s="38">
        <v>1</v>
      </c>
      <c r="P35" s="28" t="str">
        <f t="shared" si="8"/>
        <v>Memiliki ketrampilan memeragakan gerak dasar tari sesuai dengan hitungan maupun iringan namun, perlu peningkatan mengkomunikasikan kritik tari secara lisan maupun tulisan</v>
      </c>
      <c r="Q35" s="40" t="s">
        <v>9</v>
      </c>
      <c r="R35" s="40" t="s">
        <v>9</v>
      </c>
      <c r="S35" s="18"/>
      <c r="T35" s="1">
        <v>80</v>
      </c>
      <c r="U35" s="1">
        <v>90</v>
      </c>
      <c r="V35" s="1">
        <v>90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64293</v>
      </c>
      <c r="C36" s="19" t="s">
        <v>141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85.333333333333329</v>
      </c>
      <c r="L36" s="28" t="str">
        <f t="shared" si="5"/>
        <v>A</v>
      </c>
      <c r="M36" s="28">
        <f t="shared" si="6"/>
        <v>85.333333333333329</v>
      </c>
      <c r="N36" s="28" t="str">
        <f t="shared" si="7"/>
        <v>A</v>
      </c>
      <c r="O36" s="38">
        <v>1</v>
      </c>
      <c r="P36" s="28" t="str">
        <f t="shared" si="8"/>
        <v>Memiliki ketrampilan memeragakan gerak dasar tari sesuai dengan hitungan maupun iringan namun, perlu peningkatan mengkomunikasikan kritik tari secara lisan maupun tulisan</v>
      </c>
      <c r="Q36" s="40" t="s">
        <v>9</v>
      </c>
      <c r="R36" s="40" t="s">
        <v>9</v>
      </c>
      <c r="S36" s="18"/>
      <c r="T36" s="1">
        <v>85</v>
      </c>
      <c r="U36" s="1">
        <v>85</v>
      </c>
      <c r="V36" s="1">
        <v>84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64309</v>
      </c>
      <c r="C37" s="19" t="s">
        <v>142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memahami ragam gerak dasar tari berdasarkan hitungan maupun iringan, namun perlu peningkatan dalam memahami bentuk, jenis, nilai estetika dalam kritik tari</v>
      </c>
      <c r="K37" s="36">
        <f t="shared" si="4"/>
        <v>83.666666666666671</v>
      </c>
      <c r="L37" s="28" t="str">
        <f t="shared" si="5"/>
        <v>B</v>
      </c>
      <c r="M37" s="28">
        <f t="shared" si="6"/>
        <v>83.666666666666671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87</v>
      </c>
      <c r="U37" s="1">
        <v>88</v>
      </c>
      <c r="V37" s="1">
        <v>86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64325</v>
      </c>
      <c r="C38" s="19" t="s">
        <v>143</v>
      </c>
      <c r="D38" s="18"/>
      <c r="E38" s="36">
        <f t="shared" si="0"/>
        <v>77</v>
      </c>
      <c r="F38" s="28" t="str">
        <f t="shared" si="1"/>
        <v>B</v>
      </c>
      <c r="G38" s="28">
        <f>IF((COUNTA(T12:AC12)&gt;0),(ROUND((AVERAGE(T38:AD38)),0)),"")</f>
        <v>77</v>
      </c>
      <c r="H38" s="28" t="str">
        <f t="shared" si="2"/>
        <v>B</v>
      </c>
      <c r="I38" s="38">
        <v>3</v>
      </c>
      <c r="J38" s="28" t="str">
        <f t="shared" si="3"/>
        <v>Perlu peningkatan memahami ragam gerak dasar tari berdasarkan hitungan maupun iringan maupun memahami bentuk, jenis, nilai estetika dalam kritik tari</v>
      </c>
      <c r="K38" s="36">
        <f t="shared" si="4"/>
        <v>84.666666666666671</v>
      </c>
      <c r="L38" s="28" t="str">
        <f t="shared" si="5"/>
        <v>A</v>
      </c>
      <c r="M38" s="28">
        <f t="shared" si="6"/>
        <v>84.666666666666671</v>
      </c>
      <c r="N38" s="28" t="str">
        <f t="shared" si="7"/>
        <v>A</v>
      </c>
      <c r="O38" s="38">
        <v>1</v>
      </c>
      <c r="P38" s="28" t="str">
        <f t="shared" si="8"/>
        <v>Memiliki ketrampilan memeragakan gerak dasar tari sesuai dengan hitungan maupun iringan namun, perlu peningkatan mengkomunikasikan kritik tari secara lisan maupun tulisan</v>
      </c>
      <c r="Q38" s="40" t="s">
        <v>9</v>
      </c>
      <c r="R38" s="40" t="s">
        <v>9</v>
      </c>
      <c r="S38" s="18"/>
      <c r="T38" s="1">
        <v>80</v>
      </c>
      <c r="U38" s="1">
        <v>75</v>
      </c>
      <c r="V38" s="1">
        <v>78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64341</v>
      </c>
      <c r="C39" s="19" t="s">
        <v>144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bentuk, jenis, nilai estetika dalam kritik tari , namun perlu peningkatan dalam memahami ragam gerak dasar tari berdasarkan hitungan maupun iringan</v>
      </c>
      <c r="K39" s="36">
        <f t="shared" si="4"/>
        <v>84.666666666666671</v>
      </c>
      <c r="L39" s="28" t="str">
        <f t="shared" si="5"/>
        <v>A</v>
      </c>
      <c r="M39" s="28">
        <f t="shared" si="6"/>
        <v>84.666666666666671</v>
      </c>
      <c r="N39" s="28" t="str">
        <f t="shared" si="7"/>
        <v>A</v>
      </c>
      <c r="O39" s="38">
        <v>1</v>
      </c>
      <c r="P39" s="28" t="str">
        <f t="shared" si="8"/>
        <v>Memiliki ketrampilan memeragakan gerak dasar tari sesuai dengan hitungan maupun iringan namun, perlu peningkatan mengkomunikasikan kritik tari secara lisan maupun tulisan</v>
      </c>
      <c r="Q39" s="40" t="s">
        <v>9</v>
      </c>
      <c r="R39" s="40" t="s">
        <v>9</v>
      </c>
      <c r="S39" s="18"/>
      <c r="T39" s="1">
        <v>80</v>
      </c>
      <c r="U39" s="1">
        <v>84</v>
      </c>
      <c r="V39" s="1">
        <v>84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64357</v>
      </c>
      <c r="C40" s="19" t="s">
        <v>145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memahami bentuk, jenis, nilai estetika dalam kritik tari , namun perlu peningkatan dalam memahami ragam gerak dasar tari berdasarkan hitungan maupun iringan</v>
      </c>
      <c r="K40" s="36">
        <f t="shared" si="4"/>
        <v>83.666666666666671</v>
      </c>
      <c r="L40" s="28" t="str">
        <f t="shared" si="5"/>
        <v>B</v>
      </c>
      <c r="M40" s="28">
        <f t="shared" si="6"/>
        <v>83.666666666666671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83</v>
      </c>
      <c r="U40" s="1">
        <v>85</v>
      </c>
      <c r="V40" s="1">
        <v>84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64373</v>
      </c>
      <c r="C41" s="19" t="s">
        <v>146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1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82.666666666666671</v>
      </c>
      <c r="L41" s="28" t="str">
        <f t="shared" si="5"/>
        <v>B</v>
      </c>
      <c r="M41" s="28">
        <f t="shared" si="6"/>
        <v>82.666666666666671</v>
      </c>
      <c r="N41" s="28" t="str">
        <f t="shared" si="7"/>
        <v>B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80</v>
      </c>
      <c r="U41" s="1">
        <v>90</v>
      </c>
      <c r="V41" s="1">
        <v>90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64389</v>
      </c>
      <c r="C42" s="19" t="s">
        <v>147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memahami bentuk, jenis, nilai estetika dalam kritik tari , namun perlu peningkatan dalam memahami ragam gerak dasar tari berdasarkan hitungan maupun iringan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Memiliki ketrampilan memeragakan gerak dasar tari sesuai dengan hitungan maupun iringan namun, perlu peningkatan mengkomunikasikan kritik tari secara lisan maupun tulisan</v>
      </c>
      <c r="Q42" s="40" t="s">
        <v>9</v>
      </c>
      <c r="R42" s="40" t="s">
        <v>9</v>
      </c>
      <c r="S42" s="18"/>
      <c r="T42" s="1">
        <v>83</v>
      </c>
      <c r="U42" s="1">
        <v>79</v>
      </c>
      <c r="V42" s="1">
        <v>80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64405</v>
      </c>
      <c r="C43" s="19" t="s">
        <v>148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memahami ragam gerak dasar tari berdasarkan hitungan maupun iringan, namun perlu peningkatan dalam memahami bentuk, jenis, nilai estetika dalam kritik tari</v>
      </c>
      <c r="K43" s="36">
        <f t="shared" si="4"/>
        <v>83</v>
      </c>
      <c r="L43" s="28" t="str">
        <f t="shared" si="5"/>
        <v>B</v>
      </c>
      <c r="M43" s="28">
        <f t="shared" si="6"/>
        <v>83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85</v>
      </c>
      <c r="U43" s="1">
        <v>85</v>
      </c>
      <c r="V43" s="1">
        <v>84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64421</v>
      </c>
      <c r="C44" s="19" t="s">
        <v>149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memahami bentuk, jenis, nilai estetika dalam kritik tari , namun perlu peningkatan dalam memahami ragam gerak dasar tari berdasarkan hitungan maupun iringan</v>
      </c>
      <c r="K44" s="36">
        <f t="shared" si="4"/>
        <v>82.666666666666671</v>
      </c>
      <c r="L44" s="28" t="str">
        <f t="shared" si="5"/>
        <v>B</v>
      </c>
      <c r="M44" s="28">
        <f t="shared" si="6"/>
        <v>82.666666666666671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80</v>
      </c>
      <c r="U44" s="1">
        <v>82</v>
      </c>
      <c r="V44" s="1">
        <v>82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64437</v>
      </c>
      <c r="C45" s="19" t="s">
        <v>150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2</v>
      </c>
      <c r="J45" s="28" t="str">
        <f t="shared" si="3"/>
        <v>Memiliki kemampuan memahami bentuk, jenis, nilai estetika dalam kritik tari , namun perlu peningkatan dalam memahami ragam gerak dasar tari berdasarkan hitungan maupun iringan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Memiliki ketrampilan memeragakan gerak dasar tari sesuai dengan hitungan maupun iringan namun, perlu peningkatan mengkomunikasikan kritik tari secara lisan maupun tulisan</v>
      </c>
      <c r="Q45" s="40" t="s">
        <v>9</v>
      </c>
      <c r="R45" s="40" t="s">
        <v>9</v>
      </c>
      <c r="S45" s="18"/>
      <c r="T45" s="1">
        <v>80</v>
      </c>
      <c r="U45" s="1">
        <v>87</v>
      </c>
      <c r="V45" s="1">
        <v>86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64453</v>
      </c>
      <c r="C46" s="19" t="s">
        <v>151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1</v>
      </c>
      <c r="J46" s="28" t="str">
        <f t="shared" si="3"/>
        <v>Memiliki kemampuan memahami ragam gerak dasar tari berdasarkan hitungan maupun iringan, namun perlu peningkatan dalam memahami bentuk, jenis, nilai estetika dalam kritik tari</v>
      </c>
      <c r="K46" s="36">
        <f t="shared" si="4"/>
        <v>84.666666666666671</v>
      </c>
      <c r="L46" s="28" t="str">
        <f t="shared" si="5"/>
        <v>A</v>
      </c>
      <c r="M46" s="28">
        <f t="shared" si="6"/>
        <v>84.666666666666671</v>
      </c>
      <c r="N46" s="28" t="str">
        <f t="shared" si="7"/>
        <v>A</v>
      </c>
      <c r="O46" s="38">
        <v>1</v>
      </c>
      <c r="P46" s="28" t="str">
        <f t="shared" si="8"/>
        <v>Memiliki ketrampilan memeragakan gerak dasar tari sesuai dengan hitungan maupun iringan namun, perlu peningkatan mengkomunikasikan kritik tari secara lisan maupun tulisan</v>
      </c>
      <c r="Q46" s="40" t="s">
        <v>9</v>
      </c>
      <c r="R46" s="40" t="s">
        <v>9</v>
      </c>
      <c r="S46" s="18"/>
      <c r="T46" s="1">
        <v>83</v>
      </c>
      <c r="U46" s="1">
        <v>90</v>
      </c>
      <c r="V46" s="1">
        <v>90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64469</v>
      </c>
      <c r="C11" s="19" t="s">
        <v>153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dasar tari sesuai dengan hitungan maupun iringan namun, perlu peningkatan mengkomunikasikan kritik tari secara lisan maupun tulisan</v>
      </c>
      <c r="Q11" s="40" t="s">
        <v>9</v>
      </c>
      <c r="R11" s="40" t="s">
        <v>9</v>
      </c>
      <c r="S11" s="18"/>
      <c r="T11" s="1">
        <v>88</v>
      </c>
      <c r="U11" s="1">
        <v>90</v>
      </c>
      <c r="V11" s="1">
        <v>92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64485</v>
      </c>
      <c r="C12" s="19" t="s">
        <v>154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78</v>
      </c>
      <c r="L12" s="28" t="str">
        <f t="shared" si="5"/>
        <v>B</v>
      </c>
      <c r="M12" s="28">
        <f t="shared" si="6"/>
        <v>78</v>
      </c>
      <c r="N12" s="28" t="str">
        <f t="shared" si="7"/>
        <v>B</v>
      </c>
      <c r="O12" s="38">
        <v>2</v>
      </c>
      <c r="P12" s="28" t="str">
        <f t="shared" si="8"/>
        <v>Memiliki ketrampilan mengkomunikasikan kritik tari secara lisan maupun tulisan namun, perlu peningkatan ketrampilan memeragakan gerak dasar tari sesuai dengan hitungan maupun iringan</v>
      </c>
      <c r="Q12" s="40" t="s">
        <v>9</v>
      </c>
      <c r="R12" s="40" t="s">
        <v>9</v>
      </c>
      <c r="S12" s="18"/>
      <c r="T12" s="1">
        <v>80</v>
      </c>
      <c r="U12" s="1">
        <v>95</v>
      </c>
      <c r="V12" s="1">
        <v>90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76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64501</v>
      </c>
      <c r="C13" s="19" t="s">
        <v>155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memahami bentuk, jenis, nilai estetika dalam kritik tari , namun perlu peningkatan dalam memahami ragam gerak dasar tari berdasarkan hitungan maupun iringan</v>
      </c>
      <c r="K13" s="36">
        <f t="shared" si="4"/>
        <v>81.666666666666671</v>
      </c>
      <c r="L13" s="28" t="str">
        <f t="shared" si="5"/>
        <v>B</v>
      </c>
      <c r="M13" s="28">
        <f t="shared" si="6"/>
        <v>81.666666666666671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84</v>
      </c>
      <c r="U13" s="1">
        <v>80</v>
      </c>
      <c r="V13" s="1">
        <v>82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335</v>
      </c>
      <c r="FJ13" s="78">
        <v>14001</v>
      </c>
      <c r="FK13" s="78">
        <v>14011</v>
      </c>
    </row>
    <row r="14" spans="1:167" x14ac:dyDescent="0.25">
      <c r="A14" s="19">
        <v>4</v>
      </c>
      <c r="B14" s="19">
        <v>64517</v>
      </c>
      <c r="C14" s="19" t="s">
        <v>156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81</v>
      </c>
      <c r="U14" s="1">
        <v>95</v>
      </c>
      <c r="V14" s="1">
        <v>90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77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64533</v>
      </c>
      <c r="C15" s="19" t="s">
        <v>157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memahami ragam gerak dasar tari berdasarkan hitungan maupun iringan, namun perlu peningkatan dalam memahami bentuk, jenis, nilai estetika dalam kritik tari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2</v>
      </c>
      <c r="P15" s="28" t="str">
        <f t="shared" si="8"/>
        <v>Memiliki ketrampilan mengkomunikasikan kritik tari secara lisan maupun tulisan namun, perlu peningkatan ketrampilan memeragakan gerak dasar tari sesuai dengan hitungan maupun iringan</v>
      </c>
      <c r="Q15" s="40" t="s">
        <v>9</v>
      </c>
      <c r="R15" s="40" t="s">
        <v>9</v>
      </c>
      <c r="S15" s="18"/>
      <c r="T15" s="1">
        <v>85</v>
      </c>
      <c r="U15" s="1">
        <v>92</v>
      </c>
      <c r="V15" s="1">
        <v>88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81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14002</v>
      </c>
      <c r="FK15" s="78">
        <v>14012</v>
      </c>
    </row>
    <row r="16" spans="1:167" x14ac:dyDescent="0.25">
      <c r="A16" s="19">
        <v>6</v>
      </c>
      <c r="B16" s="19">
        <v>64549</v>
      </c>
      <c r="C16" s="19" t="s">
        <v>158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kemampuan memahami ragam gerak dasar tari berdasarkan hitungan maupun iringan, namun perlu peningkatan dalam memahami bentuk, jenis, nilai estetika dalam kritik tari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2</v>
      </c>
      <c r="P16" s="28" t="str">
        <f t="shared" si="8"/>
        <v>Memiliki ketrampilan mengkomunikasikan kritik tari secara lisan maupun tulisan namun, perlu peningkatan ketrampilan memeragakan gerak dasar tari sesuai dengan hitungan maupun iringan</v>
      </c>
      <c r="Q16" s="40" t="s">
        <v>9</v>
      </c>
      <c r="R16" s="40" t="s">
        <v>9</v>
      </c>
      <c r="S16" s="18"/>
      <c r="T16" s="1">
        <v>85</v>
      </c>
      <c r="U16" s="1">
        <v>90</v>
      </c>
      <c r="V16" s="1">
        <v>92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81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64565</v>
      </c>
      <c r="C17" s="19" t="s">
        <v>159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memahami ragam gerak dasar tari berdasarkan hitungan maupun iringan, namun perlu peningkatan dalam memahami bentuk, jenis, nilai estetika dalam kritik tari</v>
      </c>
      <c r="K17" s="36">
        <f t="shared" si="4"/>
        <v>81.333333333333329</v>
      </c>
      <c r="L17" s="28" t="str">
        <f t="shared" si="5"/>
        <v>B</v>
      </c>
      <c r="M17" s="28">
        <f t="shared" si="6"/>
        <v>81.333333333333329</v>
      </c>
      <c r="N17" s="28" t="str">
        <f t="shared" si="7"/>
        <v>B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9</v>
      </c>
      <c r="S17" s="18"/>
      <c r="T17" s="1">
        <v>83</v>
      </c>
      <c r="U17" s="1">
        <v>90</v>
      </c>
      <c r="V17" s="1">
        <v>88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79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14003</v>
      </c>
      <c r="FK17" s="78">
        <v>14013</v>
      </c>
    </row>
    <row r="18" spans="1:167" x14ac:dyDescent="0.25">
      <c r="A18" s="19">
        <v>8</v>
      </c>
      <c r="B18" s="19">
        <v>64581</v>
      </c>
      <c r="C18" s="19" t="s">
        <v>160</v>
      </c>
      <c r="D18" s="18"/>
      <c r="E18" s="36">
        <f t="shared" si="0"/>
        <v>89</v>
      </c>
      <c r="F18" s="28" t="str">
        <f t="shared" si="1"/>
        <v>A</v>
      </c>
      <c r="G18" s="28">
        <f>IF((COUNTA(T12:AC12)&gt;0),(ROUND((AVERAGE(T18:AD18)),0)),"")</f>
        <v>89</v>
      </c>
      <c r="H18" s="28" t="str">
        <f t="shared" si="2"/>
        <v>A</v>
      </c>
      <c r="I18" s="38">
        <v>1</v>
      </c>
      <c r="J18" s="28" t="str">
        <f t="shared" si="3"/>
        <v>Memiliki kemampuan memahami ragam gerak dasar tari berdasarkan hitungan maupun iringan, namun perlu peningkatan dalam memahami bentuk, jenis, nilai estetika dalam kritik tari</v>
      </c>
      <c r="K18" s="36">
        <f t="shared" si="4"/>
        <v>83.666666666666671</v>
      </c>
      <c r="L18" s="28" t="str">
        <f t="shared" si="5"/>
        <v>B</v>
      </c>
      <c r="M18" s="28">
        <f t="shared" si="6"/>
        <v>83.666666666666671</v>
      </c>
      <c r="N18" s="28" t="str">
        <f t="shared" si="7"/>
        <v>B</v>
      </c>
      <c r="O18" s="38">
        <v>2</v>
      </c>
      <c r="P18" s="28" t="str">
        <f t="shared" si="8"/>
        <v>Memiliki ketrampilan mengkomunikasikan kritik tari secara lisan maupun tulisan namun, perlu peningkatan ketrampilan memeragakan gerak dasar tari sesuai dengan hitungan maupun iringan</v>
      </c>
      <c r="Q18" s="40" t="s">
        <v>9</v>
      </c>
      <c r="R18" s="40" t="s">
        <v>9</v>
      </c>
      <c r="S18" s="18"/>
      <c r="T18" s="1">
        <v>87</v>
      </c>
      <c r="U18" s="1">
        <v>95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81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64597</v>
      </c>
      <c r="C19" s="19" t="s">
        <v>161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2</v>
      </c>
      <c r="P19" s="28" t="str">
        <f t="shared" si="8"/>
        <v>Memiliki ketrampilan mengkomunikasikan kritik tari secara lisan maupun tulisan namun, perlu peningkatan ketrampilan memeragakan gerak dasar tari sesuai dengan hitungan maupun iringan</v>
      </c>
      <c r="Q19" s="40" t="s">
        <v>9</v>
      </c>
      <c r="R19" s="40" t="s">
        <v>9</v>
      </c>
      <c r="S19" s="18"/>
      <c r="T19" s="1">
        <v>87</v>
      </c>
      <c r="U19" s="1">
        <v>90</v>
      </c>
      <c r="V19" s="1">
        <v>92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81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14004</v>
      </c>
      <c r="FK19" s="78">
        <v>14014</v>
      </c>
    </row>
    <row r="20" spans="1:167" x14ac:dyDescent="0.25">
      <c r="A20" s="19">
        <v>10</v>
      </c>
      <c r="B20" s="19">
        <v>64613</v>
      </c>
      <c r="C20" s="19" t="s">
        <v>162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3</v>
      </c>
      <c r="J20" s="28" t="str">
        <f t="shared" si="3"/>
        <v>Perlu peningkatan memahami ragam gerak dasar tari berdasarkan hitungan maupun iringan maupun memahami bentuk, jenis, nilai estetika dalam kritik tari</v>
      </c>
      <c r="K20" s="36">
        <f t="shared" si="4"/>
        <v>78.666666666666671</v>
      </c>
      <c r="L20" s="28" t="str">
        <f t="shared" si="5"/>
        <v>B</v>
      </c>
      <c r="M20" s="28">
        <f t="shared" si="6"/>
        <v>78.666666666666671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80</v>
      </c>
      <c r="U20" s="1">
        <v>72</v>
      </c>
      <c r="V20" s="1">
        <v>76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76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64629</v>
      </c>
      <c r="C21" s="19" t="s">
        <v>163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79</v>
      </c>
      <c r="L21" s="28" t="str">
        <f t="shared" si="5"/>
        <v>B</v>
      </c>
      <c r="M21" s="28">
        <f t="shared" si="6"/>
        <v>79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80</v>
      </c>
      <c r="U21" s="1">
        <v>90</v>
      </c>
      <c r="V21" s="1">
        <v>88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76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14005</v>
      </c>
      <c r="FK21" s="78">
        <v>14015</v>
      </c>
    </row>
    <row r="22" spans="1:167" x14ac:dyDescent="0.25">
      <c r="A22" s="19">
        <v>12</v>
      </c>
      <c r="B22" s="19">
        <v>64645</v>
      </c>
      <c r="C22" s="19" t="s">
        <v>164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memahami bentuk, jenis, nilai estetika dalam kritik tari , namun perlu peningkatan dalam memahami ragam gerak dasar tari berdasarkan hitungan maupun iringan</v>
      </c>
      <c r="K22" s="36">
        <f t="shared" si="4"/>
        <v>79</v>
      </c>
      <c r="L22" s="28" t="str">
        <f t="shared" si="5"/>
        <v>B</v>
      </c>
      <c r="M22" s="28">
        <f t="shared" si="6"/>
        <v>79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80</v>
      </c>
      <c r="U22" s="1">
        <v>80</v>
      </c>
      <c r="V22" s="1">
        <v>82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76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64661</v>
      </c>
      <c r="C23" s="19" t="s">
        <v>165</v>
      </c>
      <c r="D23" s="18"/>
      <c r="E23" s="36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8">
        <v>3</v>
      </c>
      <c r="J23" s="28" t="str">
        <f t="shared" si="3"/>
        <v>Perlu peningkatan memahami ragam gerak dasar tari berdasarkan hitungan maupun iringan maupun memahami bentuk, jenis, nilai estetika dalam kritik tari</v>
      </c>
      <c r="K23" s="36">
        <f t="shared" si="4"/>
        <v>81.333333333333329</v>
      </c>
      <c r="L23" s="28" t="str">
        <f t="shared" si="5"/>
        <v>B</v>
      </c>
      <c r="M23" s="28">
        <f t="shared" si="6"/>
        <v>81.333333333333329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83</v>
      </c>
      <c r="U23" s="1">
        <v>70</v>
      </c>
      <c r="V23" s="1">
        <v>76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79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14006</v>
      </c>
      <c r="FK23" s="78">
        <v>14016</v>
      </c>
    </row>
    <row r="24" spans="1:167" x14ac:dyDescent="0.25">
      <c r="A24" s="19">
        <v>14</v>
      </c>
      <c r="B24" s="19">
        <v>64677</v>
      </c>
      <c r="C24" s="19" t="s">
        <v>166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memahami bentuk, jenis, nilai estetika dalam kritik tari , namun perlu peningkatan dalam memahami ragam gerak dasar tari berdasarkan hitungan maupun iringan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1</v>
      </c>
      <c r="P24" s="28" t="str">
        <f t="shared" si="8"/>
        <v>Memiliki ketrampilan memeragakan gerak dasar tari sesuai dengan hitungan maupun iringan namun, perlu peningkatan mengkomunikasikan kritik tari secara lisan maupun tulisan</v>
      </c>
      <c r="Q24" s="40" t="s">
        <v>9</v>
      </c>
      <c r="R24" s="40" t="s">
        <v>9</v>
      </c>
      <c r="S24" s="18"/>
      <c r="T24" s="1">
        <v>87</v>
      </c>
      <c r="U24" s="1">
        <v>83</v>
      </c>
      <c r="V24" s="1">
        <v>82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64693</v>
      </c>
      <c r="C25" s="19" t="s">
        <v>167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memahami bentuk, jenis, nilai estetika dalam kritik tari , namun perlu peningkatan dalam memahami ragam gerak dasar tari berdasarkan hitungan maupun iringan</v>
      </c>
      <c r="K25" s="36">
        <f t="shared" si="4"/>
        <v>78.666666666666671</v>
      </c>
      <c r="L25" s="28" t="str">
        <f t="shared" si="5"/>
        <v>B</v>
      </c>
      <c r="M25" s="28">
        <f t="shared" si="6"/>
        <v>78.666666666666671</v>
      </c>
      <c r="N25" s="28" t="str">
        <f t="shared" si="7"/>
        <v>B</v>
      </c>
      <c r="O25" s="38">
        <v>3</v>
      </c>
      <c r="P25" s="28" t="str">
        <f t="shared" si="8"/>
        <v>Perlu peningkatan ketrampilan memeragakan ragam gerak dasar tari sesuai hitungan maupun iringan serta mengkomunikasikan kritik tari secara lisan maupun tulisan</v>
      </c>
      <c r="Q25" s="40" t="s">
        <v>9</v>
      </c>
      <c r="R25" s="40" t="s">
        <v>9</v>
      </c>
      <c r="S25" s="18"/>
      <c r="T25" s="1">
        <v>80</v>
      </c>
      <c r="U25" s="1">
        <v>87</v>
      </c>
      <c r="V25" s="1">
        <v>86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76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14007</v>
      </c>
      <c r="FK25" s="78">
        <v>14017</v>
      </c>
    </row>
    <row r="26" spans="1:167" x14ac:dyDescent="0.25">
      <c r="A26" s="19">
        <v>16</v>
      </c>
      <c r="B26" s="19">
        <v>64709</v>
      </c>
      <c r="C26" s="19" t="s">
        <v>168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1</v>
      </c>
      <c r="J26" s="28" t="str">
        <f t="shared" si="3"/>
        <v>Memiliki kemampuan memahami ragam gerak dasar tari berdasarkan hitungan maupun iringan, namun perlu peningkatan dalam memahami bentuk, jenis, nilai estetika dalam kritik tari</v>
      </c>
      <c r="K26" s="36">
        <f t="shared" si="4"/>
        <v>81.666666666666671</v>
      </c>
      <c r="L26" s="28" t="str">
        <f t="shared" si="5"/>
        <v>B</v>
      </c>
      <c r="M26" s="28">
        <f t="shared" si="6"/>
        <v>81.666666666666671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83</v>
      </c>
      <c r="U26" s="1">
        <v>98</v>
      </c>
      <c r="V26" s="1">
        <v>90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79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64725</v>
      </c>
      <c r="C27" s="19" t="s">
        <v>169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memahami bentuk, jenis, nilai estetika dalam kritik tari , namun perlu peningkatan dalam memahami ragam gerak dasar tari berdasarkan hitungan maupun iringan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83</v>
      </c>
      <c r="U27" s="1">
        <v>70</v>
      </c>
      <c r="V27" s="1">
        <v>76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79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14008</v>
      </c>
      <c r="FK27" s="78">
        <v>14018</v>
      </c>
    </row>
    <row r="28" spans="1:167" x14ac:dyDescent="0.25">
      <c r="A28" s="19">
        <v>18</v>
      </c>
      <c r="B28" s="19">
        <v>64741</v>
      </c>
      <c r="C28" s="19" t="s">
        <v>170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memahami ragam gerak dasar tari berdasarkan hitungan maupun iringan, namun perlu peningkatan dalam memahami bentuk, jenis, nilai estetika dalam kritik tari</v>
      </c>
      <c r="K28" s="36">
        <f t="shared" si="4"/>
        <v>79.333333333333329</v>
      </c>
      <c r="L28" s="28" t="str">
        <f t="shared" si="5"/>
        <v>B</v>
      </c>
      <c r="M28" s="28">
        <f t="shared" si="6"/>
        <v>79.333333333333329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80</v>
      </c>
      <c r="U28" s="1">
        <v>95</v>
      </c>
      <c r="V28" s="1">
        <v>90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76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64757</v>
      </c>
      <c r="C29" s="19" t="s">
        <v>171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memahami ragam gerak dasar tari berdasarkan hitungan maupun iringan, namun perlu peningkatan dalam memahami bentuk, jenis, nilai estetika dalam kritik tari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87</v>
      </c>
      <c r="U29" s="1">
        <v>87</v>
      </c>
      <c r="V29" s="1">
        <v>86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14009</v>
      </c>
      <c r="FK29" s="78">
        <v>14019</v>
      </c>
    </row>
    <row r="30" spans="1:167" x14ac:dyDescent="0.25">
      <c r="A30" s="19">
        <v>20</v>
      </c>
      <c r="B30" s="19">
        <v>64773</v>
      </c>
      <c r="C30" s="19" t="s">
        <v>172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memahami bentuk, jenis, nilai estetika dalam kritik tari , namun perlu peningkatan dalam memahami ragam gerak dasar tari berdasarkan hitungan maupun iringan</v>
      </c>
      <c r="K30" s="36">
        <f t="shared" si="4"/>
        <v>79</v>
      </c>
      <c r="L30" s="28" t="str">
        <f t="shared" si="5"/>
        <v>B</v>
      </c>
      <c r="M30" s="28">
        <f t="shared" si="6"/>
        <v>79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79</v>
      </c>
      <c r="V30" s="1">
        <v>80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76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64789</v>
      </c>
      <c r="C31" s="19" t="s">
        <v>173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memahami bentuk, jenis, nilai estetika dalam kritik tari , namun perlu peningkatan dalam memahami ragam gerak dasar tari berdasarkan hitungan maupun iringan</v>
      </c>
      <c r="K31" s="36">
        <f t="shared" si="4"/>
        <v>79.333333333333329</v>
      </c>
      <c r="L31" s="28" t="str">
        <f t="shared" si="5"/>
        <v>B</v>
      </c>
      <c r="M31" s="28">
        <f t="shared" si="6"/>
        <v>79.333333333333329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81</v>
      </c>
      <c r="U31" s="1">
        <v>79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76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14010</v>
      </c>
      <c r="FK31" s="78">
        <v>14020</v>
      </c>
    </row>
    <row r="32" spans="1:167" x14ac:dyDescent="0.25">
      <c r="A32" s="19">
        <v>22</v>
      </c>
      <c r="B32" s="19">
        <v>64805</v>
      </c>
      <c r="C32" s="19" t="s">
        <v>174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1</v>
      </c>
      <c r="J32" s="28" t="str">
        <f t="shared" si="3"/>
        <v>Memiliki kemampuan memahami ragam gerak dasar tari berdasarkan hitungan maupun iringan, namun perlu peningkatan dalam memahami bentuk, jenis, nilai estetika dalam kritik tari</v>
      </c>
      <c r="K32" s="36">
        <f t="shared" si="4"/>
        <v>79.333333333333329</v>
      </c>
      <c r="L32" s="28" t="str">
        <f t="shared" si="5"/>
        <v>B</v>
      </c>
      <c r="M32" s="28">
        <f t="shared" si="6"/>
        <v>79.333333333333329</v>
      </c>
      <c r="N32" s="28" t="str">
        <f t="shared" si="7"/>
        <v>B</v>
      </c>
      <c r="O32" s="38">
        <v>2</v>
      </c>
      <c r="P32" s="28" t="str">
        <f t="shared" si="8"/>
        <v>Memiliki ketrampilan mengkomunikasikan kritik tari secara lisan maupun tulisan namun, perlu peningkatan ketrampilan memeragakan gerak dasar tari sesuai dengan hitungan maupun iringan</v>
      </c>
      <c r="Q32" s="40" t="s">
        <v>9</v>
      </c>
      <c r="R32" s="40" t="s">
        <v>9</v>
      </c>
      <c r="S32" s="18"/>
      <c r="T32" s="1">
        <v>87</v>
      </c>
      <c r="U32" s="1">
        <v>85</v>
      </c>
      <c r="V32" s="1">
        <v>84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83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64821</v>
      </c>
      <c r="C33" s="19" t="s">
        <v>175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memahami ragam gerak dasar tari berdasarkan hitungan maupun iringan, namun perlu peningkatan dalam memahami bentuk, jenis, nilai estetika dalam kritik tari</v>
      </c>
      <c r="K33" s="36">
        <f t="shared" si="4"/>
        <v>80.666666666666671</v>
      </c>
      <c r="L33" s="28" t="str">
        <f t="shared" si="5"/>
        <v>B</v>
      </c>
      <c r="M33" s="28">
        <f t="shared" si="6"/>
        <v>80.666666666666671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87</v>
      </c>
      <c r="U33" s="1">
        <v>95</v>
      </c>
      <c r="V33" s="1">
        <v>90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74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64837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memahami bentuk, jenis, nilai estetika dalam kritik tari , namun perlu peningkatan dalam memahami ragam gerak dasar tari berdasarkan hitungan maupun iringan</v>
      </c>
      <c r="K34" s="36">
        <f t="shared" si="4"/>
        <v>82.333333333333329</v>
      </c>
      <c r="L34" s="28" t="str">
        <f t="shared" si="5"/>
        <v>B</v>
      </c>
      <c r="M34" s="28">
        <f t="shared" si="6"/>
        <v>82.333333333333329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87</v>
      </c>
      <c r="U34" s="1">
        <v>82</v>
      </c>
      <c r="V34" s="1">
        <v>82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83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64853</v>
      </c>
      <c r="C35" s="19" t="s">
        <v>177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8">
        <v>2</v>
      </c>
      <c r="P35" s="28" t="str">
        <f t="shared" si="8"/>
        <v>Memiliki ketrampilan mengkomunikasikan kritik tari secara lisan maupun tulisan namun, perlu peningkatan ketrampilan memeragakan gerak dasar tari sesuai dengan hitungan maupun iringan</v>
      </c>
      <c r="Q35" s="40" t="s">
        <v>9</v>
      </c>
      <c r="R35" s="40" t="s">
        <v>9</v>
      </c>
      <c r="S35" s="18"/>
      <c r="T35" s="1">
        <v>85</v>
      </c>
      <c r="U35" s="1">
        <v>95</v>
      </c>
      <c r="V35" s="1">
        <v>90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81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64869</v>
      </c>
      <c r="C36" s="19" t="s">
        <v>178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memahami bentuk, jenis, nilai estetika dalam kritik tari , namun perlu peningkatan dalam memahami ragam gerak dasar tari berdasarkan hitungan maupun iringan</v>
      </c>
      <c r="K36" s="36">
        <f t="shared" si="4"/>
        <v>77.333333333333329</v>
      </c>
      <c r="L36" s="28" t="str">
        <f t="shared" si="5"/>
        <v>B</v>
      </c>
      <c r="M36" s="28">
        <f t="shared" si="6"/>
        <v>77.333333333333329</v>
      </c>
      <c r="N36" s="28" t="str">
        <f t="shared" si="7"/>
        <v>B</v>
      </c>
      <c r="O36" s="38">
        <v>3</v>
      </c>
      <c r="P36" s="28" t="str">
        <f t="shared" si="8"/>
        <v>Perlu peningkatan ketrampilan memeragakan ragam gerak dasar tari sesuai hitungan maupun iringan serta mengkomunikasikan kritik tari secara lisan maupun tulisan</v>
      </c>
      <c r="Q36" s="40" t="s">
        <v>9</v>
      </c>
      <c r="R36" s="40" t="s">
        <v>9</v>
      </c>
      <c r="S36" s="18"/>
      <c r="T36" s="1">
        <v>81</v>
      </c>
      <c r="U36" s="1">
        <v>82</v>
      </c>
      <c r="V36" s="1">
        <v>82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76</v>
      </c>
      <c r="AH36" s="1">
        <v>77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64885</v>
      </c>
      <c r="C37" s="19" t="s">
        <v>179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memahami ragam gerak dasar tari berdasarkan hitungan maupun iringan, namun perlu peningkatan dalam memahami bentuk, jenis, nilai estetika dalam kritik tari</v>
      </c>
      <c r="K37" s="36">
        <f t="shared" si="4"/>
        <v>81.333333333333329</v>
      </c>
      <c r="L37" s="28" t="str">
        <f t="shared" si="5"/>
        <v>B</v>
      </c>
      <c r="M37" s="28">
        <f t="shared" si="6"/>
        <v>81.333333333333329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87</v>
      </c>
      <c r="U37" s="1">
        <v>92</v>
      </c>
      <c r="V37" s="1">
        <v>90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76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64901</v>
      </c>
      <c r="C38" s="19" t="s">
        <v>180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79.333333333333329</v>
      </c>
      <c r="L38" s="28" t="str">
        <f t="shared" si="5"/>
        <v>B</v>
      </c>
      <c r="M38" s="28">
        <f t="shared" si="6"/>
        <v>79.333333333333329</v>
      </c>
      <c r="N38" s="28" t="str">
        <f t="shared" si="7"/>
        <v>B</v>
      </c>
      <c r="O38" s="38">
        <v>3</v>
      </c>
      <c r="P38" s="28" t="str">
        <f t="shared" si="8"/>
        <v>Perlu peningkatan ketrampilan memeragakan ragam gerak dasar tari sesuai hitungan maupun iringan serta mengkomunikasikan kritik tari secara lisan maupun tulisan</v>
      </c>
      <c r="Q38" s="40" t="s">
        <v>9</v>
      </c>
      <c r="R38" s="40" t="s">
        <v>9</v>
      </c>
      <c r="S38" s="18"/>
      <c r="T38" s="1">
        <v>81</v>
      </c>
      <c r="U38" s="1">
        <v>98</v>
      </c>
      <c r="V38" s="1">
        <v>92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76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64917</v>
      </c>
      <c r="C39" s="19" t="s">
        <v>181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1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75.333333333333329</v>
      </c>
      <c r="L39" s="28" t="str">
        <f t="shared" si="5"/>
        <v>B</v>
      </c>
      <c r="M39" s="28">
        <f t="shared" si="6"/>
        <v>75.333333333333329</v>
      </c>
      <c r="N39" s="28" t="str">
        <f t="shared" si="7"/>
        <v>B</v>
      </c>
      <c r="O39" s="38">
        <v>3</v>
      </c>
      <c r="P39" s="28" t="str">
        <f t="shared" si="8"/>
        <v>Perlu peningkatan ketrampilan memeragakan ragam gerak dasar tari sesuai hitungan maupun iringan serta mengkomunikasikan kritik tari secara lisan maupun tulisan</v>
      </c>
      <c r="Q39" s="40" t="s">
        <v>9</v>
      </c>
      <c r="R39" s="40" t="s">
        <v>9</v>
      </c>
      <c r="S39" s="18"/>
      <c r="T39" s="1">
        <v>80</v>
      </c>
      <c r="U39" s="1">
        <v>90</v>
      </c>
      <c r="V39" s="1">
        <v>88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76</v>
      </c>
      <c r="AH39" s="1">
        <v>72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64933</v>
      </c>
      <c r="C40" s="19" t="s">
        <v>182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Memiliki kemampuan memahami bentuk, jenis, nilai estetika dalam kritik tari , namun perlu peningkatan dalam memahami ragam gerak dasar tari berdasarkan hitungan maupun iringan</v>
      </c>
      <c r="K40" s="36">
        <f t="shared" si="4"/>
        <v>75.333333333333329</v>
      </c>
      <c r="L40" s="28" t="str">
        <f t="shared" si="5"/>
        <v>B</v>
      </c>
      <c r="M40" s="28">
        <f t="shared" si="6"/>
        <v>75.333333333333329</v>
      </c>
      <c r="N40" s="28" t="str">
        <f t="shared" si="7"/>
        <v>B</v>
      </c>
      <c r="O40" s="38">
        <v>3</v>
      </c>
      <c r="P40" s="28" t="str">
        <f t="shared" si="8"/>
        <v>Perlu peningkatan ketrampilan memeragakan ragam gerak dasar tari sesuai hitungan maupun iringan serta mengkomunikasikan kritik tari secara lisan maupun tulisan</v>
      </c>
      <c r="Q40" s="40" t="s">
        <v>9</v>
      </c>
      <c r="R40" s="40" t="s">
        <v>9</v>
      </c>
      <c r="S40" s="18"/>
      <c r="T40" s="1">
        <v>78</v>
      </c>
      <c r="U40" s="1">
        <v>74</v>
      </c>
      <c r="V40" s="1">
        <v>76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76</v>
      </c>
      <c r="AH40" s="1">
        <v>72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64949</v>
      </c>
      <c r="C41" s="19" t="s">
        <v>183</v>
      </c>
      <c r="D41" s="18"/>
      <c r="E41" s="36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8">
        <v>2</v>
      </c>
      <c r="J41" s="28" t="str">
        <f t="shared" si="3"/>
        <v>Memiliki kemampuan memahami bentuk, jenis, nilai estetika dalam kritik tari , namun perlu peningkatan dalam memahami ragam gerak dasar tari berdasarkan hitungan maupun iringan</v>
      </c>
      <c r="K41" s="36">
        <f t="shared" si="4"/>
        <v>75.333333333333329</v>
      </c>
      <c r="L41" s="28" t="str">
        <f t="shared" si="5"/>
        <v>B</v>
      </c>
      <c r="M41" s="28">
        <f t="shared" si="6"/>
        <v>75.333333333333329</v>
      </c>
      <c r="N41" s="28" t="str">
        <f t="shared" si="7"/>
        <v>B</v>
      </c>
      <c r="O41" s="38">
        <v>3</v>
      </c>
      <c r="P41" s="28" t="str">
        <f t="shared" si="8"/>
        <v>Perlu peningkatan ketrampilan memeragakan ragam gerak dasar tari sesuai hitungan maupun iringan serta mengkomunikasikan kritik tari secara lisan maupun tulisan</v>
      </c>
      <c r="Q41" s="40" t="s">
        <v>9</v>
      </c>
      <c r="R41" s="40" t="s">
        <v>9</v>
      </c>
      <c r="S41" s="18"/>
      <c r="T41" s="1">
        <v>80</v>
      </c>
      <c r="U41" s="1">
        <v>76</v>
      </c>
      <c r="V41" s="1">
        <v>78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76</v>
      </c>
      <c r="AH41" s="1">
        <v>72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64965</v>
      </c>
      <c r="C42" s="19" t="s">
        <v>184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>Memiliki kemampuan memahami bentuk, jenis, nilai estetika dalam kritik tari , namun perlu peningkatan dalam memahami ragam gerak dasar tari berdasarkan hitungan maupun iringan</v>
      </c>
      <c r="K42" s="36">
        <f t="shared" si="4"/>
        <v>76</v>
      </c>
      <c r="L42" s="28" t="str">
        <f t="shared" si="5"/>
        <v>B</v>
      </c>
      <c r="M42" s="28">
        <f t="shared" si="6"/>
        <v>76</v>
      </c>
      <c r="N42" s="28" t="str">
        <f t="shared" si="7"/>
        <v>B</v>
      </c>
      <c r="O42" s="38">
        <v>3</v>
      </c>
      <c r="P42" s="28" t="str">
        <f t="shared" si="8"/>
        <v>Perlu peningkatan ketrampilan memeragakan ragam gerak dasar tari sesuai hitungan maupun iringan serta mengkomunikasikan kritik tari secara lisan maupun tulisan</v>
      </c>
      <c r="Q42" s="40" t="s">
        <v>9</v>
      </c>
      <c r="R42" s="40" t="s">
        <v>9</v>
      </c>
      <c r="S42" s="18"/>
      <c r="T42" s="1">
        <v>80</v>
      </c>
      <c r="U42" s="1">
        <v>77</v>
      </c>
      <c r="V42" s="1">
        <v>80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76</v>
      </c>
      <c r="AH42" s="1">
        <v>74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64981</v>
      </c>
      <c r="C43" s="19" t="s">
        <v>185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memahami ragam gerak dasar tari berdasarkan hitungan maupun iringan, namun perlu peningkatan dalam memahami bentuk, jenis, nilai estetika dalam kritik tari</v>
      </c>
      <c r="K43" s="36">
        <f t="shared" si="4"/>
        <v>82.666666666666671</v>
      </c>
      <c r="L43" s="28" t="str">
        <f t="shared" si="5"/>
        <v>B</v>
      </c>
      <c r="M43" s="28">
        <f t="shared" si="6"/>
        <v>82.666666666666671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87</v>
      </c>
      <c r="U43" s="1">
        <v>85</v>
      </c>
      <c r="V43" s="1">
        <v>84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64997</v>
      </c>
      <c r="C44" s="19" t="s">
        <v>186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memahami bentuk, jenis, nilai estetika dalam kritik tari , namun perlu peningkatan dalam memahami ragam gerak dasar tari berdasarkan hitungan maupun iringan</v>
      </c>
      <c r="K44" s="36">
        <f t="shared" si="4"/>
        <v>81.666666666666671</v>
      </c>
      <c r="L44" s="28" t="str">
        <f t="shared" si="5"/>
        <v>B</v>
      </c>
      <c r="M44" s="28">
        <f t="shared" si="6"/>
        <v>81.666666666666671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83</v>
      </c>
      <c r="U44" s="1">
        <v>77</v>
      </c>
      <c r="V44" s="1">
        <v>80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79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65013</v>
      </c>
      <c r="C45" s="19" t="s">
        <v>187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2</v>
      </c>
      <c r="J45" s="28" t="str">
        <f t="shared" si="3"/>
        <v>Memiliki kemampuan memahami bentuk, jenis, nilai estetika dalam kritik tari , namun perlu peningkatan dalam memahami ragam gerak dasar tari berdasarkan hitungan maupun iringan</v>
      </c>
      <c r="K45" s="36">
        <f t="shared" si="4"/>
        <v>75.666666666666671</v>
      </c>
      <c r="L45" s="28" t="str">
        <f t="shared" si="5"/>
        <v>B</v>
      </c>
      <c r="M45" s="28">
        <f t="shared" si="6"/>
        <v>75.666666666666671</v>
      </c>
      <c r="N45" s="28" t="str">
        <f t="shared" si="7"/>
        <v>B</v>
      </c>
      <c r="O45" s="38">
        <v>3</v>
      </c>
      <c r="P45" s="28" t="str">
        <f t="shared" si="8"/>
        <v>Perlu peningkatan ketrampilan memeragakan ragam gerak dasar tari sesuai hitungan maupun iringan serta mengkomunikasikan kritik tari secara lisan maupun tulisan</v>
      </c>
      <c r="Q45" s="40" t="s">
        <v>9</v>
      </c>
      <c r="R45" s="40" t="s">
        <v>9</v>
      </c>
      <c r="S45" s="18"/>
      <c r="T45" s="1">
        <v>80</v>
      </c>
      <c r="U45" s="1">
        <v>79</v>
      </c>
      <c r="V45" s="1">
        <v>80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76</v>
      </c>
      <c r="AH45" s="1">
        <v>73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65029</v>
      </c>
      <c r="C46" s="19" t="s">
        <v>188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memahami ragam gerak dasar tari berdasarkan hitungan maupun iringan, namun perlu peningkatan dalam memahami bentuk, jenis, nilai estetika dalam kritik tari</v>
      </c>
      <c r="K46" s="36">
        <f t="shared" si="4"/>
        <v>79</v>
      </c>
      <c r="L46" s="28" t="str">
        <f t="shared" si="5"/>
        <v>B</v>
      </c>
      <c r="M46" s="28">
        <f t="shared" si="6"/>
        <v>79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80</v>
      </c>
      <c r="U46" s="1">
        <v>93</v>
      </c>
      <c r="V46" s="1">
        <v>90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76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65045</v>
      </c>
      <c r="C11" s="19" t="s">
        <v>190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Perlu peningkatan memahami ragam gerak dasar tari berdasarkan hitungan maupun iringan maupun memahami bentuk, jenis, nilai estetika dalam kritik tari</v>
      </c>
      <c r="K11" s="36">
        <f t="shared" ref="K11:K50" si="4">IF((COUNTA(AF11:AO11)&gt;0),AVERAGE(AF11:AO11),"")</f>
        <v>79.333333333333329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40" t="s">
        <v>9</v>
      </c>
      <c r="R11" s="40" t="s">
        <v>9</v>
      </c>
      <c r="S11" s="18"/>
      <c r="T11" s="1">
        <v>80</v>
      </c>
      <c r="U11" s="1">
        <v>70</v>
      </c>
      <c r="V11" s="1">
        <v>75</v>
      </c>
      <c r="W11" s="1">
        <v>78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65061</v>
      </c>
      <c r="C12" s="19" t="s">
        <v>191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memahami bentuk, jenis, nilai estetika dalam kritik tari , namun perlu peningkatan dalam memahami ragam gerak dasar tari berdasarkan hitungan maupun iringan</v>
      </c>
      <c r="K12" s="36">
        <f t="shared" si="4"/>
        <v>79.333333333333329</v>
      </c>
      <c r="L12" s="28" t="str">
        <f t="shared" si="5"/>
        <v>B</v>
      </c>
      <c r="M12" s="28">
        <f t="shared" si="6"/>
        <v>79.333333333333329</v>
      </c>
      <c r="N12" s="28" t="str">
        <f t="shared" si="7"/>
        <v>B</v>
      </c>
      <c r="O12" s="38">
        <v>2</v>
      </c>
      <c r="P12" s="28" t="str">
        <f t="shared" si="8"/>
        <v>Memiliki ketrampilan mengkomunikasikan kritik tari secara lisan maupun tulisan namun, perlu peningkatan ketrampilan memeragakan gerak dasar tari sesuai dengan hitungan maupun iringan</v>
      </c>
      <c r="Q12" s="40" t="s">
        <v>9</v>
      </c>
      <c r="R12" s="40" t="s">
        <v>9</v>
      </c>
      <c r="S12" s="18"/>
      <c r="T12" s="1">
        <v>82</v>
      </c>
      <c r="U12" s="1">
        <v>90</v>
      </c>
      <c r="V12" s="1">
        <v>79</v>
      </c>
      <c r="W12" s="1">
        <v>80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65076</v>
      </c>
      <c r="C13" s="19" t="s">
        <v>192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3</v>
      </c>
      <c r="J13" s="28" t="str">
        <f t="shared" si="3"/>
        <v>Perlu peningkatan memahami ragam gerak dasar tari berdasarkan hitungan maupun iringan maupun memahami bentuk, jenis, nilai estetika dalam kritik tari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80</v>
      </c>
      <c r="U13" s="1">
        <v>80</v>
      </c>
      <c r="V13" s="1">
        <v>73</v>
      </c>
      <c r="W13" s="1">
        <v>76</v>
      </c>
      <c r="X13" s="1">
        <v>71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335</v>
      </c>
      <c r="FJ13" s="78">
        <v>14021</v>
      </c>
      <c r="FK13" s="78">
        <v>14031</v>
      </c>
    </row>
    <row r="14" spans="1:167" x14ac:dyDescent="0.25">
      <c r="A14" s="19">
        <v>4</v>
      </c>
      <c r="B14" s="19">
        <v>65093</v>
      </c>
      <c r="C14" s="19" t="s">
        <v>193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memahami bentuk, jenis, nilai estetika dalam kritik tari , namun perlu peningkatan dalam memahami ragam gerak dasar tari berdasarkan hitungan maupun iringan</v>
      </c>
      <c r="K14" s="36">
        <f t="shared" si="4"/>
        <v>79.333333333333329</v>
      </c>
      <c r="L14" s="28" t="str">
        <f t="shared" si="5"/>
        <v>B</v>
      </c>
      <c r="M14" s="28">
        <f t="shared" si="6"/>
        <v>79.333333333333329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80</v>
      </c>
      <c r="U14" s="1">
        <v>82</v>
      </c>
      <c r="V14" s="1">
        <v>78</v>
      </c>
      <c r="W14" s="1">
        <v>80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65109</v>
      </c>
      <c r="C15" s="19" t="s">
        <v>194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3</v>
      </c>
      <c r="J15" s="28" t="str">
        <f t="shared" si="3"/>
        <v>Perlu peningkatan memahami ragam gerak dasar tari berdasarkan hitungan maupun iringan maupun memahami bentuk, jenis, nilai estetika dalam kritik tari</v>
      </c>
      <c r="K15" s="36">
        <f t="shared" si="4"/>
        <v>82.666666666666671</v>
      </c>
      <c r="L15" s="28" t="str">
        <f t="shared" si="5"/>
        <v>B</v>
      </c>
      <c r="M15" s="28">
        <f t="shared" si="6"/>
        <v>82.666666666666671</v>
      </c>
      <c r="N15" s="28" t="str">
        <f t="shared" si="7"/>
        <v>B</v>
      </c>
      <c r="O15" s="38">
        <v>2</v>
      </c>
      <c r="P15" s="28" t="str">
        <f t="shared" si="8"/>
        <v>Memiliki ketrampilan mengkomunikasikan kritik tari secara lisan maupun tulisan namun, perlu peningkatan ketrampilan memeragakan gerak dasar tari sesuai dengan hitungan maupun iringan</v>
      </c>
      <c r="Q15" s="40" t="s">
        <v>9</v>
      </c>
      <c r="R15" s="40" t="s">
        <v>9</v>
      </c>
      <c r="S15" s="18"/>
      <c r="T15" s="1">
        <v>87</v>
      </c>
      <c r="U15" s="1">
        <v>82</v>
      </c>
      <c r="V15" s="1">
        <v>70</v>
      </c>
      <c r="W15" s="1">
        <v>76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82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14022</v>
      </c>
      <c r="FK15" s="78">
        <v>14032</v>
      </c>
    </row>
    <row r="16" spans="1:167" x14ac:dyDescent="0.25">
      <c r="A16" s="19">
        <v>6</v>
      </c>
      <c r="B16" s="19">
        <v>65125</v>
      </c>
      <c r="C16" s="19" t="s">
        <v>195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memahami bentuk, jenis, nilai estetika dalam kritik tari , namun perlu peningkatan dalam memahami ragam gerak dasar tari berdasarkan hitungan maupun iringan</v>
      </c>
      <c r="K16" s="36">
        <f t="shared" si="4"/>
        <v>79.333333333333329</v>
      </c>
      <c r="L16" s="28" t="str">
        <f t="shared" si="5"/>
        <v>B</v>
      </c>
      <c r="M16" s="28">
        <f t="shared" si="6"/>
        <v>79.333333333333329</v>
      </c>
      <c r="N16" s="28" t="str">
        <f t="shared" si="7"/>
        <v>B</v>
      </c>
      <c r="O16" s="38">
        <v>2</v>
      </c>
      <c r="P16" s="28" t="str">
        <f t="shared" si="8"/>
        <v>Memiliki ketrampilan mengkomunikasikan kritik tari secara lisan maupun tulisan namun, perlu peningkatan ketrampilan memeragakan gerak dasar tari sesuai dengan hitungan maupun iringan</v>
      </c>
      <c r="Q16" s="40" t="s">
        <v>9</v>
      </c>
      <c r="R16" s="40" t="s">
        <v>9</v>
      </c>
      <c r="S16" s="18"/>
      <c r="T16" s="1">
        <v>80</v>
      </c>
      <c r="U16" s="1">
        <v>79</v>
      </c>
      <c r="V16" s="1">
        <v>80</v>
      </c>
      <c r="W16" s="1">
        <v>82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65141</v>
      </c>
      <c r="C17" s="19" t="s">
        <v>196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3</v>
      </c>
      <c r="J17" s="28" t="str">
        <f t="shared" si="3"/>
        <v>Perlu peningkatan memahami ragam gerak dasar tari berdasarkan hitungan maupun iringan maupun memahami bentuk, jenis, nilai estetika dalam kritik tari</v>
      </c>
      <c r="K17" s="36">
        <f t="shared" si="4"/>
        <v>79.333333333333329</v>
      </c>
      <c r="L17" s="28" t="str">
        <f t="shared" si="5"/>
        <v>B</v>
      </c>
      <c r="M17" s="28">
        <f t="shared" si="6"/>
        <v>79.333333333333329</v>
      </c>
      <c r="N17" s="28" t="str">
        <f t="shared" si="7"/>
        <v>B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9</v>
      </c>
      <c r="S17" s="18"/>
      <c r="T17" s="1">
        <v>82</v>
      </c>
      <c r="U17" s="1">
        <v>70</v>
      </c>
      <c r="V17" s="1">
        <v>74</v>
      </c>
      <c r="W17" s="1">
        <v>76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14023</v>
      </c>
      <c r="FK17" s="78">
        <v>14033</v>
      </c>
    </row>
    <row r="18" spans="1:167" x14ac:dyDescent="0.25">
      <c r="A18" s="19">
        <v>8</v>
      </c>
      <c r="B18" s="19">
        <v>65156</v>
      </c>
      <c r="C18" s="19" t="s">
        <v>197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memahami bentuk, jenis, nilai estetika dalam kritik tari , namun perlu peningkatan dalam memahami ragam gerak dasar tari berdasarkan hitungan maupun iringan</v>
      </c>
      <c r="K18" s="36">
        <f t="shared" si="4"/>
        <v>79.333333333333329</v>
      </c>
      <c r="L18" s="28" t="str">
        <f t="shared" si="5"/>
        <v>B</v>
      </c>
      <c r="M18" s="28">
        <f t="shared" si="6"/>
        <v>79.333333333333329</v>
      </c>
      <c r="N18" s="28" t="str">
        <f t="shared" si="7"/>
        <v>B</v>
      </c>
      <c r="O18" s="38">
        <v>2</v>
      </c>
      <c r="P18" s="28" t="str">
        <f t="shared" si="8"/>
        <v>Memiliki ketrampilan mengkomunikasikan kritik tari secara lisan maupun tulisan namun, perlu peningkatan ketrampilan memeragakan gerak dasar tari sesuai dengan hitungan maupun iringan</v>
      </c>
      <c r="Q18" s="40" t="s">
        <v>9</v>
      </c>
      <c r="R18" s="40" t="s">
        <v>9</v>
      </c>
      <c r="S18" s="18"/>
      <c r="T18" s="1">
        <v>80</v>
      </c>
      <c r="U18" s="1">
        <v>90</v>
      </c>
      <c r="V18" s="1">
        <v>75</v>
      </c>
      <c r="W18" s="1">
        <v>78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65173</v>
      </c>
      <c r="C19" s="19" t="s">
        <v>198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3</v>
      </c>
      <c r="J19" s="28" t="str">
        <f t="shared" si="3"/>
        <v>Perlu peningkatan memahami ragam gerak dasar tari berdasarkan hitungan maupun iringan maupun memahami bentuk, jenis, nilai estetika dalam kritik tari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>Memiliki ketrampilan mengkomunikasikan kritik tari secara lisan maupun tulisan namun, perlu peningkatan ketrampilan memeragakan gerak dasar tari sesuai dengan hitungan maupun iringan</v>
      </c>
      <c r="Q19" s="40" t="s">
        <v>9</v>
      </c>
      <c r="R19" s="40" t="s">
        <v>9</v>
      </c>
      <c r="S19" s="18"/>
      <c r="T19" s="1">
        <v>80</v>
      </c>
      <c r="U19" s="1">
        <v>82</v>
      </c>
      <c r="V19" s="1">
        <v>74</v>
      </c>
      <c r="W19" s="1">
        <v>74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81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14024</v>
      </c>
      <c r="FK19" s="78">
        <v>14034</v>
      </c>
    </row>
    <row r="20" spans="1:167" x14ac:dyDescent="0.25">
      <c r="A20" s="19">
        <v>10</v>
      </c>
      <c r="B20" s="19">
        <v>65188</v>
      </c>
      <c r="C20" s="19" t="s">
        <v>199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1</v>
      </c>
      <c r="J20" s="28" t="str">
        <f t="shared" si="3"/>
        <v>Memiliki kemampuan memahami ragam gerak dasar tari berdasarkan hitungan maupun iringan, namun perlu peningkatan dalam memahami bentuk, jenis, nilai estetika dalam kritik tari</v>
      </c>
      <c r="K20" s="36">
        <f t="shared" si="4"/>
        <v>81.333333333333329</v>
      </c>
      <c r="L20" s="28" t="str">
        <f t="shared" si="5"/>
        <v>B</v>
      </c>
      <c r="M20" s="28">
        <f t="shared" si="6"/>
        <v>81.333333333333329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80</v>
      </c>
      <c r="U20" s="1">
        <v>90</v>
      </c>
      <c r="V20" s="1">
        <v>89</v>
      </c>
      <c r="W20" s="1">
        <v>86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65205</v>
      </c>
      <c r="C21" s="19" t="s">
        <v>200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79.333333333333329</v>
      </c>
      <c r="L21" s="28" t="str">
        <f t="shared" si="5"/>
        <v>B</v>
      </c>
      <c r="M21" s="28">
        <f t="shared" si="6"/>
        <v>79.333333333333329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82</v>
      </c>
      <c r="U21" s="1">
        <v>95</v>
      </c>
      <c r="V21" s="1">
        <v>88</v>
      </c>
      <c r="W21" s="1">
        <v>86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14025</v>
      </c>
      <c r="FK21" s="78">
        <v>14035</v>
      </c>
    </row>
    <row r="22" spans="1:167" x14ac:dyDescent="0.25">
      <c r="A22" s="19">
        <v>12</v>
      </c>
      <c r="B22" s="19">
        <v>65221</v>
      </c>
      <c r="C22" s="19" t="s">
        <v>201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memahami bentuk, jenis, nilai estetika dalam kritik tari , namun perlu peningkatan dalam memahami ragam gerak dasar tari berdasarkan hitungan maupun iringan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84</v>
      </c>
      <c r="U22" s="1">
        <v>85</v>
      </c>
      <c r="V22" s="1">
        <v>75</v>
      </c>
      <c r="W22" s="1">
        <v>78</v>
      </c>
      <c r="X22" s="1">
        <v>71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65237</v>
      </c>
      <c r="C23" s="19" t="s">
        <v>202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memahami bentuk, jenis, nilai estetika dalam kritik tari , namun perlu peningkatan dalam memahami ragam gerak dasar tari berdasarkan hitungan maupun iringan</v>
      </c>
      <c r="K23" s="36">
        <f t="shared" si="4"/>
        <v>81.333333333333329</v>
      </c>
      <c r="L23" s="28" t="str">
        <f t="shared" si="5"/>
        <v>B</v>
      </c>
      <c r="M23" s="28">
        <f t="shared" si="6"/>
        <v>81.333333333333329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80</v>
      </c>
      <c r="U23" s="1">
        <v>79</v>
      </c>
      <c r="V23" s="1">
        <v>89</v>
      </c>
      <c r="W23" s="1">
        <v>86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14026</v>
      </c>
      <c r="FK23" s="78">
        <v>14036</v>
      </c>
    </row>
    <row r="24" spans="1:167" x14ac:dyDescent="0.25">
      <c r="A24" s="19">
        <v>14</v>
      </c>
      <c r="B24" s="19">
        <v>65252</v>
      </c>
      <c r="C24" s="19" t="s">
        <v>203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1</v>
      </c>
      <c r="J24" s="28" t="str">
        <f t="shared" si="3"/>
        <v>Memiliki kemampuan memahami ragam gerak dasar tari berdasarkan hitungan maupun iringan, namun perlu peningkatan dalam memahami bentuk, jenis, nilai estetika dalam kritik tari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1</v>
      </c>
      <c r="P24" s="28" t="str">
        <f t="shared" si="8"/>
        <v>Memiliki ketrampilan memeragakan gerak dasar tari sesuai dengan hitungan maupun iringan namun, perlu peningkatan mengkomunikasikan kritik tari secara lisan maupun tulisan</v>
      </c>
      <c r="Q24" s="40" t="s">
        <v>9</v>
      </c>
      <c r="R24" s="40" t="s">
        <v>9</v>
      </c>
      <c r="S24" s="18"/>
      <c r="T24" s="1">
        <v>80</v>
      </c>
      <c r="U24" s="1">
        <v>84</v>
      </c>
      <c r="V24" s="1">
        <v>89</v>
      </c>
      <c r="W24" s="1">
        <v>86</v>
      </c>
      <c r="X24" s="1">
        <v>77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65268</v>
      </c>
      <c r="C25" s="19" t="s">
        <v>204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memahami ragam gerak dasar tari berdasarkan hitungan maupun iringan, namun perlu peningkatan dalam memahami bentuk, jenis, nilai estetika dalam kritik tari</v>
      </c>
      <c r="K25" s="36">
        <f t="shared" si="4"/>
        <v>79.333333333333329</v>
      </c>
      <c r="L25" s="28" t="str">
        <f t="shared" si="5"/>
        <v>B</v>
      </c>
      <c r="M25" s="28">
        <f t="shared" si="6"/>
        <v>79.333333333333329</v>
      </c>
      <c r="N25" s="28" t="str">
        <f t="shared" si="7"/>
        <v>B</v>
      </c>
      <c r="O25" s="38">
        <v>2</v>
      </c>
      <c r="P25" s="28" t="str">
        <f t="shared" si="8"/>
        <v>Memiliki ketrampilan mengkomunikasikan kritik tari secara lisan maupun tulisan namun, perlu peningkatan ketrampilan memeragakan gerak dasar tari sesuai dengan hitungan maupun iringan</v>
      </c>
      <c r="Q25" s="40" t="s">
        <v>9</v>
      </c>
      <c r="R25" s="40" t="s">
        <v>9</v>
      </c>
      <c r="S25" s="18"/>
      <c r="T25" s="1">
        <v>86</v>
      </c>
      <c r="U25" s="1">
        <v>95</v>
      </c>
      <c r="V25" s="1">
        <v>82</v>
      </c>
      <c r="W25" s="1">
        <v>82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14027</v>
      </c>
      <c r="FK25" s="78">
        <v>14037</v>
      </c>
    </row>
    <row r="26" spans="1:167" x14ac:dyDescent="0.25">
      <c r="A26" s="19">
        <v>16</v>
      </c>
      <c r="B26" s="19">
        <v>65284</v>
      </c>
      <c r="C26" s="19" t="s">
        <v>205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memahami bentuk, jenis, nilai estetika dalam kritik tari , namun perlu peningkatan dalam memahami ragam gerak dasar tari berdasarkan hitungan maupun iringan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80</v>
      </c>
      <c r="U26" s="1">
        <v>83</v>
      </c>
      <c r="V26" s="1">
        <v>82</v>
      </c>
      <c r="W26" s="1">
        <v>82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81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65301</v>
      </c>
      <c r="C27" s="19" t="s">
        <v>206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bentuk, jenis, nilai estetika dalam kritik tari , namun perlu peningkatan dalam memahami ragam gerak dasar tari berdasarkan hitungan maupun iringan</v>
      </c>
      <c r="K27" s="36">
        <f t="shared" si="4"/>
        <v>82.666666666666671</v>
      </c>
      <c r="L27" s="28" t="str">
        <f t="shared" si="5"/>
        <v>B</v>
      </c>
      <c r="M27" s="28">
        <f t="shared" si="6"/>
        <v>82.666666666666671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80</v>
      </c>
      <c r="U27" s="1">
        <v>92</v>
      </c>
      <c r="V27" s="1">
        <v>71</v>
      </c>
      <c r="W27" s="1">
        <v>76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14028</v>
      </c>
      <c r="FK27" s="78">
        <v>14038</v>
      </c>
    </row>
    <row r="28" spans="1:167" x14ac:dyDescent="0.25">
      <c r="A28" s="19">
        <v>18</v>
      </c>
      <c r="B28" s="19">
        <v>65317</v>
      </c>
      <c r="C28" s="19" t="s">
        <v>207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memahami bentuk, jenis, nilai estetika dalam kritik tari , namun perlu peningkatan dalam memahami ragam gerak dasar tari berdasarkan hitungan maupun iringan</v>
      </c>
      <c r="K28" s="36">
        <f t="shared" si="4"/>
        <v>79.333333333333329</v>
      </c>
      <c r="L28" s="28" t="str">
        <f t="shared" si="5"/>
        <v>B</v>
      </c>
      <c r="M28" s="28">
        <f t="shared" si="6"/>
        <v>79.333333333333329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80</v>
      </c>
      <c r="U28" s="1">
        <v>95</v>
      </c>
      <c r="V28" s="1">
        <v>79</v>
      </c>
      <c r="W28" s="1">
        <v>80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65332</v>
      </c>
      <c r="C29" s="19" t="s">
        <v>208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memahami ragam gerak dasar tari berdasarkan hitungan maupun iringan, namun perlu peningkatan dalam memahami bentuk, jenis, nilai estetika dalam kritik tari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87</v>
      </c>
      <c r="U29" s="1">
        <v>95</v>
      </c>
      <c r="V29" s="1">
        <v>80</v>
      </c>
      <c r="W29" s="1">
        <v>82</v>
      </c>
      <c r="X29" s="1">
        <v>81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14029</v>
      </c>
      <c r="FK29" s="78">
        <v>14039</v>
      </c>
    </row>
    <row r="30" spans="1:167" x14ac:dyDescent="0.25">
      <c r="A30" s="19">
        <v>20</v>
      </c>
      <c r="B30" s="19">
        <v>65349</v>
      </c>
      <c r="C30" s="19" t="s">
        <v>209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memahami bentuk, jenis, nilai estetika dalam kritik tari , namun perlu peningkatan dalam memahami ragam gerak dasar tari berdasarkan hitungan maupun iringan</v>
      </c>
      <c r="K30" s="36">
        <f t="shared" si="4"/>
        <v>79.333333333333329</v>
      </c>
      <c r="L30" s="28" t="str">
        <f t="shared" si="5"/>
        <v>B</v>
      </c>
      <c r="M30" s="28">
        <f t="shared" si="6"/>
        <v>79.333333333333329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93</v>
      </c>
      <c r="V30" s="1">
        <v>82</v>
      </c>
      <c r="W30" s="1">
        <v>82</v>
      </c>
      <c r="X30" s="1">
        <v>73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65365</v>
      </c>
      <c r="C31" s="19" t="s">
        <v>210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1</v>
      </c>
      <c r="J31" s="28" t="str">
        <f t="shared" si="3"/>
        <v>Memiliki kemampuan memahami ragam gerak dasar tari berdasarkan hitungan maupun iringan, namun perlu peningkatan dalam memahami bentuk, jenis, nilai estetika dalam kritik tari</v>
      </c>
      <c r="K31" s="36">
        <f t="shared" si="4"/>
        <v>82.333333333333329</v>
      </c>
      <c r="L31" s="28" t="str">
        <f t="shared" si="5"/>
        <v>B</v>
      </c>
      <c r="M31" s="28">
        <f t="shared" si="6"/>
        <v>82.333333333333329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87</v>
      </c>
      <c r="U31" s="1">
        <v>100</v>
      </c>
      <c r="V31" s="1">
        <v>89</v>
      </c>
      <c r="W31" s="1">
        <v>86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81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14030</v>
      </c>
      <c r="FK31" s="78">
        <v>14040</v>
      </c>
    </row>
    <row r="32" spans="1:167" x14ac:dyDescent="0.25">
      <c r="A32" s="19">
        <v>22</v>
      </c>
      <c r="B32" s="19">
        <v>65380</v>
      </c>
      <c r="C32" s="19" t="s">
        <v>211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memahami bentuk, jenis, nilai estetika dalam kritik tari , namun perlu peningkatan dalam memahami ragam gerak dasar tari berdasarkan hitungan maupun iringan</v>
      </c>
      <c r="K32" s="36">
        <f t="shared" si="4"/>
        <v>79.333333333333329</v>
      </c>
      <c r="L32" s="28" t="str">
        <f t="shared" si="5"/>
        <v>B</v>
      </c>
      <c r="M32" s="28">
        <f t="shared" si="6"/>
        <v>79.333333333333329</v>
      </c>
      <c r="N32" s="28" t="str">
        <f t="shared" si="7"/>
        <v>B</v>
      </c>
      <c r="O32" s="38">
        <v>2</v>
      </c>
      <c r="P32" s="28" t="str">
        <f t="shared" si="8"/>
        <v>Memiliki ketrampilan mengkomunikasikan kritik tari secara lisan maupun tulisan namun, perlu peningkatan ketrampilan memeragakan gerak dasar tari sesuai dengan hitungan maupun iringan</v>
      </c>
      <c r="Q32" s="40" t="s">
        <v>9</v>
      </c>
      <c r="R32" s="40" t="s">
        <v>9</v>
      </c>
      <c r="S32" s="18"/>
      <c r="T32" s="1">
        <v>80</v>
      </c>
      <c r="U32" s="1">
        <v>82</v>
      </c>
      <c r="V32" s="1">
        <v>84</v>
      </c>
      <c r="W32" s="1">
        <v>84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65397</v>
      </c>
      <c r="C33" s="19" t="s">
        <v>212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1</v>
      </c>
      <c r="J33" s="28" t="str">
        <f t="shared" si="3"/>
        <v>Memiliki kemampuan memahami ragam gerak dasar tari berdasarkan hitungan maupun iringan, namun perlu peningkatan dalam memahami bentuk, jenis, nilai estetika dalam kritik tari</v>
      </c>
      <c r="K33" s="36">
        <f t="shared" si="4"/>
        <v>82.666666666666671</v>
      </c>
      <c r="L33" s="28" t="str">
        <f t="shared" si="5"/>
        <v>B</v>
      </c>
      <c r="M33" s="28">
        <f t="shared" si="6"/>
        <v>82.666666666666671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80</v>
      </c>
      <c r="U33" s="1">
        <v>87</v>
      </c>
      <c r="V33" s="1">
        <v>90</v>
      </c>
      <c r="W33" s="1">
        <v>88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65413</v>
      </c>
      <c r="C34" s="19" t="s">
        <v>213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1</v>
      </c>
      <c r="J34" s="28" t="str">
        <f t="shared" si="3"/>
        <v>Memiliki kemampuan memahami ragam gerak dasar tari berdasarkan hitungan maupun iringan, namun perlu peningkatan dalam memahami bentuk, jenis, nilai estetika dalam kritik tari</v>
      </c>
      <c r="K34" s="36">
        <f t="shared" si="4"/>
        <v>82</v>
      </c>
      <c r="L34" s="28" t="str">
        <f t="shared" si="5"/>
        <v>B</v>
      </c>
      <c r="M34" s="28">
        <f t="shared" si="6"/>
        <v>82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86</v>
      </c>
      <c r="U34" s="1">
        <v>84</v>
      </c>
      <c r="V34" s="1">
        <v>88</v>
      </c>
      <c r="W34" s="1">
        <v>86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81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65428</v>
      </c>
      <c r="C35" s="19" t="s">
        <v>214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79.333333333333329</v>
      </c>
      <c r="L35" s="28" t="str">
        <f t="shared" si="5"/>
        <v>B</v>
      </c>
      <c r="M35" s="28">
        <f t="shared" si="6"/>
        <v>79.333333333333329</v>
      </c>
      <c r="N35" s="28" t="str">
        <f t="shared" si="7"/>
        <v>B</v>
      </c>
      <c r="O35" s="38">
        <v>2</v>
      </c>
      <c r="P35" s="28" t="str">
        <f t="shared" si="8"/>
        <v>Memiliki ketrampilan mengkomunikasikan kritik tari secara lisan maupun tulisan namun, perlu peningkatan ketrampilan memeragakan gerak dasar tari sesuai dengan hitungan maupun iringan</v>
      </c>
      <c r="Q35" s="40" t="s">
        <v>9</v>
      </c>
      <c r="R35" s="40" t="s">
        <v>9</v>
      </c>
      <c r="S35" s="18"/>
      <c r="T35" s="1">
        <v>80</v>
      </c>
      <c r="U35" s="1">
        <v>90</v>
      </c>
      <c r="V35" s="1">
        <v>88</v>
      </c>
      <c r="W35" s="1">
        <v>86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65444</v>
      </c>
      <c r="C36" s="19" t="s">
        <v>215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82.666666666666671</v>
      </c>
      <c r="L36" s="28" t="str">
        <f t="shared" si="5"/>
        <v>B</v>
      </c>
      <c r="M36" s="28">
        <f t="shared" si="6"/>
        <v>82.666666666666671</v>
      </c>
      <c r="N36" s="28" t="str">
        <f t="shared" si="7"/>
        <v>B</v>
      </c>
      <c r="O36" s="38">
        <v>2</v>
      </c>
      <c r="P36" s="28" t="str">
        <f t="shared" si="8"/>
        <v>Memiliki ketrampilan mengkomunikasikan kritik tari secara lisan maupun tulisan namun, perlu peningkatan ketrampilan memeragakan gerak dasar tari sesuai dengan hitungan maupun iringan</v>
      </c>
      <c r="Q36" s="40" t="s">
        <v>9</v>
      </c>
      <c r="R36" s="40" t="s">
        <v>9</v>
      </c>
      <c r="S36" s="18"/>
      <c r="T36" s="1">
        <v>82</v>
      </c>
      <c r="U36" s="1">
        <v>90</v>
      </c>
      <c r="V36" s="1">
        <v>86</v>
      </c>
      <c r="W36" s="1">
        <v>84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65461</v>
      </c>
      <c r="C37" s="19" t="s">
        <v>216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memahami ragam gerak dasar tari berdasarkan hitungan maupun iringan, namun perlu peningkatan dalam memahami bentuk, jenis, nilai estetika dalam kritik tari</v>
      </c>
      <c r="K37" s="36">
        <f t="shared" si="4"/>
        <v>79.333333333333329</v>
      </c>
      <c r="L37" s="28" t="str">
        <f t="shared" si="5"/>
        <v>B</v>
      </c>
      <c r="M37" s="28">
        <f t="shared" si="6"/>
        <v>79.333333333333329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84</v>
      </c>
      <c r="U37" s="1">
        <v>87</v>
      </c>
      <c r="V37" s="1">
        <v>89</v>
      </c>
      <c r="W37" s="1">
        <v>86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65477</v>
      </c>
      <c r="C38" s="19" t="s">
        <v>217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1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79.333333333333329</v>
      </c>
      <c r="L38" s="28" t="str">
        <f t="shared" si="5"/>
        <v>B</v>
      </c>
      <c r="M38" s="28">
        <f t="shared" si="6"/>
        <v>79.333333333333329</v>
      </c>
      <c r="N38" s="28" t="str">
        <f t="shared" si="7"/>
        <v>B</v>
      </c>
      <c r="O38" s="38">
        <v>2</v>
      </c>
      <c r="P38" s="28" t="str">
        <f t="shared" si="8"/>
        <v>Memiliki ketrampilan mengkomunikasikan kritik tari secara lisan maupun tulisan namun, perlu peningkatan ketrampilan memeragakan gerak dasar tari sesuai dengan hitungan maupun iringan</v>
      </c>
      <c r="Q38" s="40" t="s">
        <v>9</v>
      </c>
      <c r="R38" s="40" t="s">
        <v>9</v>
      </c>
      <c r="S38" s="18"/>
      <c r="T38" s="1">
        <v>80</v>
      </c>
      <c r="U38" s="1">
        <v>93</v>
      </c>
      <c r="V38" s="1">
        <v>85</v>
      </c>
      <c r="W38" s="1">
        <v>84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65492</v>
      </c>
      <c r="C39" s="19" t="s">
        <v>218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1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84.666666666666671</v>
      </c>
      <c r="L39" s="28" t="str">
        <f t="shared" si="5"/>
        <v>A</v>
      </c>
      <c r="M39" s="28">
        <f t="shared" si="6"/>
        <v>84.666666666666671</v>
      </c>
      <c r="N39" s="28" t="str">
        <f t="shared" si="7"/>
        <v>A</v>
      </c>
      <c r="O39" s="38">
        <v>2</v>
      </c>
      <c r="P39" s="28" t="str">
        <f t="shared" si="8"/>
        <v>Memiliki ketrampilan mengkomunikasikan kritik tari secara lisan maupun tulisan namun, perlu peningkatan ketrampilan memeragakan gerak dasar tari sesuai dengan hitungan maupun iringan</v>
      </c>
      <c r="Q39" s="40" t="s">
        <v>9</v>
      </c>
      <c r="R39" s="40" t="s">
        <v>9</v>
      </c>
      <c r="S39" s="18"/>
      <c r="T39" s="1">
        <v>84</v>
      </c>
      <c r="U39" s="1">
        <v>95</v>
      </c>
      <c r="V39" s="1">
        <v>86</v>
      </c>
      <c r="W39" s="1">
        <v>84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65509</v>
      </c>
      <c r="C40" s="19" t="s">
        <v>219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bentuk, jenis, nilai estetika dalam kritik tari , namun perlu peningkatan dalam memahami ragam gerak dasar tari berdasarkan hitungan maupun iringan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80</v>
      </c>
      <c r="U40" s="1">
        <v>79</v>
      </c>
      <c r="V40" s="1">
        <v>84</v>
      </c>
      <c r="W40" s="1">
        <v>84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81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65525</v>
      </c>
      <c r="C41" s="19" t="s">
        <v>220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84.666666666666671</v>
      </c>
      <c r="L41" s="28" t="str">
        <f t="shared" si="5"/>
        <v>A</v>
      </c>
      <c r="M41" s="28">
        <f t="shared" si="6"/>
        <v>84.666666666666671</v>
      </c>
      <c r="N41" s="28" t="str">
        <f t="shared" si="7"/>
        <v>A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86</v>
      </c>
      <c r="U41" s="1">
        <v>95</v>
      </c>
      <c r="V41" s="1">
        <v>90</v>
      </c>
      <c r="W41" s="1">
        <v>88</v>
      </c>
      <c r="X41" s="1">
        <v>73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65541</v>
      </c>
      <c r="C42" s="19" t="s">
        <v>221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memahami ragam gerak dasar tari berdasarkan hitungan maupun iringan, namun perlu peningkatan dalam memahami bentuk, jenis, nilai estetika dalam kritik tari</v>
      </c>
      <c r="K42" s="36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9</v>
      </c>
      <c r="S42" s="18"/>
      <c r="T42" s="1">
        <v>86</v>
      </c>
      <c r="U42" s="1">
        <v>93</v>
      </c>
      <c r="V42" s="1">
        <v>86</v>
      </c>
      <c r="W42" s="1">
        <v>84</v>
      </c>
      <c r="X42" s="1">
        <v>79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65557</v>
      </c>
      <c r="C43" s="19" t="s">
        <v>222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1</v>
      </c>
      <c r="J43" s="28" t="str">
        <f t="shared" si="3"/>
        <v>Memiliki kemampuan memahami ragam gerak dasar tari berdasarkan hitungan maupun iringan, namun perlu peningkatan dalam memahami bentuk, jenis, nilai estetika dalam kritik tari</v>
      </c>
      <c r="K43" s="36">
        <f t="shared" si="4"/>
        <v>82.666666666666671</v>
      </c>
      <c r="L43" s="28" t="str">
        <f t="shared" si="5"/>
        <v>B</v>
      </c>
      <c r="M43" s="28">
        <f t="shared" si="6"/>
        <v>82.666666666666671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84</v>
      </c>
      <c r="U43" s="1">
        <v>90</v>
      </c>
      <c r="V43" s="1">
        <v>88</v>
      </c>
      <c r="W43" s="1">
        <v>86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65572</v>
      </c>
      <c r="C44" s="19" t="s">
        <v>223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1</v>
      </c>
      <c r="J44" s="28" t="str">
        <f t="shared" si="3"/>
        <v>Memiliki kemampuan memahami ragam gerak dasar tari berdasarkan hitungan maupun iringan, namun perlu peningkatan dalam memahami bentuk, jenis, nilai estetika dalam kritik tari</v>
      </c>
      <c r="K44" s="36">
        <f t="shared" si="4"/>
        <v>82.666666666666671</v>
      </c>
      <c r="L44" s="28" t="str">
        <f t="shared" si="5"/>
        <v>B</v>
      </c>
      <c r="M44" s="28">
        <f t="shared" si="6"/>
        <v>82.666666666666671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84</v>
      </c>
      <c r="U44" s="1">
        <v>85</v>
      </c>
      <c r="V44" s="1">
        <v>88</v>
      </c>
      <c r="W44" s="1">
        <v>86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82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65588</v>
      </c>
      <c r="C45" s="19" t="s">
        <v>224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memahami bentuk, jenis, nilai estetika dalam kritik tari , namun perlu peningkatan dalam memahami ragam gerak dasar tari berdasarkan hitungan maupun iringan</v>
      </c>
      <c r="K45" s="36">
        <f t="shared" si="4"/>
        <v>84.666666666666671</v>
      </c>
      <c r="L45" s="28" t="str">
        <f t="shared" si="5"/>
        <v>A</v>
      </c>
      <c r="M45" s="28">
        <f t="shared" si="6"/>
        <v>84.666666666666671</v>
      </c>
      <c r="N45" s="28" t="str">
        <f t="shared" si="7"/>
        <v>A</v>
      </c>
      <c r="O45" s="38">
        <v>1</v>
      </c>
      <c r="P45" s="28" t="str">
        <f t="shared" si="8"/>
        <v>Memiliki ketrampilan memeragakan gerak dasar tari sesuai dengan hitungan maupun iringan namun, perlu peningkatan mengkomunikasikan kritik tari secara lisan maupun tulisan</v>
      </c>
      <c r="Q45" s="40" t="s">
        <v>9</v>
      </c>
      <c r="R45" s="40" t="s">
        <v>9</v>
      </c>
      <c r="S45" s="18"/>
      <c r="T45" s="1">
        <v>82</v>
      </c>
      <c r="U45" s="1">
        <v>74</v>
      </c>
      <c r="V45" s="1">
        <v>84</v>
      </c>
      <c r="W45" s="1">
        <v>84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65605</v>
      </c>
      <c r="C46" s="19" t="s">
        <v>225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memahami bentuk, jenis, nilai estetika dalam kritik tari , namun perlu peningkatan dalam memahami ragam gerak dasar tari berdasarkan hitungan maupun iringan</v>
      </c>
      <c r="K46" s="36">
        <f t="shared" si="4"/>
        <v>79.333333333333329</v>
      </c>
      <c r="L46" s="28" t="str">
        <f t="shared" si="5"/>
        <v>B</v>
      </c>
      <c r="M46" s="28">
        <f t="shared" si="6"/>
        <v>79.333333333333329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78</v>
      </c>
      <c r="U46" s="1">
        <v>90</v>
      </c>
      <c r="V46" s="1">
        <v>83</v>
      </c>
      <c r="W46" s="1">
        <v>82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H3" sqref="H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65621</v>
      </c>
      <c r="C11" s="19" t="s">
        <v>227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36">
        <f t="shared" ref="K11:K50" si="4">IF((COUNTA(AF11:AO11)&gt;0),AVERAGE(AF11:AO11),"")</f>
        <v>84.666666666666671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Perlu peningkatan memahami ragam gerak dasar tari berdasarkan hitungan maupun iringan maupun memahami bentuk, jenis, nilai estetika dalam kritik tari</v>
      </c>
      <c r="Q11" s="40" t="s">
        <v>9</v>
      </c>
      <c r="R11" s="40" t="s">
        <v>9</v>
      </c>
      <c r="S11" s="18"/>
      <c r="T11" s="1">
        <v>87</v>
      </c>
      <c r="U11" s="1">
        <v>87</v>
      </c>
      <c r="V11" s="1">
        <v>86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65638</v>
      </c>
      <c r="C12" s="19" t="s">
        <v>228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84.666666666666671</v>
      </c>
      <c r="L12" s="28" t="str">
        <f t="shared" si="5"/>
        <v>A</v>
      </c>
      <c r="M12" s="28">
        <f t="shared" si="6"/>
        <v>84.666666666666671</v>
      </c>
      <c r="N12" s="28" t="str">
        <f t="shared" si="7"/>
        <v>A</v>
      </c>
      <c r="O12" s="38">
        <v>1</v>
      </c>
      <c r="P12" s="28" t="str">
        <f t="shared" si="8"/>
        <v>Perlu peningkatan memahami ragam gerak dasar tari berdasarkan hitungan maupun iringan maupun memahami bentuk, jenis, nilai estetika dalam kritik tari</v>
      </c>
      <c r="Q12" s="40" t="s">
        <v>9</v>
      </c>
      <c r="R12" s="40" t="s">
        <v>9</v>
      </c>
      <c r="S12" s="18"/>
      <c r="T12" s="1">
        <v>82</v>
      </c>
      <c r="U12" s="1">
        <v>90</v>
      </c>
      <c r="V12" s="1">
        <v>88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65653</v>
      </c>
      <c r="C13" s="19" t="s">
        <v>229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bentuk, jenis, nilai estetika dalam kritik tari , namun perlu peningkatan dalam memahami ragam gerak dasar tari berdasarkan hitungan maupun iringan</v>
      </c>
      <c r="K13" s="36">
        <f t="shared" si="4"/>
        <v>79.333333333333329</v>
      </c>
      <c r="L13" s="28" t="str">
        <f t="shared" si="5"/>
        <v>B</v>
      </c>
      <c r="M13" s="28">
        <f t="shared" si="6"/>
        <v>79.333333333333329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80</v>
      </c>
      <c r="U13" s="1">
        <v>84</v>
      </c>
      <c r="V13" s="1">
        <v>84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334</v>
      </c>
      <c r="FJ13" s="78">
        <v>14041</v>
      </c>
      <c r="FK13" s="78">
        <v>14051</v>
      </c>
    </row>
    <row r="14" spans="1:167" x14ac:dyDescent="0.25">
      <c r="A14" s="19">
        <v>4</v>
      </c>
      <c r="B14" s="19">
        <v>65670</v>
      </c>
      <c r="C14" s="19" t="s">
        <v>230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79.333333333333329</v>
      </c>
      <c r="L14" s="28" t="str">
        <f t="shared" si="5"/>
        <v>B</v>
      </c>
      <c r="M14" s="28">
        <f t="shared" si="6"/>
        <v>79.333333333333329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87</v>
      </c>
      <c r="U14" s="1">
        <v>95</v>
      </c>
      <c r="V14" s="1">
        <v>90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65686</v>
      </c>
      <c r="C15" s="19" t="s">
        <v>231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Memiliki kemampuan memahami ragam gerak dasar tari berdasarkan hitungan maupun iringan, namun perlu peningkatan dalam memahami bentuk, jenis, nilai estetika dalam kritik tari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Memiliki ketrampilan mengkomunikasikan kritik tari secara lisan maupun tulisan namun, perlu peningkatan ketrampilan memeragakan gerak dasar tari sesuai dengan hitungan maupun iringan</v>
      </c>
      <c r="Q15" s="40" t="s">
        <v>9</v>
      </c>
      <c r="R15" s="40" t="s">
        <v>9</v>
      </c>
      <c r="S15" s="18"/>
      <c r="T15" s="1">
        <v>80</v>
      </c>
      <c r="U15" s="1">
        <v>95</v>
      </c>
      <c r="V15" s="1">
        <v>90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79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14042</v>
      </c>
      <c r="FK15" s="78">
        <v>14052</v>
      </c>
    </row>
    <row r="16" spans="1:167" x14ac:dyDescent="0.25">
      <c r="A16" s="19">
        <v>6</v>
      </c>
      <c r="B16" s="19">
        <v>65702</v>
      </c>
      <c r="C16" s="19" t="s">
        <v>232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memahami bentuk, jenis, nilai estetika dalam kritik tari , namun perlu peningkatan dalam memahami ragam gerak dasar tari berdasarkan hitungan maupun iringan</v>
      </c>
      <c r="K16" s="36">
        <f t="shared" si="4"/>
        <v>79.333333333333329</v>
      </c>
      <c r="L16" s="28" t="str">
        <f t="shared" si="5"/>
        <v>B</v>
      </c>
      <c r="M16" s="28">
        <f t="shared" si="6"/>
        <v>79.333333333333329</v>
      </c>
      <c r="N16" s="28" t="str">
        <f t="shared" si="7"/>
        <v>B</v>
      </c>
      <c r="O16" s="38">
        <v>2</v>
      </c>
      <c r="P16" s="28" t="str">
        <f t="shared" si="8"/>
        <v>Memiliki ketrampilan mengkomunikasikan kritik tari secara lisan maupun tulisan namun, perlu peningkatan ketrampilan memeragakan gerak dasar tari sesuai dengan hitungan maupun iringan</v>
      </c>
      <c r="Q16" s="40" t="s">
        <v>9</v>
      </c>
      <c r="R16" s="40" t="s">
        <v>9</v>
      </c>
      <c r="S16" s="18"/>
      <c r="T16" s="1">
        <v>80</v>
      </c>
      <c r="U16" s="1">
        <v>85</v>
      </c>
      <c r="V16" s="1">
        <v>84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65718</v>
      </c>
      <c r="C17" s="19" t="s">
        <v>233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memahami bentuk, jenis, nilai estetika dalam kritik tari , namun perlu peningkatan dalam memahami ragam gerak dasar tari berdasarkan hitungan maupun iringan</v>
      </c>
      <c r="K17" s="36">
        <f t="shared" si="4"/>
        <v>79.333333333333329</v>
      </c>
      <c r="L17" s="28" t="str">
        <f t="shared" si="5"/>
        <v>B</v>
      </c>
      <c r="M17" s="28">
        <f t="shared" si="6"/>
        <v>79.333333333333329</v>
      </c>
      <c r="N17" s="28" t="str">
        <f t="shared" si="7"/>
        <v>B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9</v>
      </c>
      <c r="S17" s="18"/>
      <c r="T17" s="1">
        <v>83</v>
      </c>
      <c r="U17" s="1">
        <v>85</v>
      </c>
      <c r="V17" s="1">
        <v>84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14043</v>
      </c>
      <c r="FK17" s="78">
        <v>14053</v>
      </c>
    </row>
    <row r="18" spans="1:167" x14ac:dyDescent="0.25">
      <c r="A18" s="19">
        <v>8</v>
      </c>
      <c r="B18" s="19">
        <v>65733</v>
      </c>
      <c r="C18" s="19" t="s">
        <v>234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1</v>
      </c>
      <c r="J18" s="28" t="str">
        <f t="shared" si="3"/>
        <v>Memiliki kemampuan memahami ragam gerak dasar tari berdasarkan hitungan maupun iringan, namun perlu peningkatan dalam memahami bentuk, jenis, nilai estetika dalam kritik tari</v>
      </c>
      <c r="K18" s="36">
        <f t="shared" si="4"/>
        <v>84.666666666666671</v>
      </c>
      <c r="L18" s="28" t="str">
        <f t="shared" si="5"/>
        <v>A</v>
      </c>
      <c r="M18" s="28">
        <f t="shared" si="6"/>
        <v>84.666666666666671</v>
      </c>
      <c r="N18" s="28" t="str">
        <f t="shared" si="7"/>
        <v>A</v>
      </c>
      <c r="O18" s="38">
        <v>1</v>
      </c>
      <c r="P18" s="28" t="str">
        <f t="shared" si="8"/>
        <v>Perlu peningkatan memahami ragam gerak dasar tari berdasarkan hitungan maupun iringan maupun memahami bentuk, jenis, nilai estetika dalam kritik tari</v>
      </c>
      <c r="Q18" s="40" t="s">
        <v>9</v>
      </c>
      <c r="R18" s="40" t="s">
        <v>9</v>
      </c>
      <c r="S18" s="18"/>
      <c r="T18" s="1">
        <v>87</v>
      </c>
      <c r="U18" s="1">
        <v>88</v>
      </c>
      <c r="V18" s="1">
        <v>86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65750</v>
      </c>
      <c r="C19" s="19" t="s">
        <v>235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1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1</v>
      </c>
      <c r="P19" s="28" t="str">
        <f t="shared" si="8"/>
        <v>Perlu peningkatan memahami ragam gerak dasar tari berdasarkan hitungan maupun iringan maupun memahami bentuk, jenis, nilai estetika dalam kritik tari</v>
      </c>
      <c r="Q19" s="40" t="s">
        <v>9</v>
      </c>
      <c r="R19" s="40" t="s">
        <v>9</v>
      </c>
      <c r="S19" s="18"/>
      <c r="T19" s="1">
        <v>82</v>
      </c>
      <c r="U19" s="1">
        <v>92</v>
      </c>
      <c r="V19" s="1">
        <v>88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14044</v>
      </c>
      <c r="FK19" s="78">
        <v>14054</v>
      </c>
    </row>
    <row r="20" spans="1:167" x14ac:dyDescent="0.25">
      <c r="A20" s="19">
        <v>10</v>
      </c>
      <c r="B20" s="19">
        <v>65766</v>
      </c>
      <c r="C20" s="19" t="s">
        <v>236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bentuk, jenis, nilai estetika dalam kritik tari , namun perlu peningkatan dalam memahami ragam gerak dasar tari berdasarkan hitungan maupun iringan</v>
      </c>
      <c r="K20" s="36">
        <f t="shared" si="4"/>
        <v>84.666666666666671</v>
      </c>
      <c r="L20" s="28" t="str">
        <f t="shared" si="5"/>
        <v>A</v>
      </c>
      <c r="M20" s="28">
        <f t="shared" si="6"/>
        <v>84.666666666666671</v>
      </c>
      <c r="N20" s="28" t="str">
        <f t="shared" si="7"/>
        <v>A</v>
      </c>
      <c r="O20" s="38">
        <v>1</v>
      </c>
      <c r="P20" s="28" t="str">
        <f t="shared" si="8"/>
        <v>Perlu peningkatan memahami ragam gerak dasar tari berdasarkan hitungan maupun iringan maupun memahami bentuk, jenis, nilai estetika dalam kritik tari</v>
      </c>
      <c r="Q20" s="40" t="s">
        <v>9</v>
      </c>
      <c r="R20" s="40" t="s">
        <v>9</v>
      </c>
      <c r="S20" s="18"/>
      <c r="T20" s="1">
        <v>82</v>
      </c>
      <c r="U20" s="1">
        <v>79</v>
      </c>
      <c r="V20" s="1">
        <v>80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65781</v>
      </c>
      <c r="C21" s="19" t="s">
        <v>237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3</v>
      </c>
      <c r="J21" s="28" t="str">
        <f t="shared" si="3"/>
        <v>Perlu peningkatan memahami ragam gerak dasar tari berdasarkan hitungan maupun iringan maupun memahami bentuk, jenis, nilai estetika dalam kritik tari</v>
      </c>
      <c r="K21" s="36">
        <f t="shared" si="4"/>
        <v>81.333333333333329</v>
      </c>
      <c r="L21" s="28" t="str">
        <f t="shared" si="5"/>
        <v>B</v>
      </c>
      <c r="M21" s="28">
        <f t="shared" si="6"/>
        <v>81.333333333333329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80</v>
      </c>
      <c r="U21" s="1">
        <v>72</v>
      </c>
      <c r="V21" s="1">
        <v>76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14045</v>
      </c>
      <c r="FK21" s="78">
        <v>14055</v>
      </c>
    </row>
    <row r="22" spans="1:167" x14ac:dyDescent="0.25">
      <c r="A22" s="19">
        <v>12</v>
      </c>
      <c r="B22" s="19">
        <v>65798</v>
      </c>
      <c r="C22" s="19" t="s">
        <v>238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3</v>
      </c>
      <c r="J22" s="28" t="str">
        <f t="shared" si="3"/>
        <v>Perlu peningkatan memahami ragam gerak dasar tari berdasarkan hitungan maupun iringan maupun memahami bentuk, jenis, nilai estetika dalam kritik tari</v>
      </c>
      <c r="K22" s="36">
        <f t="shared" si="4"/>
        <v>79.333333333333329</v>
      </c>
      <c r="L22" s="28" t="str">
        <f t="shared" si="5"/>
        <v>B</v>
      </c>
      <c r="M22" s="28">
        <f t="shared" si="6"/>
        <v>79.333333333333329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80</v>
      </c>
      <c r="U22" s="1">
        <v>72</v>
      </c>
      <c r="V22" s="1">
        <v>76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65814</v>
      </c>
      <c r="C23" s="19" t="s">
        <v>239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memahami bentuk, jenis, nilai estetika dalam kritik tari , namun perlu peningkatan dalam memahami ragam gerak dasar tari berdasarkan hitungan maupun iringan</v>
      </c>
      <c r="K23" s="36">
        <f t="shared" si="4"/>
        <v>84.666666666666671</v>
      </c>
      <c r="L23" s="28" t="str">
        <f t="shared" si="5"/>
        <v>A</v>
      </c>
      <c r="M23" s="28">
        <f t="shared" si="6"/>
        <v>84.666666666666671</v>
      </c>
      <c r="N23" s="28" t="str">
        <f t="shared" si="7"/>
        <v>A</v>
      </c>
      <c r="O23" s="38">
        <v>1</v>
      </c>
      <c r="P23" s="28" t="str">
        <f t="shared" si="8"/>
        <v>Perlu peningkatan memahami ragam gerak dasar tari berdasarkan hitungan maupun iringan maupun memahami bentuk, jenis, nilai estetika dalam kritik tari</v>
      </c>
      <c r="Q23" s="40" t="s">
        <v>9</v>
      </c>
      <c r="R23" s="40" t="s">
        <v>9</v>
      </c>
      <c r="S23" s="18"/>
      <c r="T23" s="1">
        <v>82</v>
      </c>
      <c r="U23" s="1">
        <v>76</v>
      </c>
      <c r="V23" s="1">
        <v>78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14046</v>
      </c>
      <c r="FK23" s="78">
        <v>14056</v>
      </c>
    </row>
    <row r="24" spans="1:167" x14ac:dyDescent="0.25">
      <c r="A24" s="19">
        <v>14</v>
      </c>
      <c r="B24" s="19">
        <v>65830</v>
      </c>
      <c r="C24" s="19" t="s">
        <v>240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2</v>
      </c>
      <c r="J24" s="28" t="str">
        <f t="shared" si="3"/>
        <v>Memiliki kemampuan memahami bentuk, jenis, nilai estetika dalam kritik tari , namun perlu peningkatan dalam memahami ragam gerak dasar tari berdasarkan hitungan maupun iringan</v>
      </c>
      <c r="K24" s="36">
        <f t="shared" si="4"/>
        <v>81.666666666666671</v>
      </c>
      <c r="L24" s="28" t="str">
        <f t="shared" si="5"/>
        <v>B</v>
      </c>
      <c r="M24" s="28">
        <f t="shared" si="6"/>
        <v>81.666666666666671</v>
      </c>
      <c r="N24" s="28" t="str">
        <f t="shared" si="7"/>
        <v>B</v>
      </c>
      <c r="O24" s="38">
        <v>2</v>
      </c>
      <c r="P24" s="28" t="str">
        <f t="shared" si="8"/>
        <v>Memiliki ketrampilan mengkomunikasikan kritik tari secara lisan maupun tulisan namun, perlu peningkatan ketrampilan memeragakan gerak dasar tari sesuai dengan hitungan maupun iringan</v>
      </c>
      <c r="Q24" s="40" t="s">
        <v>9</v>
      </c>
      <c r="R24" s="40" t="s">
        <v>9</v>
      </c>
      <c r="S24" s="18"/>
      <c r="T24" s="1">
        <v>87</v>
      </c>
      <c r="U24" s="1">
        <v>82</v>
      </c>
      <c r="V24" s="1">
        <v>82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81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65845</v>
      </c>
      <c r="C25" s="19" t="s">
        <v>241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memahami ragam gerak dasar tari berdasarkan hitungan maupun iringan, namun perlu peningkatan dalam memahami bentuk, jenis, nilai estetika dalam kritik tari</v>
      </c>
      <c r="K25" s="36">
        <f t="shared" si="4"/>
        <v>79.333333333333329</v>
      </c>
      <c r="L25" s="28" t="str">
        <f t="shared" si="5"/>
        <v>B</v>
      </c>
      <c r="M25" s="28">
        <f t="shared" si="6"/>
        <v>79.333333333333329</v>
      </c>
      <c r="N25" s="28" t="str">
        <f t="shared" si="7"/>
        <v>B</v>
      </c>
      <c r="O25" s="38">
        <v>2</v>
      </c>
      <c r="P25" s="28" t="str">
        <f t="shared" si="8"/>
        <v>Memiliki ketrampilan mengkomunikasikan kritik tari secara lisan maupun tulisan namun, perlu peningkatan ketrampilan memeragakan gerak dasar tari sesuai dengan hitungan maupun iringan</v>
      </c>
      <c r="Q25" s="40" t="s">
        <v>9</v>
      </c>
      <c r="R25" s="40" t="s">
        <v>9</v>
      </c>
      <c r="S25" s="18"/>
      <c r="T25" s="1">
        <v>80</v>
      </c>
      <c r="U25" s="1">
        <v>92</v>
      </c>
      <c r="V25" s="1">
        <v>90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14047</v>
      </c>
      <c r="FK25" s="78">
        <v>14057</v>
      </c>
    </row>
    <row r="26" spans="1:167" x14ac:dyDescent="0.25">
      <c r="A26" s="19">
        <v>16</v>
      </c>
      <c r="B26" s="19">
        <v>65862</v>
      </c>
      <c r="C26" s="19" t="s">
        <v>242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memahami bentuk, jenis, nilai estetika dalam kritik tari , namun perlu peningkatan dalam memahami ragam gerak dasar tari berdasarkan hitungan maupun iringan</v>
      </c>
      <c r="K26" s="36">
        <f t="shared" si="4"/>
        <v>79.333333333333329</v>
      </c>
      <c r="L26" s="28" t="str">
        <f t="shared" si="5"/>
        <v>B</v>
      </c>
      <c r="M26" s="28">
        <f t="shared" si="6"/>
        <v>79.333333333333329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80</v>
      </c>
      <c r="U26" s="1">
        <v>77</v>
      </c>
      <c r="V26" s="1">
        <v>80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65878</v>
      </c>
      <c r="C27" s="19" t="s">
        <v>243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1</v>
      </c>
      <c r="J27" s="28" t="str">
        <f t="shared" si="3"/>
        <v>Memiliki kemampuan memahami ragam gerak dasar tari berdasarkan hitungan maupun iringan, namun perlu peningkatan dalam memahami bentuk, jenis, nilai estetika dalam kritik tari</v>
      </c>
      <c r="K27" s="36">
        <f t="shared" si="4"/>
        <v>79.333333333333329</v>
      </c>
      <c r="L27" s="28" t="str">
        <f t="shared" si="5"/>
        <v>B</v>
      </c>
      <c r="M27" s="28">
        <f t="shared" si="6"/>
        <v>79.333333333333329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83</v>
      </c>
      <c r="U27" s="1">
        <v>92</v>
      </c>
      <c r="V27" s="1">
        <v>90</v>
      </c>
      <c r="W27" s="1">
        <v>71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14048</v>
      </c>
      <c r="FK27" s="78">
        <v>14058</v>
      </c>
    </row>
    <row r="28" spans="1:167" x14ac:dyDescent="0.25">
      <c r="A28" s="19">
        <v>18</v>
      </c>
      <c r="B28" s="19">
        <v>65894</v>
      </c>
      <c r="C28" s="19" t="s">
        <v>244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memahami bentuk, jenis, nilai estetika dalam kritik tari , namun perlu peningkatan dalam memahami ragam gerak dasar tari berdasarkan hitungan maupun iringan</v>
      </c>
      <c r="K28" s="36">
        <f t="shared" si="4"/>
        <v>79.333333333333329</v>
      </c>
      <c r="L28" s="28" t="str">
        <f t="shared" si="5"/>
        <v>B</v>
      </c>
      <c r="M28" s="28">
        <f t="shared" si="6"/>
        <v>79.333333333333329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80</v>
      </c>
      <c r="U28" s="1">
        <v>87</v>
      </c>
      <c r="V28" s="1">
        <v>86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65910</v>
      </c>
      <c r="C29" s="19" t="s">
        <v>245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memahami ragam gerak dasar tari berdasarkan hitungan maupun iringan, namun perlu peningkatan dalam memahami bentuk, jenis, nilai estetika dalam kritik tari</v>
      </c>
      <c r="K29" s="36">
        <f t="shared" si="4"/>
        <v>79.333333333333329</v>
      </c>
      <c r="L29" s="28" t="str">
        <f t="shared" si="5"/>
        <v>B</v>
      </c>
      <c r="M29" s="28">
        <f t="shared" si="6"/>
        <v>79.333333333333329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83</v>
      </c>
      <c r="U29" s="1">
        <v>92</v>
      </c>
      <c r="V29" s="1">
        <v>90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14049</v>
      </c>
      <c r="FK29" s="78">
        <v>14059</v>
      </c>
    </row>
    <row r="30" spans="1:167" x14ac:dyDescent="0.25">
      <c r="A30" s="19">
        <v>20</v>
      </c>
      <c r="B30" s="19">
        <v>65926</v>
      </c>
      <c r="C30" s="19" t="s">
        <v>246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1</v>
      </c>
      <c r="J30" s="28" t="str">
        <f t="shared" si="3"/>
        <v>Memiliki kemampuan memahami ragam gerak dasar tari berdasarkan hitungan maupun iringan, namun perlu peningkatan dalam memahami bentuk, jenis, nilai estetika dalam kritik tari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88</v>
      </c>
      <c r="V30" s="1">
        <v>86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79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65941</v>
      </c>
      <c r="C31" s="19" t="s">
        <v>247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1</v>
      </c>
      <c r="J31" s="28" t="str">
        <f t="shared" si="3"/>
        <v>Memiliki kemampuan memahami ragam gerak dasar tari berdasarkan hitungan maupun iringan, namun perlu peningkatan dalam memahami bentuk, jenis, nilai estetika dalam kritik tari</v>
      </c>
      <c r="K31" s="36">
        <f t="shared" si="4"/>
        <v>85.333333333333329</v>
      </c>
      <c r="L31" s="28" t="str">
        <f t="shared" si="5"/>
        <v>A</v>
      </c>
      <c r="M31" s="28">
        <f t="shared" si="6"/>
        <v>85.333333333333329</v>
      </c>
      <c r="N31" s="28" t="str">
        <f t="shared" si="7"/>
        <v>A</v>
      </c>
      <c r="O31" s="38">
        <v>1</v>
      </c>
      <c r="P31" s="28" t="str">
        <f t="shared" si="8"/>
        <v>Perlu peningkatan memahami ragam gerak dasar tari berdasarkan hitungan maupun iringan maupun memahami bentuk, jenis, nilai estetika dalam kritik tari</v>
      </c>
      <c r="Q31" s="40" t="s">
        <v>9</v>
      </c>
      <c r="R31" s="40" t="s">
        <v>9</v>
      </c>
      <c r="S31" s="18"/>
      <c r="T31" s="1">
        <v>84</v>
      </c>
      <c r="U31" s="1">
        <v>92</v>
      </c>
      <c r="V31" s="1">
        <v>90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14050</v>
      </c>
      <c r="FK31" s="78">
        <v>14060</v>
      </c>
    </row>
    <row r="32" spans="1:167" x14ac:dyDescent="0.25">
      <c r="A32" s="19">
        <v>22</v>
      </c>
      <c r="B32" s="19">
        <v>65957</v>
      </c>
      <c r="C32" s="19" t="s">
        <v>248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memahami bentuk, jenis, nilai estetika dalam kritik tari , namun perlu peningkatan dalam memahami ragam gerak dasar tari berdasarkan hitungan maupun iringan</v>
      </c>
      <c r="K32" s="36">
        <f t="shared" si="4"/>
        <v>85.333333333333329</v>
      </c>
      <c r="L32" s="28" t="str">
        <f t="shared" si="5"/>
        <v>A</v>
      </c>
      <c r="M32" s="28">
        <f t="shared" si="6"/>
        <v>85.333333333333329</v>
      </c>
      <c r="N32" s="28" t="str">
        <f t="shared" si="7"/>
        <v>A</v>
      </c>
      <c r="O32" s="38">
        <v>1</v>
      </c>
      <c r="P32" s="28" t="str">
        <f t="shared" si="8"/>
        <v>Perlu peningkatan memahami ragam gerak dasar tari berdasarkan hitungan maupun iringan maupun memahami bentuk, jenis, nilai estetika dalam kritik tari</v>
      </c>
      <c r="Q32" s="40" t="s">
        <v>9</v>
      </c>
      <c r="R32" s="40" t="s">
        <v>9</v>
      </c>
      <c r="S32" s="18"/>
      <c r="T32" s="1">
        <v>84</v>
      </c>
      <c r="U32" s="1">
        <v>85</v>
      </c>
      <c r="V32" s="1">
        <v>84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65974</v>
      </c>
      <c r="C33" s="19" t="s">
        <v>249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2</v>
      </c>
      <c r="J33" s="28" t="str">
        <f t="shared" si="3"/>
        <v>Memiliki kemampuan memahami bentuk, jenis, nilai estetika dalam kritik tari , namun perlu peningkatan dalam memahami ragam gerak dasar tari berdasarkan hitungan maupun iringan</v>
      </c>
      <c r="K33" s="36">
        <f t="shared" si="4"/>
        <v>81.333333333333329</v>
      </c>
      <c r="L33" s="28" t="str">
        <f t="shared" si="5"/>
        <v>B</v>
      </c>
      <c r="M33" s="28">
        <f t="shared" si="6"/>
        <v>81.333333333333329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80</v>
      </c>
      <c r="U33" s="1">
        <v>84</v>
      </c>
      <c r="V33" s="1">
        <v>84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65989</v>
      </c>
      <c r="C34" s="19" t="s">
        <v>250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memahami bentuk, jenis, nilai estetika dalam kritik tari , namun perlu peningkatan dalam memahami ragam gerak dasar tari berdasarkan hitungan maupun iringan</v>
      </c>
      <c r="K34" s="36">
        <f t="shared" si="4"/>
        <v>79.333333333333329</v>
      </c>
      <c r="L34" s="28" t="str">
        <f t="shared" si="5"/>
        <v>B</v>
      </c>
      <c r="M34" s="28">
        <f t="shared" si="6"/>
        <v>79.333333333333329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80</v>
      </c>
      <c r="U34" s="1">
        <v>82</v>
      </c>
      <c r="V34" s="1">
        <v>82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66005</v>
      </c>
      <c r="C35" s="19" t="s">
        <v>251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81.333333333333329</v>
      </c>
      <c r="L35" s="28" t="str">
        <f t="shared" si="5"/>
        <v>B</v>
      </c>
      <c r="M35" s="28">
        <f t="shared" si="6"/>
        <v>81.333333333333329</v>
      </c>
      <c r="N35" s="28" t="str">
        <f t="shared" si="7"/>
        <v>B</v>
      </c>
      <c r="O35" s="38">
        <v>2</v>
      </c>
      <c r="P35" s="28" t="str">
        <f t="shared" si="8"/>
        <v>Memiliki ketrampilan mengkomunikasikan kritik tari secara lisan maupun tulisan namun, perlu peningkatan ketrampilan memeragakan gerak dasar tari sesuai dengan hitungan maupun iringan</v>
      </c>
      <c r="Q35" s="40" t="s">
        <v>9</v>
      </c>
      <c r="R35" s="40" t="s">
        <v>9</v>
      </c>
      <c r="S35" s="18"/>
      <c r="T35" s="1">
        <v>80</v>
      </c>
      <c r="U35" s="1">
        <v>90</v>
      </c>
      <c r="V35" s="1">
        <v>88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66022</v>
      </c>
      <c r="C36" s="19" t="s">
        <v>252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Memiliki ketrampilan mengkomunikasikan kritik tari secara lisan maupun tulisan namun, perlu peningkatan ketrampilan memeragakan gerak dasar tari sesuai dengan hitungan maupun iringan</v>
      </c>
      <c r="Q36" s="40" t="s">
        <v>9</v>
      </c>
      <c r="R36" s="40" t="s">
        <v>9</v>
      </c>
      <c r="S36" s="18"/>
      <c r="T36" s="1">
        <v>80</v>
      </c>
      <c r="U36" s="1">
        <v>90</v>
      </c>
      <c r="V36" s="1">
        <v>88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79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66038</v>
      </c>
      <c r="C37" s="19" t="s">
        <v>253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3</v>
      </c>
      <c r="J37" s="28" t="str">
        <f t="shared" si="3"/>
        <v>Perlu peningkatan memahami ragam gerak dasar tari berdasarkan hitungan maupun iringan maupun memahami bentuk, jenis, nilai estetika dalam kritik tari</v>
      </c>
      <c r="K37" s="36">
        <f t="shared" si="4"/>
        <v>81.333333333333329</v>
      </c>
      <c r="L37" s="28" t="str">
        <f t="shared" si="5"/>
        <v>B</v>
      </c>
      <c r="M37" s="28">
        <f t="shared" si="6"/>
        <v>81.333333333333329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80</v>
      </c>
      <c r="U37" s="1">
        <v>72</v>
      </c>
      <c r="V37" s="1">
        <v>76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66054</v>
      </c>
      <c r="C38" s="19" t="s">
        <v>254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85.333333333333329</v>
      </c>
      <c r="L38" s="28" t="str">
        <f t="shared" si="5"/>
        <v>A</v>
      </c>
      <c r="M38" s="28">
        <f t="shared" si="6"/>
        <v>85.333333333333329</v>
      </c>
      <c r="N38" s="28" t="str">
        <f t="shared" si="7"/>
        <v>A</v>
      </c>
      <c r="O38" s="38">
        <v>1</v>
      </c>
      <c r="P38" s="28" t="str">
        <f t="shared" si="8"/>
        <v>Perlu peningkatan memahami ragam gerak dasar tari berdasarkan hitungan maupun iringan maupun memahami bentuk, jenis, nilai estetika dalam kritik tari</v>
      </c>
      <c r="Q38" s="40" t="s">
        <v>9</v>
      </c>
      <c r="R38" s="40" t="s">
        <v>9</v>
      </c>
      <c r="S38" s="18"/>
      <c r="T38" s="1">
        <v>84</v>
      </c>
      <c r="U38" s="1">
        <v>90</v>
      </c>
      <c r="V38" s="1">
        <v>88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66070</v>
      </c>
      <c r="C39" s="19" t="s">
        <v>255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79.333333333333329</v>
      </c>
      <c r="L39" s="28" t="str">
        <f t="shared" si="5"/>
        <v>B</v>
      </c>
      <c r="M39" s="28">
        <f t="shared" si="6"/>
        <v>79.333333333333329</v>
      </c>
      <c r="N39" s="28" t="str">
        <f t="shared" si="7"/>
        <v>B</v>
      </c>
      <c r="O39" s="38">
        <v>2</v>
      </c>
      <c r="P39" s="28" t="str">
        <f t="shared" si="8"/>
        <v>Memiliki ketrampilan mengkomunikasikan kritik tari secara lisan maupun tulisan namun, perlu peningkatan ketrampilan memeragakan gerak dasar tari sesuai dengan hitungan maupun iringan</v>
      </c>
      <c r="Q39" s="40" t="s">
        <v>9</v>
      </c>
      <c r="R39" s="40" t="s">
        <v>9</v>
      </c>
      <c r="S39" s="18"/>
      <c r="T39" s="1">
        <v>83</v>
      </c>
      <c r="U39" s="1">
        <v>87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66085</v>
      </c>
      <c r="C40" s="19" t="s">
        <v>256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bentuk, jenis, nilai estetika dalam kritik tari , namun perlu peningkatan dalam memahami ragam gerak dasar tari berdasarkan hitungan maupun iringan</v>
      </c>
      <c r="K40" s="36">
        <f t="shared" si="4"/>
        <v>81.333333333333329</v>
      </c>
      <c r="L40" s="28" t="str">
        <f t="shared" si="5"/>
        <v>B</v>
      </c>
      <c r="M40" s="28">
        <f t="shared" si="6"/>
        <v>81.333333333333329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80</v>
      </c>
      <c r="U40" s="1">
        <v>79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66101</v>
      </c>
      <c r="C41" s="19" t="s">
        <v>257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81.333333333333329</v>
      </c>
      <c r="L41" s="28" t="str">
        <f t="shared" si="5"/>
        <v>B</v>
      </c>
      <c r="M41" s="28">
        <f t="shared" si="6"/>
        <v>81.333333333333329</v>
      </c>
      <c r="N41" s="28" t="str">
        <f t="shared" si="7"/>
        <v>B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80</v>
      </c>
      <c r="U41" s="1">
        <v>92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66118</v>
      </c>
      <c r="C42" s="19" t="s">
        <v>258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2</v>
      </c>
      <c r="J42" s="28" t="str">
        <f t="shared" si="3"/>
        <v>Memiliki kemampuan memahami bentuk, jenis, nilai estetika dalam kritik tari , namun perlu peningkatan dalam memahami ragam gerak dasar tari berdasarkan hitungan maupun iringan</v>
      </c>
      <c r="K42" s="36">
        <f t="shared" si="4"/>
        <v>79.333333333333329</v>
      </c>
      <c r="L42" s="28" t="str">
        <f t="shared" si="5"/>
        <v>B</v>
      </c>
      <c r="M42" s="28">
        <f t="shared" si="6"/>
        <v>79.333333333333329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9</v>
      </c>
      <c r="S42" s="18"/>
      <c r="T42" s="1">
        <v>80</v>
      </c>
      <c r="U42" s="1">
        <v>87</v>
      </c>
      <c r="V42" s="1">
        <v>86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66134</v>
      </c>
      <c r="C43" s="19" t="s">
        <v>259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memahami bentuk, jenis, nilai estetika dalam kritik tari , namun perlu peningkatan dalam memahami ragam gerak dasar tari berdasarkan hitungan maupun iringan</v>
      </c>
      <c r="K43" s="36">
        <f t="shared" si="4"/>
        <v>81.333333333333329</v>
      </c>
      <c r="L43" s="28" t="str">
        <f t="shared" si="5"/>
        <v>B</v>
      </c>
      <c r="M43" s="28">
        <f t="shared" si="6"/>
        <v>81.333333333333329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80</v>
      </c>
      <c r="U43" s="1">
        <v>79</v>
      </c>
      <c r="V43" s="1">
        <v>80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66149</v>
      </c>
      <c r="C44" s="19" t="s">
        <v>260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3</v>
      </c>
      <c r="J44" s="28" t="str">
        <f t="shared" si="3"/>
        <v>Perlu peningkatan memahami ragam gerak dasar tari berdasarkan hitungan maupun iringan maupun memahami bentuk, jenis, nilai estetika dalam kritik tari</v>
      </c>
      <c r="K44" s="36">
        <f t="shared" si="4"/>
        <v>85.333333333333329</v>
      </c>
      <c r="L44" s="28" t="str">
        <f t="shared" si="5"/>
        <v>A</v>
      </c>
      <c r="M44" s="28">
        <f t="shared" si="6"/>
        <v>85.333333333333329</v>
      </c>
      <c r="N44" s="28" t="str">
        <f t="shared" si="7"/>
        <v>A</v>
      </c>
      <c r="O44" s="38">
        <v>1</v>
      </c>
      <c r="P44" s="28" t="str">
        <f t="shared" si="8"/>
        <v>Perlu peningkatan memahami ragam gerak dasar tari berdasarkan hitungan maupun iringan maupun memahami bentuk, jenis, nilai estetika dalam kritik tari</v>
      </c>
      <c r="Q44" s="40" t="s">
        <v>9</v>
      </c>
      <c r="R44" s="40" t="s">
        <v>9</v>
      </c>
      <c r="S44" s="18"/>
      <c r="T44" s="1">
        <v>84</v>
      </c>
      <c r="U44" s="1">
        <v>70</v>
      </c>
      <c r="V44" s="1">
        <v>76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66166</v>
      </c>
      <c r="C45" s="19" t="s">
        <v>261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memahami bentuk, jenis, nilai estetika dalam kritik tari , namun perlu peningkatan dalam memahami ragam gerak dasar tari berdasarkan hitungan maupun iringan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Memiliki ketrampilan mengkomunikasikan kritik tari secara lisan maupun tulisan namun, perlu peningkatan ketrampilan memeragakan gerak dasar tari sesuai dengan hitungan maupun iringan</v>
      </c>
      <c r="Q45" s="40" t="s">
        <v>9</v>
      </c>
      <c r="R45" s="40" t="s">
        <v>9</v>
      </c>
      <c r="S45" s="18"/>
      <c r="T45" s="1">
        <v>80</v>
      </c>
      <c r="U45" s="1">
        <v>87</v>
      </c>
      <c r="V45" s="1">
        <v>86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79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66182</v>
      </c>
      <c r="C46" s="19" t="s">
        <v>262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3</v>
      </c>
      <c r="J46" s="28" t="str">
        <f t="shared" si="3"/>
        <v>Perlu peningkatan memahami ragam gerak dasar tari berdasarkan hitungan maupun iringan maupun memahami bentuk, jenis, nilai estetika dalam kritik tari</v>
      </c>
      <c r="K46" s="36">
        <f t="shared" si="4"/>
        <v>81.333333333333329</v>
      </c>
      <c r="L46" s="28" t="str">
        <f t="shared" si="5"/>
        <v>B</v>
      </c>
      <c r="M46" s="28">
        <f t="shared" si="6"/>
        <v>81.333333333333329</v>
      </c>
      <c r="N46" s="28" t="str">
        <f t="shared" si="7"/>
        <v>B</v>
      </c>
      <c r="O46" s="38">
        <v>2</v>
      </c>
      <c r="P46" s="28" t="str">
        <f t="shared" si="8"/>
        <v>Memiliki ketrampilan mengkomunikasikan kritik tari secara lisan maupun tulisan namun, perlu peningkatan ketrampilan memeragakan gerak dasar tari sesuai dengan hitungan maupun iringan</v>
      </c>
      <c r="Q46" s="40" t="s">
        <v>9</v>
      </c>
      <c r="R46" s="40" t="s">
        <v>9</v>
      </c>
      <c r="S46" s="18"/>
      <c r="T46" s="1">
        <v>80</v>
      </c>
      <c r="U46" s="1">
        <v>72</v>
      </c>
      <c r="V46" s="1">
        <v>76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66199</v>
      </c>
      <c r="C11" s="19" t="s">
        <v>264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36">
        <f t="shared" ref="K11:K50" si="4">IF((COUNTA(AF11:AO11)&gt;0),AVERAGE(AF11:AO11),"")</f>
        <v>77.333333333333329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Perlu peningkatan ketrampilan memeragakan ragam gerak dasar tari sesuai hitungan maupun iringan serta mengkomunikasikan kritik tari secara lisan maupun tulisan</v>
      </c>
      <c r="Q11" s="40" t="s">
        <v>9</v>
      </c>
      <c r="R11" s="40" t="s">
        <v>9</v>
      </c>
      <c r="S11" s="18"/>
      <c r="T11" s="1">
        <v>78</v>
      </c>
      <c r="U11" s="1">
        <v>90</v>
      </c>
      <c r="V11" s="1">
        <v>88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76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66215</v>
      </c>
      <c r="C12" s="19" t="s">
        <v>265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79.333333333333329</v>
      </c>
      <c r="L12" s="28" t="str">
        <f t="shared" si="5"/>
        <v>B</v>
      </c>
      <c r="M12" s="28">
        <f t="shared" si="6"/>
        <v>79.333333333333329</v>
      </c>
      <c r="N12" s="28" t="str">
        <f t="shared" si="7"/>
        <v>B</v>
      </c>
      <c r="O12" s="38">
        <v>2</v>
      </c>
      <c r="P12" s="28" t="str">
        <f t="shared" si="8"/>
        <v>Memiliki ketrampilan mengkomunikasikan kritik tari secara lisan maupun tulisan namun, perlu peningkatan ketrampilan memeragakan gerak dasar tari sesuai dengan hitungan maupun iringan</v>
      </c>
      <c r="Q12" s="40" t="s">
        <v>9</v>
      </c>
      <c r="R12" s="40" t="s">
        <v>9</v>
      </c>
      <c r="S12" s="18"/>
      <c r="T12" s="1">
        <v>80</v>
      </c>
      <c r="U12" s="1">
        <v>93</v>
      </c>
      <c r="V12" s="1">
        <v>90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66247</v>
      </c>
      <c r="C13" s="19" t="s">
        <v>266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1</v>
      </c>
      <c r="J13" s="28" t="str">
        <f t="shared" si="3"/>
        <v>Memiliki kemampuan memahami ragam gerak dasar tari berdasarkan hitungan maupun iringan, namun perlu peningkatan dalam memahami bentuk, jenis, nilai estetika dalam kritik tari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Memiliki ketrampilan mengkomunikasikan kritik tari secara lisan maupun tulisan namun, perlu peningkatan ketrampilan memeragakan gerak dasar tari sesuai dengan hitungan maupun iringan</v>
      </c>
      <c r="Q13" s="40" t="s">
        <v>9</v>
      </c>
      <c r="R13" s="40" t="s">
        <v>9</v>
      </c>
      <c r="S13" s="18"/>
      <c r="T13" s="1">
        <v>78</v>
      </c>
      <c r="U13" s="1">
        <v>95</v>
      </c>
      <c r="V13" s="1">
        <v>90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334</v>
      </c>
      <c r="FJ13" s="78">
        <v>14061</v>
      </c>
      <c r="FK13" s="78">
        <v>14071</v>
      </c>
    </row>
    <row r="14" spans="1:167" x14ac:dyDescent="0.25">
      <c r="A14" s="19">
        <v>4</v>
      </c>
      <c r="B14" s="19">
        <v>66263</v>
      </c>
      <c r="C14" s="19" t="s">
        <v>267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memahami bentuk, jenis, nilai estetika dalam kritik tari , namun perlu peningkatan dalam memahami ragam gerak dasar tari berdasarkan hitungan maupun iringan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Memiliki ketrampilan mengkomunikasikan kritik tari secara lisan maupun tulisan namun, perlu peningkatan ketrampilan memeragakan gerak dasar tari sesuai dengan hitungan maupun iringan</v>
      </c>
      <c r="Q14" s="40" t="s">
        <v>9</v>
      </c>
      <c r="R14" s="40" t="s">
        <v>9</v>
      </c>
      <c r="S14" s="18"/>
      <c r="T14" s="1">
        <v>78</v>
      </c>
      <c r="U14" s="1">
        <v>85</v>
      </c>
      <c r="V14" s="1">
        <v>84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66279</v>
      </c>
      <c r="C15" s="19" t="s">
        <v>268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1</v>
      </c>
      <c r="J15" s="28" t="str">
        <f t="shared" si="3"/>
        <v>Memiliki kemampuan memahami ragam gerak dasar tari berdasarkan hitungan maupun iringan, namun perlu peningkatan dalam memahami bentuk, jenis, nilai estetika dalam kritik tari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Memiliki ketrampilan mengkomunikasikan kritik tari secara lisan maupun tulisan namun, perlu peningkatan ketrampilan memeragakan gerak dasar tari sesuai dengan hitungan maupun iringan</v>
      </c>
      <c r="Q15" s="40" t="s">
        <v>9</v>
      </c>
      <c r="R15" s="40" t="s">
        <v>9</v>
      </c>
      <c r="S15" s="18"/>
      <c r="T15" s="1">
        <v>81</v>
      </c>
      <c r="U15" s="1">
        <v>91</v>
      </c>
      <c r="V15" s="1">
        <v>88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79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14062</v>
      </c>
      <c r="FK15" s="78">
        <v>14072</v>
      </c>
    </row>
    <row r="16" spans="1:167" x14ac:dyDescent="0.25">
      <c r="A16" s="19">
        <v>6</v>
      </c>
      <c r="B16" s="19">
        <v>66295</v>
      </c>
      <c r="C16" s="19" t="s">
        <v>269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memahami bentuk, jenis, nilai estetika dalam kritik tari , namun perlu peningkatan dalam memahami ragam gerak dasar tari berdasarkan hitungan maupun iringan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Memiliki ketrampilan mengkomunikasikan kritik tari secara lisan maupun tulisan namun, perlu peningkatan ketrampilan memeragakan gerak dasar tari sesuai dengan hitungan maupun iringan</v>
      </c>
      <c r="Q16" s="40" t="s">
        <v>9</v>
      </c>
      <c r="R16" s="40" t="s">
        <v>9</v>
      </c>
      <c r="S16" s="18"/>
      <c r="T16" s="1">
        <v>81</v>
      </c>
      <c r="U16" s="1">
        <v>85</v>
      </c>
      <c r="V16" s="1">
        <v>84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79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66311</v>
      </c>
      <c r="C17" s="19" t="s">
        <v>270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1</v>
      </c>
      <c r="J17" s="28" t="str">
        <f t="shared" si="3"/>
        <v>Memiliki kemampuan memahami ragam gerak dasar tari berdasarkan hitungan maupun iringan, namun perlu peningkatan dalam memahami bentuk, jenis, nilai estetika dalam kritik tari</v>
      </c>
      <c r="K17" s="36">
        <f t="shared" si="4"/>
        <v>79.333333333333329</v>
      </c>
      <c r="L17" s="28" t="str">
        <f t="shared" si="5"/>
        <v>B</v>
      </c>
      <c r="M17" s="28">
        <f t="shared" si="6"/>
        <v>79.333333333333329</v>
      </c>
      <c r="N17" s="28" t="str">
        <f t="shared" si="7"/>
        <v>B</v>
      </c>
      <c r="O17" s="38">
        <v>2</v>
      </c>
      <c r="P17" s="28" t="str">
        <f t="shared" si="8"/>
        <v>Memiliki ketrampilan mengkomunikasikan kritik tari secara lisan maupun tulisan namun, perlu peningkatan ketrampilan memeragakan gerak dasar tari sesuai dengan hitungan maupun iringan</v>
      </c>
      <c r="Q17" s="40" t="s">
        <v>9</v>
      </c>
      <c r="R17" s="40" t="s">
        <v>9</v>
      </c>
      <c r="S17" s="18"/>
      <c r="T17" s="1">
        <v>80</v>
      </c>
      <c r="U17" s="1">
        <v>90</v>
      </c>
      <c r="V17" s="1">
        <v>88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14063</v>
      </c>
      <c r="FK17" s="78">
        <v>14073</v>
      </c>
    </row>
    <row r="18" spans="1:167" x14ac:dyDescent="0.25">
      <c r="A18" s="19">
        <v>8</v>
      </c>
      <c r="B18" s="19">
        <v>66327</v>
      </c>
      <c r="C18" s="19" t="s">
        <v>271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>Memiliki kemampuan memahami bentuk, jenis, nilai estetika dalam kritik tari , namun perlu peningkatan dalam memahami ragam gerak dasar tari berdasarkan hitungan maupun iringan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2</v>
      </c>
      <c r="P18" s="28" t="str">
        <f t="shared" si="8"/>
        <v>Memiliki ketrampilan mengkomunikasikan kritik tari secara lisan maupun tulisan namun, perlu peningkatan ketrampilan memeragakan gerak dasar tari sesuai dengan hitungan maupun iringan</v>
      </c>
      <c r="Q18" s="40" t="s">
        <v>9</v>
      </c>
      <c r="R18" s="40" t="s">
        <v>9</v>
      </c>
      <c r="S18" s="18"/>
      <c r="T18" s="1">
        <v>85</v>
      </c>
      <c r="U18" s="1">
        <v>74</v>
      </c>
      <c r="V18" s="1">
        <v>78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66343</v>
      </c>
      <c r="C19" s="19" t="s">
        <v>272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memahami bentuk, jenis, nilai estetika dalam kritik tari , namun perlu peningkatan dalam memahami ragam gerak dasar tari berdasarkan hitungan maupun iringan</v>
      </c>
      <c r="K19" s="36">
        <f t="shared" si="4"/>
        <v>79.333333333333329</v>
      </c>
      <c r="L19" s="28" t="str">
        <f t="shared" si="5"/>
        <v>B</v>
      </c>
      <c r="M19" s="28">
        <f t="shared" si="6"/>
        <v>79.333333333333329</v>
      </c>
      <c r="N19" s="28" t="str">
        <f t="shared" si="7"/>
        <v>B</v>
      </c>
      <c r="O19" s="38">
        <v>2</v>
      </c>
      <c r="P19" s="28" t="str">
        <f t="shared" si="8"/>
        <v>Memiliki ketrampilan mengkomunikasikan kritik tari secara lisan maupun tulisan namun, perlu peningkatan ketrampilan memeragakan gerak dasar tari sesuai dengan hitungan maupun iringan</v>
      </c>
      <c r="Q19" s="40" t="s">
        <v>9</v>
      </c>
      <c r="R19" s="40" t="s">
        <v>9</v>
      </c>
      <c r="S19" s="18"/>
      <c r="T19" s="1">
        <v>80</v>
      </c>
      <c r="U19" s="1">
        <v>84</v>
      </c>
      <c r="V19" s="1">
        <v>84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14064</v>
      </c>
      <c r="FK19" s="78">
        <v>14074</v>
      </c>
    </row>
    <row r="20" spans="1:167" x14ac:dyDescent="0.25">
      <c r="A20" s="19">
        <v>10</v>
      </c>
      <c r="B20" s="19">
        <v>66359</v>
      </c>
      <c r="C20" s="19" t="s">
        <v>273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2</v>
      </c>
      <c r="J20" s="28" t="str">
        <f t="shared" si="3"/>
        <v>Memiliki kemampuan memahami bentuk, jenis, nilai estetika dalam kritik tari , namun perlu peningkatan dalam memahami ragam gerak dasar tari berdasarkan hitungan maupun iringan</v>
      </c>
      <c r="K20" s="36">
        <f t="shared" si="4"/>
        <v>79.333333333333329</v>
      </c>
      <c r="L20" s="28" t="str">
        <f t="shared" si="5"/>
        <v>B</v>
      </c>
      <c r="M20" s="28">
        <f t="shared" si="6"/>
        <v>79.333333333333329</v>
      </c>
      <c r="N20" s="28" t="str">
        <f t="shared" si="7"/>
        <v>B</v>
      </c>
      <c r="O20" s="38">
        <v>2</v>
      </c>
      <c r="P20" s="28" t="str">
        <f t="shared" si="8"/>
        <v>Memiliki ketrampilan mengkomunikasikan kritik tari secara lisan maupun tulisan namun, perlu peningkatan ketrampilan memeragakan gerak dasar tari sesuai dengan hitungan maupun iringan</v>
      </c>
      <c r="Q20" s="40" t="s">
        <v>9</v>
      </c>
      <c r="R20" s="40" t="s">
        <v>9</v>
      </c>
      <c r="S20" s="18"/>
      <c r="T20" s="1">
        <v>80</v>
      </c>
      <c r="U20" s="1">
        <v>85</v>
      </c>
      <c r="V20" s="1">
        <v>84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66375</v>
      </c>
      <c r="C21" s="19" t="s">
        <v>274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memahami ragam gerak dasar tari berdasarkan hitungan maupun iringan, namun perlu peningkatan dalam memahami bentuk, jenis, nilai estetika dalam kritik tari</v>
      </c>
      <c r="K21" s="36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85</v>
      </c>
      <c r="U21" s="1">
        <v>92</v>
      </c>
      <c r="V21" s="1">
        <v>88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14065</v>
      </c>
      <c r="FK21" s="78">
        <v>14075</v>
      </c>
    </row>
    <row r="22" spans="1:167" x14ac:dyDescent="0.25">
      <c r="A22" s="19">
        <v>12</v>
      </c>
      <c r="B22" s="19">
        <v>66391</v>
      </c>
      <c r="C22" s="19" t="s">
        <v>275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3</v>
      </c>
      <c r="J22" s="28" t="str">
        <f t="shared" si="3"/>
        <v>Perlu peningkatan memahami ragam gerak dasar tari berdasarkan hitungan maupun iringan maupun memahami bentuk, jenis, nilai estetika dalam kritik tari</v>
      </c>
      <c r="K22" s="36">
        <f t="shared" si="4"/>
        <v>79.333333333333329</v>
      </c>
      <c r="L22" s="28" t="str">
        <f t="shared" si="5"/>
        <v>B</v>
      </c>
      <c r="M22" s="28">
        <f t="shared" si="6"/>
        <v>79.333333333333329</v>
      </c>
      <c r="N22" s="28" t="str">
        <f t="shared" si="7"/>
        <v>B</v>
      </c>
      <c r="O22" s="38">
        <v>2</v>
      </c>
      <c r="P22" s="28" t="str">
        <f t="shared" si="8"/>
        <v>Memiliki ketrampilan mengkomunikasikan kritik tari secara lisan maupun tulisan namun, perlu peningkatan ketrampilan memeragakan gerak dasar tari sesuai dengan hitungan maupun iringan</v>
      </c>
      <c r="Q22" s="40" t="s">
        <v>9</v>
      </c>
      <c r="R22" s="40" t="s">
        <v>9</v>
      </c>
      <c r="S22" s="18"/>
      <c r="T22" s="1">
        <v>80</v>
      </c>
      <c r="U22" s="1">
        <v>74</v>
      </c>
      <c r="V22" s="1">
        <v>78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66407</v>
      </c>
      <c r="C23" s="19" t="s">
        <v>276</v>
      </c>
      <c r="D23" s="18"/>
      <c r="E23" s="36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8">
        <v>1</v>
      </c>
      <c r="J23" s="28" t="str">
        <f t="shared" si="3"/>
        <v>Memiliki kemampuan memahami ragam gerak dasar tari berdasarkan hitungan maupun iringan, namun perlu peningkatan dalam memahami bentuk, jenis, nilai estetika dalam kritik tari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85</v>
      </c>
      <c r="U23" s="1">
        <v>95</v>
      </c>
      <c r="V23" s="1">
        <v>90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14066</v>
      </c>
      <c r="FK23" s="78">
        <v>14076</v>
      </c>
    </row>
    <row r="24" spans="1:167" x14ac:dyDescent="0.25">
      <c r="A24" s="19">
        <v>14</v>
      </c>
      <c r="B24" s="19">
        <v>66423</v>
      </c>
      <c r="C24" s="19" t="s">
        <v>277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Memiliki kemampuan memahami ragam gerak dasar tari berdasarkan hitungan maupun iringan, namun perlu peningkatan dalam memahami bentuk, jenis, nilai estetika dalam kritik tari</v>
      </c>
      <c r="K24" s="36">
        <f t="shared" si="4"/>
        <v>79.333333333333329</v>
      </c>
      <c r="L24" s="28" t="str">
        <f t="shared" si="5"/>
        <v>B</v>
      </c>
      <c r="M24" s="28">
        <f t="shared" si="6"/>
        <v>79.333333333333329</v>
      </c>
      <c r="N24" s="28" t="str">
        <f t="shared" si="7"/>
        <v>B</v>
      </c>
      <c r="O24" s="38">
        <v>2</v>
      </c>
      <c r="P24" s="28" t="str">
        <f t="shared" si="8"/>
        <v>Memiliki ketrampilan mengkomunikasikan kritik tari secara lisan maupun tulisan namun, perlu peningkatan ketrampilan memeragakan gerak dasar tari sesuai dengan hitungan maupun iringan</v>
      </c>
      <c r="Q24" s="40" t="s">
        <v>9</v>
      </c>
      <c r="R24" s="40" t="s">
        <v>9</v>
      </c>
      <c r="S24" s="18"/>
      <c r="T24" s="1">
        <v>80</v>
      </c>
      <c r="U24" s="1">
        <v>90</v>
      </c>
      <c r="V24" s="1">
        <v>88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66439</v>
      </c>
      <c r="C25" s="19" t="s">
        <v>278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memahami ragam gerak dasar tari berdasarkan hitungan maupun iringan, namun perlu peningkatan dalam memahami bentuk, jenis, nilai estetika dalam kritik tari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Memiliki ketrampilan mengkomunikasikan kritik tari secara lisan maupun tulisan namun, perlu peningkatan ketrampilan memeragakan gerak dasar tari sesuai dengan hitungan maupun iringan</v>
      </c>
      <c r="Q25" s="40" t="s">
        <v>9</v>
      </c>
      <c r="R25" s="40" t="s">
        <v>9</v>
      </c>
      <c r="S25" s="18"/>
      <c r="T25" s="1">
        <v>78</v>
      </c>
      <c r="U25" s="1">
        <v>92</v>
      </c>
      <c r="V25" s="1">
        <v>88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14067</v>
      </c>
      <c r="FK25" s="78">
        <v>14077</v>
      </c>
    </row>
    <row r="26" spans="1:167" x14ac:dyDescent="0.25">
      <c r="A26" s="19">
        <v>16</v>
      </c>
      <c r="B26" s="19">
        <v>66455</v>
      </c>
      <c r="C26" s="19" t="s">
        <v>279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memahami ragam gerak dasar tari berdasarkan hitungan maupun iringan, namun perlu peningkatan dalam memahami bentuk, jenis, nilai estetika dalam kritik tari</v>
      </c>
      <c r="K26" s="36">
        <f t="shared" si="4"/>
        <v>79.333333333333329</v>
      </c>
      <c r="L26" s="28" t="str">
        <f t="shared" si="5"/>
        <v>B</v>
      </c>
      <c r="M26" s="28">
        <f t="shared" si="6"/>
        <v>79.333333333333329</v>
      </c>
      <c r="N26" s="28" t="str">
        <f t="shared" si="7"/>
        <v>B</v>
      </c>
      <c r="O26" s="38">
        <v>2</v>
      </c>
      <c r="P26" s="28" t="str">
        <f t="shared" si="8"/>
        <v>Memiliki ketrampilan mengkomunikasikan kritik tari secara lisan maupun tulisan namun, perlu peningkatan ketrampilan memeragakan gerak dasar tari sesuai dengan hitungan maupun iringan</v>
      </c>
      <c r="Q26" s="40" t="s">
        <v>9</v>
      </c>
      <c r="R26" s="40" t="s">
        <v>9</v>
      </c>
      <c r="S26" s="18"/>
      <c r="T26" s="1">
        <v>80</v>
      </c>
      <c r="U26" s="1">
        <v>98</v>
      </c>
      <c r="V26" s="1">
        <v>92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66471</v>
      </c>
      <c r="C27" s="19" t="s">
        <v>280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bentuk, jenis, nilai estetika dalam kritik tari , namun perlu peningkatan dalam memahami ragam gerak dasar tari berdasarkan hitungan maupun iringan</v>
      </c>
      <c r="K27" s="36">
        <f t="shared" si="4"/>
        <v>81.333333333333329</v>
      </c>
      <c r="L27" s="28" t="str">
        <f t="shared" si="5"/>
        <v>B</v>
      </c>
      <c r="M27" s="28">
        <f t="shared" si="6"/>
        <v>81.333333333333329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82</v>
      </c>
      <c r="U27" s="1">
        <v>84</v>
      </c>
      <c r="V27" s="1">
        <v>84</v>
      </c>
      <c r="W27" s="1">
        <v>71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14068</v>
      </c>
      <c r="FK27" s="78">
        <v>14078</v>
      </c>
    </row>
    <row r="28" spans="1:167" x14ac:dyDescent="0.25">
      <c r="A28" s="19">
        <v>18</v>
      </c>
      <c r="B28" s="19">
        <v>66487</v>
      </c>
      <c r="C28" s="19" t="s">
        <v>281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1</v>
      </c>
      <c r="J28" s="28" t="str">
        <f t="shared" si="3"/>
        <v>Memiliki kemampuan memahami ragam gerak dasar tari berdasarkan hitungan maupun iringan, namun perlu peningkatan dalam memahami bentuk, jenis, nilai estetika dalam kritik tari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Memiliki ketrampilan mengkomunikasikan kritik tari secara lisan maupun tulisan namun, perlu peningkatan ketrampilan memeragakan gerak dasar tari sesuai dengan hitungan maupun iringan</v>
      </c>
      <c r="Q28" s="40" t="s">
        <v>9</v>
      </c>
      <c r="R28" s="40" t="s">
        <v>9</v>
      </c>
      <c r="S28" s="18"/>
      <c r="T28" s="1">
        <v>78</v>
      </c>
      <c r="U28" s="1">
        <v>90</v>
      </c>
      <c r="V28" s="1">
        <v>88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66503</v>
      </c>
      <c r="C29" s="19" t="s">
        <v>282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memahami ragam gerak dasar tari berdasarkan hitungan maupun iringan, namun perlu peningkatan dalam memahami bentuk, jenis, nilai estetika dalam kritik tari</v>
      </c>
      <c r="K29" s="36">
        <f t="shared" si="4"/>
        <v>81.333333333333329</v>
      </c>
      <c r="L29" s="28" t="str">
        <f t="shared" si="5"/>
        <v>B</v>
      </c>
      <c r="M29" s="28">
        <f t="shared" si="6"/>
        <v>81.333333333333329</v>
      </c>
      <c r="N29" s="28" t="str">
        <f t="shared" si="7"/>
        <v>B</v>
      </c>
      <c r="O29" s="38">
        <v>2</v>
      </c>
      <c r="P29" s="28" t="str">
        <f t="shared" si="8"/>
        <v>Memiliki ketrampilan mengkomunikasikan kritik tari secara lisan maupun tulisan namun, perlu peningkatan ketrampilan memeragakan gerak dasar tari sesuai dengan hitungan maupun iringan</v>
      </c>
      <c r="Q29" s="40" t="s">
        <v>9</v>
      </c>
      <c r="R29" s="40" t="s">
        <v>9</v>
      </c>
      <c r="S29" s="18"/>
      <c r="T29" s="1">
        <v>80</v>
      </c>
      <c r="U29" s="1">
        <v>92</v>
      </c>
      <c r="V29" s="1">
        <v>88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14069</v>
      </c>
      <c r="FK29" s="78">
        <v>14079</v>
      </c>
    </row>
    <row r="30" spans="1:167" x14ac:dyDescent="0.25">
      <c r="A30" s="19">
        <v>20</v>
      </c>
      <c r="B30" s="19">
        <v>66519</v>
      </c>
      <c r="C30" s="19" t="s">
        <v>283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3</v>
      </c>
      <c r="J30" s="28" t="str">
        <f t="shared" si="3"/>
        <v>Perlu peningkatan memahami ragam gerak dasar tari berdasarkan hitungan maupun iringan maupun memahami bentuk, jenis, nilai estetika dalam kritik tari</v>
      </c>
      <c r="K30" s="36">
        <f t="shared" si="4"/>
        <v>81.333333333333329</v>
      </c>
      <c r="L30" s="28" t="str">
        <f t="shared" si="5"/>
        <v>B</v>
      </c>
      <c r="M30" s="28">
        <f t="shared" si="6"/>
        <v>81.333333333333329</v>
      </c>
      <c r="N30" s="28" t="str">
        <f t="shared" si="7"/>
        <v>B</v>
      </c>
      <c r="O30" s="38">
        <v>2</v>
      </c>
      <c r="P30" s="28" t="str">
        <f t="shared" si="8"/>
        <v>Memiliki ketrampilan mengkomunikasikan kritik tari secara lisan maupun tulisan namun, perlu peningkatan ketrampilan memeragakan gerak dasar tari sesuai dengan hitungan maupun iringan</v>
      </c>
      <c r="Q30" s="40" t="s">
        <v>9</v>
      </c>
      <c r="R30" s="40" t="s">
        <v>9</v>
      </c>
      <c r="S30" s="18"/>
      <c r="T30" s="1">
        <v>80</v>
      </c>
      <c r="U30" s="1">
        <v>76</v>
      </c>
      <c r="V30" s="1">
        <v>78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66535</v>
      </c>
      <c r="C31" s="19" t="s">
        <v>284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3</v>
      </c>
      <c r="J31" s="28" t="str">
        <f t="shared" si="3"/>
        <v>Perlu peningkatan memahami ragam gerak dasar tari berdasarkan hitungan maupun iringan maupun memahami bentuk, jenis, nilai estetika dalam kritik tari</v>
      </c>
      <c r="K31" s="36">
        <f t="shared" si="4"/>
        <v>81.333333333333329</v>
      </c>
      <c r="L31" s="28" t="str">
        <f t="shared" si="5"/>
        <v>B</v>
      </c>
      <c r="M31" s="28">
        <f t="shared" si="6"/>
        <v>81.333333333333329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80</v>
      </c>
      <c r="U31" s="1">
        <v>76</v>
      </c>
      <c r="V31" s="1">
        <v>78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14070</v>
      </c>
      <c r="FK31" s="78">
        <v>14080</v>
      </c>
    </row>
    <row r="32" spans="1:167" x14ac:dyDescent="0.25">
      <c r="A32" s="19">
        <v>22</v>
      </c>
      <c r="B32" s="19">
        <v>66551</v>
      </c>
      <c r="C32" s="19" t="s">
        <v>285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memahami ragam gerak dasar tari berdasarkan hitungan maupun iringan, namun perlu peningkatan dalam memahami bentuk, jenis, nilai estetika dalam kritik tari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Memiliki ketrampilan mengkomunikasikan kritik tari secara lisan maupun tulisan namun, perlu peningkatan ketrampilan memeragakan gerak dasar tari sesuai dengan hitungan maupun iringan</v>
      </c>
      <c r="Q32" s="40" t="s">
        <v>9</v>
      </c>
      <c r="R32" s="40" t="s">
        <v>9</v>
      </c>
      <c r="S32" s="18"/>
      <c r="T32" s="1">
        <v>81</v>
      </c>
      <c r="U32" s="1">
        <v>93</v>
      </c>
      <c r="V32" s="1">
        <v>88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79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66567</v>
      </c>
      <c r="C33" s="19" t="s">
        <v>286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3</v>
      </c>
      <c r="J33" s="28" t="str">
        <f t="shared" si="3"/>
        <v>Perlu peningkatan memahami ragam gerak dasar tari berdasarkan hitungan maupun iringan maupun memahami bentuk, jenis, nilai estetika dalam kritik tari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Memiliki ketrampilan mengkomunikasikan kritik tari secara lisan maupun tulisan namun, perlu peningkatan ketrampilan memeragakan gerak dasar tari sesuai dengan hitungan maupun iringan</v>
      </c>
      <c r="Q33" s="40" t="s">
        <v>9</v>
      </c>
      <c r="R33" s="40" t="s">
        <v>9</v>
      </c>
      <c r="S33" s="18"/>
      <c r="T33" s="1">
        <v>85</v>
      </c>
      <c r="U33" s="1">
        <v>70</v>
      </c>
      <c r="V33" s="1">
        <v>76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66583</v>
      </c>
      <c r="C34" s="19" t="s">
        <v>287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memahami bentuk, jenis, nilai estetika dalam kritik tari , namun perlu peningkatan dalam memahami ragam gerak dasar tari berdasarkan hitungan maupun iringan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Memiliki ketrampilan mengkomunikasikan kritik tari secara lisan maupun tulisan namun, perlu peningkatan ketrampilan memeragakan gerak dasar tari sesuai dengan hitungan maupun iringan</v>
      </c>
      <c r="Q34" s="40" t="s">
        <v>9</v>
      </c>
      <c r="R34" s="40" t="s">
        <v>9</v>
      </c>
      <c r="S34" s="18"/>
      <c r="T34" s="1">
        <v>78</v>
      </c>
      <c r="U34" s="1">
        <v>82</v>
      </c>
      <c r="V34" s="1">
        <v>82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66599</v>
      </c>
      <c r="C35" s="19" t="s">
        <v>288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79.333333333333329</v>
      </c>
      <c r="L35" s="28" t="str">
        <f t="shared" si="5"/>
        <v>B</v>
      </c>
      <c r="M35" s="28">
        <f t="shared" si="6"/>
        <v>79.333333333333329</v>
      </c>
      <c r="N35" s="28" t="str">
        <f t="shared" si="7"/>
        <v>B</v>
      </c>
      <c r="O35" s="38">
        <v>2</v>
      </c>
      <c r="P35" s="28" t="str">
        <f t="shared" si="8"/>
        <v>Memiliki ketrampilan mengkomunikasikan kritik tari secara lisan maupun tulisan namun, perlu peningkatan ketrampilan memeragakan gerak dasar tari sesuai dengan hitungan maupun iringan</v>
      </c>
      <c r="Q35" s="40" t="s">
        <v>9</v>
      </c>
      <c r="R35" s="40" t="s">
        <v>9</v>
      </c>
      <c r="S35" s="18"/>
      <c r="T35" s="1">
        <v>80</v>
      </c>
      <c r="U35" s="1">
        <v>100</v>
      </c>
      <c r="V35" s="1">
        <v>92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66615</v>
      </c>
      <c r="C36" s="19" t="s">
        <v>289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memahami bentuk, jenis, nilai estetika dalam kritik tari , namun perlu peningkatan dalam memahami ragam gerak dasar tari berdasarkan hitungan maupun iringan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Memiliki ketrampilan mengkomunikasikan kritik tari secara lisan maupun tulisan namun, perlu peningkatan ketrampilan memeragakan gerak dasar tari sesuai dengan hitungan maupun iringan</v>
      </c>
      <c r="Q36" s="40" t="s">
        <v>9</v>
      </c>
      <c r="R36" s="40" t="s">
        <v>9</v>
      </c>
      <c r="S36" s="18"/>
      <c r="T36" s="1">
        <v>78</v>
      </c>
      <c r="U36" s="1">
        <v>87</v>
      </c>
      <c r="V36" s="1">
        <v>86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66631</v>
      </c>
      <c r="C37" s="19" t="s">
        <v>290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memahami ragam gerak dasar tari berdasarkan hitungan maupun iringan, namun perlu peningkatan dalam memahami bentuk, jenis, nilai estetika dalam kritik tari</v>
      </c>
      <c r="K37" s="36">
        <f t="shared" si="4"/>
        <v>81.333333333333329</v>
      </c>
      <c r="L37" s="28" t="str">
        <f t="shared" si="5"/>
        <v>B</v>
      </c>
      <c r="M37" s="28">
        <f t="shared" si="6"/>
        <v>81.333333333333329</v>
      </c>
      <c r="N37" s="28" t="str">
        <f t="shared" si="7"/>
        <v>B</v>
      </c>
      <c r="O37" s="38">
        <v>2</v>
      </c>
      <c r="P37" s="28" t="str">
        <f t="shared" si="8"/>
        <v>Memiliki ketrampilan mengkomunikasikan kritik tari secara lisan maupun tulisan namun, perlu peningkatan ketrampilan memeragakan gerak dasar tari sesuai dengan hitungan maupun iringan</v>
      </c>
      <c r="Q37" s="40" t="s">
        <v>9</v>
      </c>
      <c r="R37" s="40" t="s">
        <v>9</v>
      </c>
      <c r="S37" s="18"/>
      <c r="T37" s="1">
        <v>80</v>
      </c>
      <c r="U37" s="1">
        <v>92</v>
      </c>
      <c r="V37" s="1">
        <v>88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66647</v>
      </c>
      <c r="C38" s="19" t="s">
        <v>291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Memiliki ketrampilan mengkomunikasikan kritik tari secara lisan maupun tulisan namun, perlu peningkatan ketrampilan memeragakan gerak dasar tari sesuai dengan hitungan maupun iringan</v>
      </c>
      <c r="Q38" s="40" t="s">
        <v>9</v>
      </c>
      <c r="R38" s="40" t="s">
        <v>9</v>
      </c>
      <c r="S38" s="18"/>
      <c r="T38" s="1">
        <v>78</v>
      </c>
      <c r="U38" s="1">
        <v>98</v>
      </c>
      <c r="V38" s="1">
        <v>92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66663</v>
      </c>
      <c r="C39" s="19" t="s">
        <v>292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79.333333333333329</v>
      </c>
      <c r="L39" s="28" t="str">
        <f t="shared" si="5"/>
        <v>B</v>
      </c>
      <c r="M39" s="28">
        <f t="shared" si="6"/>
        <v>79.333333333333329</v>
      </c>
      <c r="N39" s="28" t="str">
        <f t="shared" si="7"/>
        <v>B</v>
      </c>
      <c r="O39" s="38">
        <v>2</v>
      </c>
      <c r="P39" s="28" t="str">
        <f t="shared" si="8"/>
        <v>Memiliki ketrampilan mengkomunikasikan kritik tari secara lisan maupun tulisan namun, perlu peningkatan ketrampilan memeragakan gerak dasar tari sesuai dengan hitungan maupun iringan</v>
      </c>
      <c r="Q39" s="40" t="s">
        <v>9</v>
      </c>
      <c r="R39" s="40" t="s">
        <v>9</v>
      </c>
      <c r="S39" s="18"/>
      <c r="T39" s="1">
        <v>80</v>
      </c>
      <c r="U39" s="1">
        <v>95</v>
      </c>
      <c r="V39" s="1">
        <v>92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66679</v>
      </c>
      <c r="C40" s="19" t="s">
        <v>293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memahami ragam gerak dasar tari berdasarkan hitungan maupun iringan, namun perlu peningkatan dalam memahami bentuk, jenis, nilai estetika dalam kritik tari</v>
      </c>
      <c r="K40" s="36">
        <f t="shared" si="4"/>
        <v>79.333333333333329</v>
      </c>
      <c r="L40" s="28" t="str">
        <f t="shared" si="5"/>
        <v>B</v>
      </c>
      <c r="M40" s="28">
        <f t="shared" si="6"/>
        <v>79.333333333333329</v>
      </c>
      <c r="N40" s="28" t="str">
        <f t="shared" si="7"/>
        <v>B</v>
      </c>
      <c r="O40" s="38">
        <v>2</v>
      </c>
      <c r="P40" s="28" t="str">
        <f t="shared" si="8"/>
        <v>Memiliki ketrampilan mengkomunikasikan kritik tari secara lisan maupun tulisan namun, perlu peningkatan ketrampilan memeragakan gerak dasar tari sesuai dengan hitungan maupun iringan</v>
      </c>
      <c r="Q40" s="40" t="s">
        <v>9</v>
      </c>
      <c r="R40" s="40" t="s">
        <v>9</v>
      </c>
      <c r="S40" s="18"/>
      <c r="T40" s="1">
        <v>80</v>
      </c>
      <c r="U40" s="1">
        <v>90</v>
      </c>
      <c r="V40" s="1">
        <v>88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66695</v>
      </c>
      <c r="C41" s="19" t="s">
        <v>294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Memiliki ketrampilan mengkomunikasikan kritik tari secara lisan maupun tulisan namun, perlu peningkatan ketrampilan memeragakan gerak dasar tari sesuai dengan hitungan maupun iringan</v>
      </c>
      <c r="Q41" s="40" t="s">
        <v>9</v>
      </c>
      <c r="R41" s="40" t="s">
        <v>9</v>
      </c>
      <c r="S41" s="18"/>
      <c r="T41" s="1">
        <v>81</v>
      </c>
      <c r="U41" s="1">
        <v>92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79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66711</v>
      </c>
      <c r="C42" s="19" t="s">
        <v>295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memahami bentuk, jenis, nilai estetika dalam kritik tari , namun perlu peningkatan dalam memahami ragam gerak dasar tari berdasarkan hitungan maupun iringan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9</v>
      </c>
      <c r="S42" s="18"/>
      <c r="T42" s="1">
        <v>78</v>
      </c>
      <c r="U42" s="1">
        <v>85</v>
      </c>
      <c r="V42" s="1">
        <v>84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66727</v>
      </c>
      <c r="C43" s="19" t="s">
        <v>296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memahami bentuk, jenis, nilai estetika dalam kritik tari , namun perlu peningkatan dalam memahami ragam gerak dasar tari berdasarkan hitungan maupun iringan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81</v>
      </c>
      <c r="U43" s="1">
        <v>80</v>
      </c>
      <c r="V43" s="1">
        <v>82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79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69170</v>
      </c>
      <c r="C44" s="19" t="s">
        <v>297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3</v>
      </c>
      <c r="J44" s="28" t="str">
        <f t="shared" si="3"/>
        <v>Perlu peningkatan memahami ragam gerak dasar tari berdasarkan hitungan maupun iringan maupun memahami bentuk, jenis, nilai estetika dalam kritik tari</v>
      </c>
      <c r="K44" s="36">
        <f t="shared" si="4"/>
        <v>80.666666666666671</v>
      </c>
      <c r="L44" s="28" t="str">
        <f t="shared" si="5"/>
        <v>B</v>
      </c>
      <c r="M44" s="28">
        <f t="shared" si="6"/>
        <v>80.666666666666671</v>
      </c>
      <c r="N44" s="28" t="str">
        <f t="shared" si="7"/>
        <v>B</v>
      </c>
      <c r="O44" s="38">
        <v>2</v>
      </c>
      <c r="P44" s="28" t="str">
        <f t="shared" si="8"/>
        <v>Memiliki ketrampilan mengkomunikasikan kritik tari secara lisan maupun tulisan namun, perlu peningkatan ketrampilan memeragakan gerak dasar tari sesuai dengan hitungan maupun iringan</v>
      </c>
      <c r="Q44" s="40" t="s">
        <v>9</v>
      </c>
      <c r="R44" s="40" t="s">
        <v>9</v>
      </c>
      <c r="S44" s="18"/>
      <c r="T44" s="1">
        <v>70</v>
      </c>
      <c r="U44" s="1">
        <v>78</v>
      </c>
      <c r="V44" s="1">
        <v>80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69216</v>
      </c>
      <c r="C45" s="19" t="s">
        <v>298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memahami bentuk, jenis, nilai estetika dalam kritik tari , namun perlu peningkatan dalam memahami ragam gerak dasar tari berdasarkan hitungan maupun iringan</v>
      </c>
      <c r="K45" s="36">
        <f t="shared" si="4"/>
        <v>80.666666666666671</v>
      </c>
      <c r="L45" s="28" t="str">
        <f t="shared" si="5"/>
        <v>B</v>
      </c>
      <c r="M45" s="28">
        <f t="shared" si="6"/>
        <v>80.666666666666671</v>
      </c>
      <c r="N45" s="28" t="str">
        <f t="shared" si="7"/>
        <v>B</v>
      </c>
      <c r="O45" s="38">
        <v>2</v>
      </c>
      <c r="P45" s="28" t="str">
        <f t="shared" si="8"/>
        <v>Memiliki ketrampilan mengkomunikasikan kritik tari secara lisan maupun tulisan namun, perlu peningkatan ketrampilan memeragakan gerak dasar tari sesuai dengan hitungan maupun iringan</v>
      </c>
      <c r="Q45" s="40" t="s">
        <v>9</v>
      </c>
      <c r="R45" s="40" t="s">
        <v>9</v>
      </c>
      <c r="S45" s="18"/>
      <c r="T45" s="1">
        <v>87</v>
      </c>
      <c r="U45" s="1">
        <v>81</v>
      </c>
      <c r="V45" s="1">
        <v>82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/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66743</v>
      </c>
      <c r="C11" s="19" t="s">
        <v>300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36">
        <f t="shared" ref="K11:K50" si="4">IF((COUNTA(AF11:AO11)&gt;0),AVERAGE(AF11:AO11),"")</f>
        <v>78.666666666666671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40" t="s">
        <v>9</v>
      </c>
      <c r="R11" s="40" t="s">
        <v>9</v>
      </c>
      <c r="S11" s="18"/>
      <c r="T11" s="1">
        <v>85</v>
      </c>
      <c r="U11" s="1">
        <v>76</v>
      </c>
      <c r="V11" s="1">
        <v>78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76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66759</v>
      </c>
      <c r="C12" s="19" t="s">
        <v>301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1</v>
      </c>
      <c r="J12" s="28" t="str">
        <f t="shared" si="3"/>
        <v>Memiliki kemampuan memahami ragam gerak dasar tari berdasarkan hitungan maupun iringan, namun perlu peningkatan dalam memahami bentuk, jenis, nilai estetika dalam kritik tari</v>
      </c>
      <c r="K12" s="36">
        <f t="shared" si="4"/>
        <v>83.333333333333329</v>
      </c>
      <c r="L12" s="28" t="str">
        <f t="shared" si="5"/>
        <v>B</v>
      </c>
      <c r="M12" s="28">
        <f t="shared" si="6"/>
        <v>83.333333333333329</v>
      </c>
      <c r="N12" s="28" t="str">
        <f t="shared" si="7"/>
        <v>B</v>
      </c>
      <c r="O12" s="38">
        <v>1</v>
      </c>
      <c r="P12" s="28" t="str">
        <f t="shared" si="8"/>
        <v>Perlu peningkatan memahami ragam gerak dasar tari berdasarkan hitungan maupun iringan maupun memahami bentuk, jenis, nilai estetika dalam kritik tari</v>
      </c>
      <c r="Q12" s="40" t="s">
        <v>9</v>
      </c>
      <c r="R12" s="40" t="s">
        <v>9</v>
      </c>
      <c r="S12" s="18"/>
      <c r="T12" s="1">
        <v>83</v>
      </c>
      <c r="U12" s="1">
        <v>87</v>
      </c>
      <c r="V12" s="1">
        <v>86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87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66775</v>
      </c>
      <c r="C13" s="19" t="s">
        <v>302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1</v>
      </c>
      <c r="J13" s="28" t="str">
        <f t="shared" si="3"/>
        <v>Memiliki kemampuan memahami ragam gerak dasar tari berdasarkan hitungan maupun iringan, namun perlu peningkatan dalam memahami bentuk, jenis, nilai estetika dalam kritik tari</v>
      </c>
      <c r="K13" s="36">
        <f t="shared" si="4"/>
        <v>85.666666666666671</v>
      </c>
      <c r="L13" s="28" t="str">
        <f t="shared" si="5"/>
        <v>A</v>
      </c>
      <c r="M13" s="28">
        <f t="shared" si="6"/>
        <v>85.666666666666671</v>
      </c>
      <c r="N13" s="28" t="str">
        <f t="shared" si="7"/>
        <v>A</v>
      </c>
      <c r="O13" s="38">
        <v>1</v>
      </c>
      <c r="P13" s="28" t="str">
        <f t="shared" si="8"/>
        <v>Perlu peningkatan memahami ragam gerak dasar tari berdasarkan hitungan maupun iringan maupun memahami bentuk, jenis, nilai estetika dalam kritik tari</v>
      </c>
      <c r="Q13" s="40" t="s">
        <v>9</v>
      </c>
      <c r="R13" s="40" t="s">
        <v>9</v>
      </c>
      <c r="S13" s="18"/>
      <c r="T13" s="1">
        <v>83</v>
      </c>
      <c r="U13" s="1">
        <v>92</v>
      </c>
      <c r="V13" s="1">
        <v>88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92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338</v>
      </c>
      <c r="FI13" s="77" t="s">
        <v>334</v>
      </c>
      <c r="FJ13" s="78">
        <v>14081</v>
      </c>
      <c r="FK13" s="78">
        <v>14091</v>
      </c>
    </row>
    <row r="14" spans="1:167" x14ac:dyDescent="0.25">
      <c r="A14" s="19">
        <v>4</v>
      </c>
      <c r="B14" s="19">
        <v>66791</v>
      </c>
      <c r="C14" s="19" t="s">
        <v>303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memahami ragam gerak dasar tari berdasarkan hitungan maupun iringan, namun perlu peningkatan dalam memahami bentuk, jenis, nilai estetika dalam kritik tari</v>
      </c>
      <c r="K14" s="36">
        <f t="shared" si="4"/>
        <v>85.666666666666671</v>
      </c>
      <c r="L14" s="28" t="str">
        <f t="shared" si="5"/>
        <v>A</v>
      </c>
      <c r="M14" s="28">
        <f t="shared" si="6"/>
        <v>85.666666666666671</v>
      </c>
      <c r="N14" s="28" t="str">
        <f t="shared" si="7"/>
        <v>A</v>
      </c>
      <c r="O14" s="38">
        <v>1</v>
      </c>
      <c r="P14" s="28" t="str">
        <f t="shared" si="8"/>
        <v>Perlu peningkatan memahami ragam gerak dasar tari berdasarkan hitungan maupun iringan maupun memahami bentuk, jenis, nilai estetika dalam kritik tari</v>
      </c>
      <c r="Q14" s="40" t="s">
        <v>9</v>
      </c>
      <c r="R14" s="40" t="s">
        <v>9</v>
      </c>
      <c r="S14" s="18"/>
      <c r="T14" s="1">
        <v>85</v>
      </c>
      <c r="U14" s="1">
        <v>93</v>
      </c>
      <c r="V14" s="1">
        <v>88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93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66807</v>
      </c>
      <c r="C15" s="19" t="s">
        <v>304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 ragam gerak dasar tari berdasarkan hitungan maupun iringan, namun perlu peningkatan dalam memahami bentuk, jenis, nilai estetika dalam kritik tari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Perlu peningkatan memahami ragam gerak dasar tari berdasarkan hitungan maupun iringan maupun memahami bentuk, jenis, nilai estetika dalam kritik tari</v>
      </c>
      <c r="Q15" s="40" t="s">
        <v>9</v>
      </c>
      <c r="R15" s="40" t="s">
        <v>9</v>
      </c>
      <c r="S15" s="18"/>
      <c r="T15" s="1">
        <v>87</v>
      </c>
      <c r="U15" s="1">
        <v>90</v>
      </c>
      <c r="V15" s="1">
        <v>92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339</v>
      </c>
      <c r="FI15" s="77" t="s">
        <v>336</v>
      </c>
      <c r="FJ15" s="78">
        <v>14082</v>
      </c>
      <c r="FK15" s="78">
        <v>14092</v>
      </c>
    </row>
    <row r="16" spans="1:167" x14ac:dyDescent="0.25">
      <c r="A16" s="19">
        <v>6</v>
      </c>
      <c r="B16" s="19">
        <v>66823</v>
      </c>
      <c r="C16" s="19" t="s">
        <v>305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memahami bentuk, jenis, nilai estetika dalam kritik tari , namun perlu peningkatan dalam memahami ragam gerak dasar tari berdasarkan hitungan maupun iringan</v>
      </c>
      <c r="K16" s="36">
        <f t="shared" si="4"/>
        <v>81.666666666666671</v>
      </c>
      <c r="L16" s="28" t="str">
        <f t="shared" si="5"/>
        <v>B</v>
      </c>
      <c r="M16" s="28">
        <f t="shared" si="6"/>
        <v>81.666666666666671</v>
      </c>
      <c r="N16" s="28" t="str">
        <f t="shared" si="7"/>
        <v>B</v>
      </c>
      <c r="O16" s="38">
        <v>1</v>
      </c>
      <c r="P16" s="28" t="str">
        <f t="shared" si="8"/>
        <v>Perlu peningkatan memahami ragam gerak dasar tari berdasarkan hitungan maupun iringan maupun memahami bentuk, jenis, nilai estetika dalam kritik tari</v>
      </c>
      <c r="Q16" s="40" t="s">
        <v>9</v>
      </c>
      <c r="R16" s="40" t="s">
        <v>9</v>
      </c>
      <c r="S16" s="18"/>
      <c r="T16" s="1">
        <v>78</v>
      </c>
      <c r="U16" s="1">
        <v>80</v>
      </c>
      <c r="V16" s="1">
        <v>82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66839</v>
      </c>
      <c r="C17" s="19" t="s">
        <v>306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memahami ragam gerak dasar tari berdasarkan hitungan maupun iringan, namun perlu peningkatan dalam memahami bentuk, jenis, nilai estetika dalam kritik tari</v>
      </c>
      <c r="K17" s="36">
        <f t="shared" si="4"/>
        <v>86.666666666666671</v>
      </c>
      <c r="L17" s="28" t="str">
        <f t="shared" si="5"/>
        <v>A</v>
      </c>
      <c r="M17" s="28">
        <f t="shared" si="6"/>
        <v>86.666666666666671</v>
      </c>
      <c r="N17" s="28" t="str">
        <f t="shared" si="7"/>
        <v>A</v>
      </c>
      <c r="O17" s="38">
        <v>1</v>
      </c>
      <c r="P17" s="28" t="str">
        <f t="shared" si="8"/>
        <v>Perlu peningkatan memahami ragam gerak dasar tari berdasarkan hitungan maupun iringan maupun memahami bentuk, jenis, nilai estetika dalam kritik tari</v>
      </c>
      <c r="Q17" s="40" t="s">
        <v>9</v>
      </c>
      <c r="R17" s="40" t="s">
        <v>9</v>
      </c>
      <c r="S17" s="18"/>
      <c r="T17" s="1">
        <v>78</v>
      </c>
      <c r="U17" s="1">
        <v>95</v>
      </c>
      <c r="V17" s="1">
        <v>94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334</v>
      </c>
      <c r="FI17" s="77" t="s">
        <v>337</v>
      </c>
      <c r="FJ17" s="78">
        <v>14083</v>
      </c>
      <c r="FK17" s="78">
        <v>14093</v>
      </c>
    </row>
    <row r="18" spans="1:167" x14ac:dyDescent="0.25">
      <c r="A18" s="19">
        <v>8</v>
      </c>
      <c r="B18" s="19">
        <v>66855</v>
      </c>
      <c r="C18" s="19" t="s">
        <v>307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1</v>
      </c>
      <c r="J18" s="28" t="str">
        <f t="shared" si="3"/>
        <v>Memiliki kemampuan memahami ragam gerak dasar tari berdasarkan hitungan maupun iringan, namun perlu peningkatan dalam memahami bentuk, jenis, nilai estetika dalam kritik tari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Perlu peningkatan memahami ragam gerak dasar tari berdasarkan hitungan maupun iringan maupun memahami bentuk, jenis, nilai estetika dalam kritik tari</v>
      </c>
      <c r="Q18" s="40" t="s">
        <v>9</v>
      </c>
      <c r="R18" s="40" t="s">
        <v>9</v>
      </c>
      <c r="S18" s="18"/>
      <c r="T18" s="1">
        <v>78</v>
      </c>
      <c r="U18" s="1">
        <v>85</v>
      </c>
      <c r="V18" s="1">
        <v>94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66871</v>
      </c>
      <c r="C19" s="19" t="s">
        <v>308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1</v>
      </c>
      <c r="J19" s="28" t="str">
        <f t="shared" si="3"/>
        <v>Memiliki kemampuan memahami ragam gerak dasar tari berdasarkan hitungan maupun iringan, namun perlu peningkatan dalam memahami bentuk, jenis, nilai estetika dalam kritik tari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1</v>
      </c>
      <c r="P19" s="28" t="str">
        <f t="shared" si="8"/>
        <v>Perlu peningkatan memahami ragam gerak dasar tari berdasarkan hitungan maupun iringan maupun memahami bentuk, jenis, nilai estetika dalam kritik tari</v>
      </c>
      <c r="Q19" s="40" t="s">
        <v>9</v>
      </c>
      <c r="R19" s="40" t="s">
        <v>9</v>
      </c>
      <c r="S19" s="18"/>
      <c r="T19" s="1">
        <v>78</v>
      </c>
      <c r="U19" s="1">
        <v>92</v>
      </c>
      <c r="V19" s="1">
        <v>88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92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14084</v>
      </c>
      <c r="FK19" s="78">
        <v>14094</v>
      </c>
    </row>
    <row r="20" spans="1:167" x14ac:dyDescent="0.25">
      <c r="A20" s="19">
        <v>10</v>
      </c>
      <c r="B20" s="19">
        <v>66887</v>
      </c>
      <c r="C20" s="19" t="s">
        <v>309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1</v>
      </c>
      <c r="J20" s="28" t="str">
        <f t="shared" si="3"/>
        <v>Memiliki kemampuan memahami ragam gerak dasar tari berdasarkan hitungan maupun iringan, namun perlu peningkatan dalam memahami bentuk, jenis, nilai estetika dalam kritik tari</v>
      </c>
      <c r="K20" s="36">
        <f t="shared" si="4"/>
        <v>87.333333333333329</v>
      </c>
      <c r="L20" s="28" t="str">
        <f t="shared" si="5"/>
        <v>A</v>
      </c>
      <c r="M20" s="28">
        <f t="shared" si="6"/>
        <v>87.333333333333329</v>
      </c>
      <c r="N20" s="28" t="str">
        <f t="shared" si="7"/>
        <v>A</v>
      </c>
      <c r="O20" s="38">
        <v>1</v>
      </c>
      <c r="P20" s="28" t="str">
        <f t="shared" si="8"/>
        <v>Perlu peningkatan memahami ragam gerak dasar tari berdasarkan hitungan maupun iringan maupun memahami bentuk, jenis, nilai estetika dalam kritik tari</v>
      </c>
      <c r="Q20" s="40" t="s">
        <v>9</v>
      </c>
      <c r="R20" s="40" t="s">
        <v>9</v>
      </c>
      <c r="S20" s="18"/>
      <c r="T20" s="1">
        <v>78</v>
      </c>
      <c r="U20" s="1">
        <v>95</v>
      </c>
      <c r="V20" s="1">
        <v>92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66903</v>
      </c>
      <c r="C21" s="19" t="s">
        <v>310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memahami bentuk, jenis, nilai estetika dalam kritik tari , namun perlu peningkatan dalam memahami ragam gerak dasar tari berdasarkan hitungan maupun iringan</v>
      </c>
      <c r="K21" s="36">
        <f t="shared" si="4"/>
        <v>79.666666666666671</v>
      </c>
      <c r="L21" s="28" t="str">
        <f t="shared" si="5"/>
        <v>B</v>
      </c>
      <c r="M21" s="28">
        <f t="shared" si="6"/>
        <v>79.666666666666671</v>
      </c>
      <c r="N21" s="28" t="str">
        <f t="shared" si="7"/>
        <v>B</v>
      </c>
      <c r="O21" s="38">
        <v>2</v>
      </c>
      <c r="P21" s="28" t="str">
        <f t="shared" si="8"/>
        <v>Memiliki ketrampilan mengkomunikasikan kritik tari secara lisan maupun tulisan namun, perlu peningkatan ketrampilan memeragakan gerak dasar tari sesuai dengan hitungan maupun iringan</v>
      </c>
      <c r="Q21" s="40" t="s">
        <v>9</v>
      </c>
      <c r="R21" s="40" t="s">
        <v>9</v>
      </c>
      <c r="S21" s="18"/>
      <c r="T21" s="1">
        <v>83</v>
      </c>
      <c r="U21" s="1">
        <v>79</v>
      </c>
      <c r="V21" s="1">
        <v>80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14085</v>
      </c>
      <c r="FK21" s="78">
        <v>14095</v>
      </c>
    </row>
    <row r="22" spans="1:167" x14ac:dyDescent="0.25">
      <c r="A22" s="19">
        <v>12</v>
      </c>
      <c r="B22" s="19">
        <v>66919</v>
      </c>
      <c r="C22" s="19" t="s">
        <v>311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memahami ragam gerak dasar tari berdasarkan hitungan maupun iringan, namun perlu peningkatan dalam memahami bentuk, jenis, nilai estetika dalam kritik tari</v>
      </c>
      <c r="K22" s="36">
        <f t="shared" si="4"/>
        <v>86.333333333333329</v>
      </c>
      <c r="L22" s="28" t="str">
        <f t="shared" si="5"/>
        <v>A</v>
      </c>
      <c r="M22" s="28">
        <f t="shared" si="6"/>
        <v>86.333333333333329</v>
      </c>
      <c r="N22" s="28" t="str">
        <f t="shared" si="7"/>
        <v>A</v>
      </c>
      <c r="O22" s="38">
        <v>1</v>
      </c>
      <c r="P22" s="28" t="str">
        <f t="shared" si="8"/>
        <v>Perlu peningkatan memahami ragam gerak dasar tari berdasarkan hitungan maupun iringan maupun memahami bentuk, jenis, nilai estetika dalam kritik tari</v>
      </c>
      <c r="Q22" s="40" t="s">
        <v>9</v>
      </c>
      <c r="R22" s="40" t="s">
        <v>9</v>
      </c>
      <c r="S22" s="18"/>
      <c r="T22" s="1">
        <v>85</v>
      </c>
      <c r="U22" s="1">
        <v>93</v>
      </c>
      <c r="V22" s="1">
        <v>88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93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66935</v>
      </c>
      <c r="C23" s="19" t="s">
        <v>312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memahami bentuk, jenis, nilai estetika dalam kritik tari , namun perlu peningkatan dalam memahami ragam gerak dasar tari berdasarkan hitungan maupun iringan</v>
      </c>
      <c r="K23" s="36">
        <f t="shared" si="4"/>
        <v>80.333333333333329</v>
      </c>
      <c r="L23" s="28" t="str">
        <f t="shared" si="5"/>
        <v>B</v>
      </c>
      <c r="M23" s="28">
        <f t="shared" si="6"/>
        <v>80.333333333333329</v>
      </c>
      <c r="N23" s="28" t="str">
        <f t="shared" si="7"/>
        <v>B</v>
      </c>
      <c r="O23" s="38">
        <v>2</v>
      </c>
      <c r="P23" s="28" t="str">
        <f t="shared" si="8"/>
        <v>Memiliki ketrampilan mengkomunikasikan kritik tari secara lisan maupun tulisan namun, perlu peningkatan ketrampilan memeragakan gerak dasar tari sesuai dengan hitungan maupun iringan</v>
      </c>
      <c r="Q23" s="40" t="s">
        <v>9</v>
      </c>
      <c r="R23" s="40" t="s">
        <v>9</v>
      </c>
      <c r="S23" s="18"/>
      <c r="T23" s="1">
        <v>78</v>
      </c>
      <c r="U23" s="1">
        <v>79</v>
      </c>
      <c r="V23" s="1">
        <v>80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79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14086</v>
      </c>
      <c r="FK23" s="78">
        <v>14096</v>
      </c>
    </row>
    <row r="24" spans="1:167" x14ac:dyDescent="0.25">
      <c r="A24" s="19">
        <v>14</v>
      </c>
      <c r="B24" s="19">
        <v>66951</v>
      </c>
      <c r="C24" s="19" t="s">
        <v>313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memahami ragam gerak dasar tari berdasarkan hitungan maupun iringan, namun perlu peningkatan dalam memahami bentuk, jenis, nilai estetika dalam kritik tari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1</v>
      </c>
      <c r="P24" s="28" t="str">
        <f t="shared" si="8"/>
        <v>Perlu peningkatan memahami ragam gerak dasar tari berdasarkan hitungan maupun iringan maupun memahami bentuk, jenis, nilai estetika dalam kritik tari</v>
      </c>
      <c r="Q24" s="40" t="s">
        <v>9</v>
      </c>
      <c r="R24" s="40" t="s">
        <v>9</v>
      </c>
      <c r="S24" s="18"/>
      <c r="T24" s="1">
        <v>83</v>
      </c>
      <c r="U24" s="1">
        <v>90</v>
      </c>
      <c r="V24" s="1">
        <v>88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66967</v>
      </c>
      <c r="C25" s="19" t="s">
        <v>314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memahami bentuk, jenis, nilai estetika dalam kritik tari , namun perlu peningkatan dalam memahami ragam gerak dasar tari berdasarkan hitungan maupun iringan</v>
      </c>
      <c r="K25" s="36">
        <f t="shared" si="4"/>
        <v>75.333333333333329</v>
      </c>
      <c r="L25" s="28" t="str">
        <f t="shared" si="5"/>
        <v>B</v>
      </c>
      <c r="M25" s="28">
        <f t="shared" si="6"/>
        <v>75.333333333333329</v>
      </c>
      <c r="N25" s="28" t="str">
        <f t="shared" si="7"/>
        <v>B</v>
      </c>
      <c r="O25" s="38">
        <v>3</v>
      </c>
      <c r="P25" s="28" t="str">
        <f t="shared" si="8"/>
        <v>Perlu peningkatan ketrampilan memeragakan ragam gerak dasar tari sesuai hitungan maupun iringan serta mengkomunikasikan kritik tari secara lisan maupun tulisan</v>
      </c>
      <c r="Q25" s="40" t="s">
        <v>9</v>
      </c>
      <c r="R25" s="40" t="s">
        <v>9</v>
      </c>
      <c r="S25" s="18"/>
      <c r="T25" s="1">
        <v>78</v>
      </c>
      <c r="U25" s="1">
        <v>74</v>
      </c>
      <c r="V25" s="1">
        <v>78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72</v>
      </c>
      <c r="AG25" s="1">
        <v>74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14087</v>
      </c>
      <c r="FK25" s="78">
        <v>14097</v>
      </c>
    </row>
    <row r="26" spans="1:167" x14ac:dyDescent="0.25">
      <c r="A26" s="19">
        <v>16</v>
      </c>
      <c r="B26" s="19">
        <v>66983</v>
      </c>
      <c r="C26" s="19" t="s">
        <v>315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memahami ragam gerak dasar tari berdasarkan hitungan maupun iringan, namun perlu peningkatan dalam memahami bentuk, jenis, nilai estetika dalam kritik tari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Perlu peningkatan memahami ragam gerak dasar tari berdasarkan hitungan maupun iringan maupun memahami bentuk, jenis, nilai estetika dalam kritik tari</v>
      </c>
      <c r="Q26" s="40" t="s">
        <v>9</v>
      </c>
      <c r="R26" s="40" t="s">
        <v>9</v>
      </c>
      <c r="S26" s="18"/>
      <c r="T26" s="1">
        <v>83</v>
      </c>
      <c r="U26" s="1">
        <v>90</v>
      </c>
      <c r="V26" s="1">
        <v>88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66999</v>
      </c>
      <c r="C27" s="19" t="s">
        <v>316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memahami bentuk, jenis, nilai estetika dalam kritik tari , namun perlu peningkatan dalam memahami ragam gerak dasar tari berdasarkan hitungan maupun iringan</v>
      </c>
      <c r="K27" s="36">
        <f t="shared" si="4"/>
        <v>82.333333333333329</v>
      </c>
      <c r="L27" s="28" t="str">
        <f t="shared" si="5"/>
        <v>B</v>
      </c>
      <c r="M27" s="28">
        <f t="shared" si="6"/>
        <v>82.333333333333329</v>
      </c>
      <c r="N27" s="28" t="str">
        <f t="shared" si="7"/>
        <v>B</v>
      </c>
      <c r="O27" s="38">
        <v>2</v>
      </c>
      <c r="P27" s="28" t="str">
        <f t="shared" si="8"/>
        <v>Memiliki ketrampilan mengkomunikasikan kritik tari secara lisan maupun tulisan namun, perlu peningkatan ketrampilan memeragakan gerak dasar tari sesuai dengan hitungan maupun iringan</v>
      </c>
      <c r="Q27" s="40" t="s">
        <v>9</v>
      </c>
      <c r="R27" s="40" t="s">
        <v>9</v>
      </c>
      <c r="S27" s="18"/>
      <c r="T27" s="1">
        <v>87</v>
      </c>
      <c r="U27" s="1">
        <v>74</v>
      </c>
      <c r="V27" s="1">
        <v>78</v>
      </c>
      <c r="W27" s="1">
        <v>71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79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14088</v>
      </c>
      <c r="FK27" s="78">
        <v>14098</v>
      </c>
    </row>
    <row r="28" spans="1:167" x14ac:dyDescent="0.25">
      <c r="A28" s="19">
        <v>18</v>
      </c>
      <c r="B28" s="19">
        <v>67015</v>
      </c>
      <c r="C28" s="19" t="s">
        <v>317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memahami ragam gerak dasar tari berdasarkan hitungan maupun iringan, namun perlu peningkatan dalam memahami bentuk, jenis, nilai estetika dalam kritik tari</v>
      </c>
      <c r="K28" s="36">
        <f t="shared" si="4"/>
        <v>84.333333333333329</v>
      </c>
      <c r="L28" s="28" t="str">
        <f t="shared" si="5"/>
        <v>A</v>
      </c>
      <c r="M28" s="28">
        <f t="shared" si="6"/>
        <v>84.333333333333329</v>
      </c>
      <c r="N28" s="28" t="str">
        <f t="shared" si="7"/>
        <v>A</v>
      </c>
      <c r="O28" s="38">
        <v>1</v>
      </c>
      <c r="P28" s="28" t="str">
        <f t="shared" si="8"/>
        <v>Perlu peningkatan memahami ragam gerak dasar tari berdasarkan hitungan maupun iringan maupun memahami bentuk, jenis, nilai estetika dalam kritik tari</v>
      </c>
      <c r="Q28" s="40" t="s">
        <v>9</v>
      </c>
      <c r="R28" s="40" t="s">
        <v>9</v>
      </c>
      <c r="S28" s="18"/>
      <c r="T28" s="1">
        <v>87</v>
      </c>
      <c r="U28" s="1">
        <v>87</v>
      </c>
      <c r="V28" s="1">
        <v>86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67031</v>
      </c>
      <c r="C29" s="19" t="s">
        <v>318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memahami bentuk, jenis, nilai estetika dalam kritik tari , namun perlu peningkatan dalam memahami ragam gerak dasar tari berdasarkan hitungan maupun iringan</v>
      </c>
      <c r="K29" s="36">
        <f t="shared" si="4"/>
        <v>83.666666666666671</v>
      </c>
      <c r="L29" s="28" t="str">
        <f t="shared" si="5"/>
        <v>B</v>
      </c>
      <c r="M29" s="28">
        <f t="shared" si="6"/>
        <v>83.666666666666671</v>
      </c>
      <c r="N29" s="28" t="str">
        <f t="shared" si="7"/>
        <v>B</v>
      </c>
      <c r="O29" s="38">
        <v>1</v>
      </c>
      <c r="P29" s="28" t="str">
        <f t="shared" si="8"/>
        <v>Perlu peningkatan memahami ragam gerak dasar tari berdasarkan hitungan maupun iringan maupun memahami bentuk, jenis, nilai estetika dalam kritik tari</v>
      </c>
      <c r="Q29" s="40" t="s">
        <v>9</v>
      </c>
      <c r="R29" s="40" t="s">
        <v>9</v>
      </c>
      <c r="S29" s="18"/>
      <c r="T29" s="1">
        <v>78</v>
      </c>
      <c r="U29" s="1">
        <v>84</v>
      </c>
      <c r="V29" s="1">
        <v>84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14089</v>
      </c>
      <c r="FK29" s="78">
        <v>14099</v>
      </c>
    </row>
    <row r="30" spans="1:167" x14ac:dyDescent="0.25">
      <c r="A30" s="19">
        <v>20</v>
      </c>
      <c r="B30" s="19">
        <v>67047</v>
      </c>
      <c r="C30" s="19" t="s">
        <v>319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memahami ragam gerak dasar tari berdasarkan hitungan maupun iringan, namun perlu peningkatan dalam memahami bentuk, jenis, nilai estetika dalam kritik tari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Perlu peningkatan memahami ragam gerak dasar tari berdasarkan hitungan maupun iringan maupun memahami bentuk, jenis, nilai estetika dalam kritik tari</v>
      </c>
      <c r="Q30" s="40" t="s">
        <v>9</v>
      </c>
      <c r="R30" s="40" t="s">
        <v>9</v>
      </c>
      <c r="S30" s="18"/>
      <c r="T30" s="1">
        <v>78</v>
      </c>
      <c r="U30" s="1">
        <v>92</v>
      </c>
      <c r="V30" s="1">
        <v>88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92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67063</v>
      </c>
      <c r="C31" s="19" t="s">
        <v>320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2</v>
      </c>
      <c r="J31" s="28" t="str">
        <f t="shared" si="3"/>
        <v>Memiliki kemampuan memahami bentuk, jenis, nilai estetika dalam kritik tari , namun perlu peningkatan dalam memahami ragam gerak dasar tari berdasarkan hitungan maupun iringan</v>
      </c>
      <c r="K31" s="36">
        <f t="shared" si="4"/>
        <v>81.333333333333329</v>
      </c>
      <c r="L31" s="28" t="str">
        <f t="shared" si="5"/>
        <v>B</v>
      </c>
      <c r="M31" s="28">
        <f t="shared" si="6"/>
        <v>81.333333333333329</v>
      </c>
      <c r="N31" s="28" t="str">
        <f t="shared" si="7"/>
        <v>B</v>
      </c>
      <c r="O31" s="38">
        <v>2</v>
      </c>
      <c r="P31" s="28" t="str">
        <f t="shared" si="8"/>
        <v>Memiliki ketrampilan mengkomunikasikan kritik tari secara lisan maupun tulisan namun, perlu peningkatan ketrampilan memeragakan gerak dasar tari sesuai dengan hitungan maupun iringan</v>
      </c>
      <c r="Q31" s="40" t="s">
        <v>9</v>
      </c>
      <c r="R31" s="40" t="s">
        <v>9</v>
      </c>
      <c r="S31" s="18"/>
      <c r="T31" s="1">
        <v>85</v>
      </c>
      <c r="U31" s="1">
        <v>82</v>
      </c>
      <c r="V31" s="1">
        <v>82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14090</v>
      </c>
      <c r="FK31" s="78">
        <v>14100</v>
      </c>
    </row>
    <row r="32" spans="1:167" x14ac:dyDescent="0.25">
      <c r="A32" s="19">
        <v>22</v>
      </c>
      <c r="B32" s="19">
        <v>67079</v>
      </c>
      <c r="C32" s="19" t="s">
        <v>321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memahami ragam gerak dasar tari berdasarkan hitungan maupun iringan, namun perlu peningkatan dalam memahami bentuk, jenis, nilai estetika dalam kritik tari</v>
      </c>
      <c r="K32" s="36">
        <f t="shared" si="4"/>
        <v>85.333333333333329</v>
      </c>
      <c r="L32" s="28" t="str">
        <f t="shared" si="5"/>
        <v>A</v>
      </c>
      <c r="M32" s="28">
        <f t="shared" si="6"/>
        <v>85.333333333333329</v>
      </c>
      <c r="N32" s="28" t="str">
        <f t="shared" si="7"/>
        <v>A</v>
      </c>
      <c r="O32" s="38">
        <v>1</v>
      </c>
      <c r="P32" s="28" t="str">
        <f t="shared" si="8"/>
        <v>Perlu peningkatan memahami ragam gerak dasar tari berdasarkan hitungan maupun iringan maupun memahami bentuk, jenis, nilai estetika dalam kritik tari</v>
      </c>
      <c r="Q32" s="40" t="s">
        <v>9</v>
      </c>
      <c r="R32" s="40" t="s">
        <v>9</v>
      </c>
      <c r="S32" s="18"/>
      <c r="T32" s="1">
        <v>87</v>
      </c>
      <c r="U32" s="1">
        <v>90</v>
      </c>
      <c r="V32" s="1">
        <v>88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67095</v>
      </c>
      <c r="C33" s="19" t="s">
        <v>322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3</v>
      </c>
      <c r="J33" s="28" t="str">
        <f t="shared" si="3"/>
        <v>Perlu peningkatan memahami ragam gerak dasar tari berdasarkan hitungan maupun iringan maupun memahami bentuk, jenis, nilai estetika dalam kritik tari</v>
      </c>
      <c r="K33" s="36">
        <f t="shared" si="4"/>
        <v>79</v>
      </c>
      <c r="L33" s="28" t="str">
        <f t="shared" si="5"/>
        <v>B</v>
      </c>
      <c r="M33" s="28">
        <f t="shared" si="6"/>
        <v>79</v>
      </c>
      <c r="N33" s="28" t="str">
        <f t="shared" si="7"/>
        <v>B</v>
      </c>
      <c r="O33" s="38">
        <v>3</v>
      </c>
      <c r="P33" s="28" t="str">
        <f t="shared" si="8"/>
        <v>Perlu peningkatan ketrampilan memeragakan ragam gerak dasar tari sesuai hitungan maupun iringan serta mengkomunikasikan kritik tari secara lisan maupun tulisan</v>
      </c>
      <c r="Q33" s="40" t="s">
        <v>9</v>
      </c>
      <c r="R33" s="40" t="s">
        <v>9</v>
      </c>
      <c r="S33" s="18"/>
      <c r="T33" s="1">
        <v>78</v>
      </c>
      <c r="U33" s="1">
        <v>70</v>
      </c>
      <c r="V33" s="1">
        <v>76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67111</v>
      </c>
      <c r="C34" s="19" t="s">
        <v>323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3</v>
      </c>
      <c r="J34" s="28" t="str">
        <f t="shared" si="3"/>
        <v>Perlu peningkatan memahami ragam gerak dasar tari berdasarkan hitungan maupun iringan maupun memahami bentuk, jenis, nilai estetika dalam kritik tari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3</v>
      </c>
      <c r="P34" s="28" t="str">
        <f t="shared" si="8"/>
        <v>Perlu peningkatan ketrampilan memeragakan ragam gerak dasar tari sesuai hitungan maupun iringan serta mengkomunikasikan kritik tari secara lisan maupun tulisan</v>
      </c>
      <c r="Q34" s="40" t="s">
        <v>9</v>
      </c>
      <c r="R34" s="40" t="s">
        <v>9</v>
      </c>
      <c r="S34" s="18"/>
      <c r="T34" s="1">
        <v>85</v>
      </c>
      <c r="U34" s="1">
        <v>70</v>
      </c>
      <c r="V34" s="1">
        <v>76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67127</v>
      </c>
      <c r="C35" s="19" t="s">
        <v>324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Memiliki kemampuan memahami ragam gerak dasar tari berdasarkan hitungan maupun iringan, namun perlu peningkatan dalam memahami bentuk, jenis, nilai estetika dalam kritik tari</v>
      </c>
      <c r="K35" s="36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8">
        <v>1</v>
      </c>
      <c r="P35" s="28" t="str">
        <f t="shared" si="8"/>
        <v>Perlu peningkatan memahami ragam gerak dasar tari berdasarkan hitungan maupun iringan maupun memahami bentuk, jenis, nilai estetika dalam kritik tari</v>
      </c>
      <c r="Q35" s="40" t="s">
        <v>9</v>
      </c>
      <c r="R35" s="40" t="s">
        <v>9</v>
      </c>
      <c r="S35" s="18"/>
      <c r="T35" s="1">
        <v>87</v>
      </c>
      <c r="U35" s="1">
        <v>95</v>
      </c>
      <c r="V35" s="1">
        <v>90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95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67143</v>
      </c>
      <c r="C36" s="19" t="s">
        <v>325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1</v>
      </c>
      <c r="J36" s="28" t="str">
        <f t="shared" si="3"/>
        <v>Memiliki kemampuan memahami ragam gerak dasar tari berdasarkan hitungan maupun iringan, namun perlu peningkatan dalam memahami bentuk, jenis, nilai estetika dalam kritik tari</v>
      </c>
      <c r="K36" s="36">
        <f t="shared" si="4"/>
        <v>86.666666666666671</v>
      </c>
      <c r="L36" s="28" t="str">
        <f t="shared" si="5"/>
        <v>A</v>
      </c>
      <c r="M36" s="28">
        <f t="shared" si="6"/>
        <v>86.666666666666671</v>
      </c>
      <c r="N36" s="28" t="str">
        <f t="shared" si="7"/>
        <v>A</v>
      </c>
      <c r="O36" s="38">
        <v>1</v>
      </c>
      <c r="P36" s="28" t="str">
        <f t="shared" si="8"/>
        <v>Perlu peningkatan memahami ragam gerak dasar tari berdasarkan hitungan maupun iringan maupun memahami bentuk, jenis, nilai estetika dalam kritik tari</v>
      </c>
      <c r="Q36" s="40" t="s">
        <v>9</v>
      </c>
      <c r="R36" s="40" t="s">
        <v>9</v>
      </c>
      <c r="S36" s="18"/>
      <c r="T36" s="1">
        <v>78</v>
      </c>
      <c r="U36" s="1">
        <v>95</v>
      </c>
      <c r="V36" s="1">
        <v>90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95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67159</v>
      </c>
      <c r="C37" s="19" t="s">
        <v>326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1</v>
      </c>
      <c r="J37" s="28" t="str">
        <f t="shared" si="3"/>
        <v>Memiliki kemampuan memahami ragam gerak dasar tari berdasarkan hitungan maupun iringan, namun perlu peningkatan dalam memahami bentuk, jenis, nilai estetika dalam kritik tari</v>
      </c>
      <c r="K37" s="36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8">
        <v>1</v>
      </c>
      <c r="P37" s="28" t="str">
        <f t="shared" si="8"/>
        <v>Perlu peningkatan memahami ragam gerak dasar tari berdasarkan hitungan maupun iringan maupun memahami bentuk, jenis, nilai estetika dalam kritik tari</v>
      </c>
      <c r="Q37" s="40" t="s">
        <v>9</v>
      </c>
      <c r="R37" s="40" t="s">
        <v>9</v>
      </c>
      <c r="S37" s="18"/>
      <c r="T37" s="1">
        <v>87</v>
      </c>
      <c r="U37" s="1">
        <v>95</v>
      </c>
      <c r="V37" s="1">
        <v>90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67175</v>
      </c>
      <c r="C38" s="19" t="s">
        <v>327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memahami ragam gerak dasar tari berdasarkan hitungan maupun iringan, namun perlu peningkatan dalam memahami bentuk, jenis, nilai estetika dalam kritik tari</v>
      </c>
      <c r="K38" s="36">
        <f t="shared" si="4"/>
        <v>83.666666666666671</v>
      </c>
      <c r="L38" s="28" t="str">
        <f t="shared" si="5"/>
        <v>B</v>
      </c>
      <c r="M38" s="28">
        <f t="shared" si="6"/>
        <v>83.666666666666671</v>
      </c>
      <c r="N38" s="28" t="str">
        <f t="shared" si="7"/>
        <v>B</v>
      </c>
      <c r="O38" s="38">
        <v>1</v>
      </c>
      <c r="P38" s="28" t="str">
        <f t="shared" si="8"/>
        <v>Perlu peningkatan memahami ragam gerak dasar tari berdasarkan hitungan maupun iringan maupun memahami bentuk, jenis, nilai estetika dalam kritik tari</v>
      </c>
      <c r="Q38" s="40" t="s">
        <v>9</v>
      </c>
      <c r="R38" s="40" t="s">
        <v>9</v>
      </c>
      <c r="S38" s="18"/>
      <c r="T38" s="1">
        <v>87</v>
      </c>
      <c r="U38" s="1">
        <v>85</v>
      </c>
      <c r="V38" s="1">
        <v>90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67191</v>
      </c>
      <c r="C39" s="19" t="s">
        <v>328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memahami ragam gerak dasar tari berdasarkan hitungan maupun iringan, namun perlu peningkatan dalam memahami bentuk, jenis, nilai estetika dalam kritik tari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1</v>
      </c>
      <c r="P39" s="28" t="str">
        <f t="shared" si="8"/>
        <v>Perlu peningkatan memahami ragam gerak dasar tari berdasarkan hitungan maupun iringan maupun memahami bentuk, jenis, nilai estetika dalam kritik tari</v>
      </c>
      <c r="Q39" s="40" t="s">
        <v>9</v>
      </c>
      <c r="R39" s="40" t="s">
        <v>9</v>
      </c>
      <c r="S39" s="18"/>
      <c r="T39" s="1">
        <v>85</v>
      </c>
      <c r="U39" s="1">
        <v>90</v>
      </c>
      <c r="V39" s="1">
        <v>88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90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67207</v>
      </c>
      <c r="C40" s="19" t="s">
        <v>329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memahami ragam gerak dasar tari berdasarkan hitungan maupun iringan, namun perlu peningkatan dalam memahami bentuk, jenis, nilai estetika dalam kritik tari</v>
      </c>
      <c r="K40" s="36">
        <f t="shared" si="4"/>
        <v>84.666666666666671</v>
      </c>
      <c r="L40" s="28" t="str">
        <f t="shared" si="5"/>
        <v>A</v>
      </c>
      <c r="M40" s="28">
        <f t="shared" si="6"/>
        <v>84.666666666666671</v>
      </c>
      <c r="N40" s="28" t="str">
        <f t="shared" si="7"/>
        <v>A</v>
      </c>
      <c r="O40" s="38">
        <v>1</v>
      </c>
      <c r="P40" s="28" t="str">
        <f t="shared" si="8"/>
        <v>Perlu peningkatan memahami ragam gerak dasar tari berdasarkan hitungan maupun iringan maupun memahami bentuk, jenis, nilai estetika dalam kritik tari</v>
      </c>
      <c r="Q40" s="40" t="s">
        <v>9</v>
      </c>
      <c r="R40" s="40" t="s">
        <v>9</v>
      </c>
      <c r="S40" s="18"/>
      <c r="T40" s="1">
        <v>85</v>
      </c>
      <c r="U40" s="1">
        <v>85</v>
      </c>
      <c r="V40" s="1">
        <v>84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67223</v>
      </c>
      <c r="C41" s="19" t="s">
        <v>330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memahami ragam gerak dasar tari berdasarkan hitungan maupun iringan, namun perlu peningkatan dalam memahami bentuk, jenis, nilai estetika dalam kritik tari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Perlu peningkatan memahami ragam gerak dasar tari berdasarkan hitungan maupun iringan maupun memahami bentuk, jenis, nilai estetika dalam kritik tari</v>
      </c>
      <c r="Q41" s="40" t="s">
        <v>9</v>
      </c>
      <c r="R41" s="40" t="s">
        <v>9</v>
      </c>
      <c r="S41" s="18"/>
      <c r="T41" s="1">
        <v>78</v>
      </c>
      <c r="U41" s="1">
        <v>90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92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67239</v>
      </c>
      <c r="C42" s="19" t="s">
        <v>331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memahami bentuk, jenis, nilai estetika dalam kritik tari , namun perlu peningkatan dalam memahami ragam gerak dasar tari berdasarkan hitungan maupun iringan</v>
      </c>
      <c r="K42" s="36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8">
        <v>2</v>
      </c>
      <c r="P42" s="28" t="str">
        <f t="shared" si="8"/>
        <v>Memiliki ketrampilan mengkomunikasikan kritik tari secara lisan maupun tulisan namun, perlu peningkatan ketrampilan memeragakan gerak dasar tari sesuai dengan hitungan maupun iringan</v>
      </c>
      <c r="Q42" s="40" t="s">
        <v>9</v>
      </c>
      <c r="R42" s="40" t="s">
        <v>9</v>
      </c>
      <c r="S42" s="18"/>
      <c r="T42" s="1">
        <v>78</v>
      </c>
      <c r="U42" s="1">
        <v>85</v>
      </c>
      <c r="V42" s="1">
        <v>84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67255</v>
      </c>
      <c r="C43" s="19" t="s">
        <v>332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memahami bentuk, jenis, nilai estetika dalam kritik tari , namun perlu peningkatan dalam memahami ragam gerak dasar tari berdasarkan hitungan maupun iringan</v>
      </c>
      <c r="K43" s="36">
        <f t="shared" si="4"/>
        <v>83</v>
      </c>
      <c r="L43" s="28" t="str">
        <f t="shared" si="5"/>
        <v>B</v>
      </c>
      <c r="M43" s="28">
        <f t="shared" si="6"/>
        <v>83</v>
      </c>
      <c r="N43" s="28" t="str">
        <f t="shared" si="7"/>
        <v>B</v>
      </c>
      <c r="O43" s="38">
        <v>2</v>
      </c>
      <c r="P43" s="28" t="str">
        <f t="shared" si="8"/>
        <v>Memiliki ketrampilan mengkomunikasikan kritik tari secara lisan maupun tulisan namun, perlu peningkatan ketrampilan memeragakan gerak dasar tari sesuai dengan hitungan maupun iringan</v>
      </c>
      <c r="Q43" s="40" t="s">
        <v>9</v>
      </c>
      <c r="R43" s="40" t="s">
        <v>9</v>
      </c>
      <c r="S43" s="18"/>
      <c r="T43" s="1">
        <v>78</v>
      </c>
      <c r="U43" s="1">
        <v>84</v>
      </c>
      <c r="V43" s="1">
        <v>84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67271</v>
      </c>
      <c r="C44" s="19" t="s">
        <v>333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memahami ragam gerak dasar tari berdasarkan hitungan maupun iringan, namun perlu peningkatan dalam memahami bentuk, jenis, nilai estetika dalam kritik tari</v>
      </c>
      <c r="K44" s="36">
        <f t="shared" si="4"/>
        <v>86.333333333333329</v>
      </c>
      <c r="L44" s="28" t="str">
        <f t="shared" si="5"/>
        <v>A</v>
      </c>
      <c r="M44" s="28">
        <f t="shared" si="6"/>
        <v>86.333333333333329</v>
      </c>
      <c r="N44" s="28" t="str">
        <f t="shared" si="7"/>
        <v>A</v>
      </c>
      <c r="O44" s="38">
        <v>1</v>
      </c>
      <c r="P44" s="28" t="str">
        <f t="shared" si="8"/>
        <v>Perlu peningkatan memahami ragam gerak dasar tari berdasarkan hitungan maupun iringan maupun memahami bentuk, jenis, nilai estetika dalam kritik tari</v>
      </c>
      <c r="Q44" s="40" t="s">
        <v>9</v>
      </c>
      <c r="R44" s="40" t="s">
        <v>9</v>
      </c>
      <c r="S44" s="18"/>
      <c r="T44" s="1">
        <v>83</v>
      </c>
      <c r="U44" s="1">
        <v>95</v>
      </c>
      <c r="V44" s="1">
        <v>90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94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2018-06-05T01:15:54Z</dcterms:modified>
  <cp:category/>
</cp:coreProperties>
</file>