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LAN\FRESTO\Fresto PAT 1718\"/>
    </mc:Choice>
  </mc:AlternateContent>
  <bookViews>
    <workbookView xWindow="0" yWindow="0" windowWidth="20490" windowHeight="7755" activeTab="2"/>
  </bookViews>
  <sheets>
    <sheet name="X-IPS 1" sheetId="1" r:id="rId1"/>
    <sheet name="X-IPS 2" sheetId="2" r:id="rId2"/>
    <sheet name="X-IPS 3" sheetId="3" r:id="rId3"/>
  </sheets>
  <calcPr calcId="152511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E50" i="3"/>
  <c r="F50" i="3" s="1"/>
  <c r="P49" i="3"/>
  <c r="M49" i="3"/>
  <c r="N49" i="3" s="1"/>
  <c r="K49" i="3"/>
  <c r="L49" i="3" s="1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F11" i="1"/>
  <c r="E11" i="1"/>
  <c r="K53" i="1" l="1"/>
  <c r="K54" i="1"/>
  <c r="K52" i="1"/>
  <c r="K53" i="2"/>
  <c r="K54" i="2"/>
  <c r="K52" i="2"/>
  <c r="H11" i="2"/>
  <c r="K53" i="3"/>
  <c r="H11" i="3"/>
  <c r="K54" i="3"/>
  <c r="K52" i="3"/>
</calcChain>
</file>

<file path=xl/sharedStrings.xml><?xml version="1.0" encoding="utf-8"?>
<sst xmlns="http://schemas.openxmlformats.org/spreadsheetml/2006/main" count="672" uniqueCount="199">
  <si>
    <t>DAFTAR NILAI SISWA SMAN 9 SEMARANG SEMESTER GENAP TAHUN PELAJARAN 2017/2018</t>
  </si>
  <si>
    <t>Guru :</t>
  </si>
  <si>
    <t>Anestia Widya Wardani S.Pd.</t>
  </si>
  <si>
    <t>Kelas X-IPS 1</t>
  </si>
  <si>
    <t>Mapel :</t>
  </si>
  <si>
    <t>Seni Budaya [ Kelompok B (Wajib) ]</t>
  </si>
  <si>
    <t>didownload 31/05/2018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</si>
  <si>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</si>
  <si>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</si>
  <si>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</si>
  <si>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</si>
  <si>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</si>
  <si>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</si>
  <si>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</si>
  <si>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</si>
  <si>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</si>
  <si>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</si>
  <si>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</si>
  <si>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</si>
  <si>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</si>
  <si>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</si>
  <si>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</si>
  <si>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</si>
  <si>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</si>
  <si>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</si>
  <si>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</si>
  <si>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</si>
  <si>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</si>
  <si>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</si>
  <si>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</si>
  <si>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</si>
  <si>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</si>
  <si>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</si>
  <si>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</si>
  <si>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</si>
  <si>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</si>
  <si>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</si>
  <si>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</si>
  <si>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</si>
  <si>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</si>
  <si>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</si>
  <si>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</si>
  <si>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</si>
  <si>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</si>
  <si>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</si>
  <si>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</si>
  <si>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</si>
  <si>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</si>
  <si>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</si>
  <si>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</si>
  <si>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</si>
  <si>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</si>
  <si>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</si>
  <si>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</si>
  <si>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</si>
  <si>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</si>
  <si>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</si>
  <si>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</si>
  <si>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</si>
  <si>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</si>
  <si>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</si>
  <si>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</si>
  <si>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</si>
  <si>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</si>
  <si>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</si>
  <si>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</si>
  <si>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</si>
  <si>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</si>
  <si>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</si>
  <si>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</si>
  <si>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</si>
  <si>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</si>
  <si>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</si>
  <si>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</si>
  <si>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</si>
  <si>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</si>
  <si>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GHIEFFARY RARIFTYA PUTRA</t>
  </si>
  <si>
    <t>GHUFRAN KHALLIF PRADANSYAH</t>
  </si>
  <si>
    <t>GIVENA CHESSA OKTAVIONA</t>
  </si>
  <si>
    <t>HASNA HUMAIRA</t>
  </si>
  <si>
    <t>Predikat &amp; Deskripsi Keterampilan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</si>
  <si>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</si>
  <si>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</si>
  <si>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</si>
  <si>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</si>
  <si>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</si>
  <si>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</si>
  <si>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</si>
  <si>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</si>
  <si>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</si>
  <si>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</si>
  <si>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</si>
  <si>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</si>
  <si>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</si>
  <si>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</si>
  <si>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</si>
  <si>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</si>
  <si>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</si>
  <si>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</si>
  <si>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</si>
  <si>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INTAN PERMATA</t>
  </si>
  <si>
    <t>PRADITYA AJISANA</t>
  </si>
  <si>
    <t>GARINDRA HANUGRAHAYU JATI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</si>
  <si>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</si>
  <si>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</si>
  <si>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</si>
  <si>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</si>
  <si>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</si>
  <si>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</si>
  <si>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</si>
  <si>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</si>
  <si>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</si>
  <si>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</si>
  <si>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</si>
  <si>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19910524</t>
  </si>
  <si>
    <t>Nip</t>
  </si>
  <si>
    <t>Kelas X-IPS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</si>
  <si>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</si>
  <si>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</si>
  <si>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</si>
  <si>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</si>
  <si>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</si>
  <si>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</si>
  <si>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</si>
  <si>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</si>
  <si>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</si>
  <si>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</si>
  <si>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</si>
  <si>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</si>
  <si>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</si>
  <si>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</si>
  <si>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</si>
  <si>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HIROSHI OKADA ADHI ABIMANYU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</si>
  <si>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</si>
  <si>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</si>
  <si>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</si>
  <si>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</si>
  <si>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</si>
  <si>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</si>
  <si>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</si>
  <si>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</si>
  <si>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</si>
  <si>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</si>
  <si>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</si>
  <si>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</si>
  <si>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</si>
  <si>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</si>
  <si>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</si>
  <si>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</si>
  <si>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</si>
  <si>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</si>
  <si>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</si>
  <si>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</si>
  <si>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BHARATA SURYA DEWANTARA PUTRA</t>
  </si>
  <si>
    <t>OKTARA DIAN KHANANI</t>
  </si>
  <si>
    <t>Kelas X-IPS 3</t>
  </si>
  <si>
    <t>ABROR ALFAUZY</t>
  </si>
  <si>
    <t>ALVITO NAUFAL AKBARSYAH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</si>
  <si>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</si>
  <si>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</si>
  <si>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</si>
  <si>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</si>
  <si>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</si>
  <si>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</si>
  <si>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</si>
  <si>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</si>
  <si>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</si>
  <si>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</si>
  <si>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</si>
  <si>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</si>
  <si>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</si>
  <si>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</si>
  <si>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</si>
  <si>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</si>
  <si>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</si>
  <si>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</si>
  <si>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</si>
  <si>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</si>
  <si>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</si>
  <si>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</si>
  <si>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</si>
  <si>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</si>
  <si>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</si>
  <si>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</si>
  <si>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</si>
  <si>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</si>
  <si>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</si>
  <si>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</si>
  <si>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</si>
  <si>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ALIYYU RIZQI</t>
  </si>
  <si>
    <t>IRFAN MAULANA KHATAMI</t>
  </si>
  <si>
    <t>RAFI JUSNIORA</t>
  </si>
  <si>
    <t>Memiliki kemampuan memahami ragam gerak dasar tari berdasarkan hitungan maupun iringan, namun perlu peningkatan dalam memahami bentuk, jenis, nilai estetika dalam kritik tari</t>
  </si>
  <si>
    <t>Memiliki kemampuan memahami bentuk, jenis, nilai estetika dalam kritik tari , namun perlu peningkatan dalam memahami ragam gerak dasar tari berdasarkan hitungan maupun iringan</t>
  </si>
  <si>
    <t>Perlu peningkatan memahami ragam gerak dasar tari berdasarkan hitungan maupun iringan maupun memahami bentuk, jenis, nilai estetika dalam kritik tari</t>
  </si>
  <si>
    <t>Memiliki ketrampilan memeragakan gerak dasar tari sesuai dengan hitungan maupun iringan namun, perlu peningkatan mengkomunikasikan kritik tari secara lisan maupun tulisan</t>
  </si>
  <si>
    <t>Memiliki ketrampilan mengkomunikasikan kritik tari secara lisan maupun tulisan namun, perlu peningkatan ketrampilan memeragakan gerak dasar tari sesuai dengan hitungan maupun iringan</t>
  </si>
  <si>
    <t>Perlu peningkatan ketrampilan memeragakan ragam gerak dasar tari sesuai hitungan maupun iringan serta mengkomunikasikan kritik tari secara lisan maupun tulisan</t>
  </si>
  <si>
    <t xml:space="preserve">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</si>
</sst>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C1" sqref="C1:S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504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504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120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67285</v>
      </c>
      <c r="C11" s="19" t="s">
        <v>55</v>
      </c>
      <c r="D11" s="18"/>
      <c r="E11" s="36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89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ragam gerak dasar tari berdasarkan hitungan maupun iringan, namun perlu peningkatan dalam memahami bentuk, jenis, nilai estetika dalam kritik tari</v>
      </c>
      <c r="K11" s="36">
        <f t="shared" ref="K11:K50" si="4">IF((COUNTA(AF11:AO11)&gt;0),AVERAGE(AF11:AO11),"")</f>
        <v>84.666666666666671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84.666666666666671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memeragakan gerak dasar tari sesuai dengan hitungan maupun iringan namun, perlu peningkatan mengkomunikasikan kritik tari secara lisan maupun tulisan</v>
      </c>
      <c r="Q11" s="40" t="s">
        <v>9</v>
      </c>
      <c r="R11" s="40" t="s">
        <v>9</v>
      </c>
      <c r="S11" s="18"/>
      <c r="T11" s="1">
        <v>86</v>
      </c>
      <c r="U11" s="1">
        <v>92</v>
      </c>
      <c r="V11" s="1">
        <v>90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84</v>
      </c>
      <c r="AH11" s="1">
        <v>84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67302</v>
      </c>
      <c r="C12" s="19" t="s">
        <v>58</v>
      </c>
      <c r="D12" s="18"/>
      <c r="E12" s="36">
        <f t="shared" si="0"/>
        <v>89</v>
      </c>
      <c r="F12" s="28" t="str">
        <f t="shared" si="1"/>
        <v>A</v>
      </c>
      <c r="G12" s="28">
        <f>IF((COUNTA(T12:AC12)&gt;0),(ROUND((AVERAGE(T12:AD12)),0)),"")</f>
        <v>89</v>
      </c>
      <c r="H12" s="28" t="str">
        <f t="shared" si="2"/>
        <v>A</v>
      </c>
      <c r="I12" s="38">
        <v>1</v>
      </c>
      <c r="J12" s="28" t="str">
        <f t="shared" si="3"/>
        <v>Memiliki kemampuan memahami ragam gerak dasar tari berdasarkan hitungan maupun iringan, namun perlu peningkatan dalam memahami bentuk, jenis, nilai estetika dalam kritik tari</v>
      </c>
      <c r="K12" s="36">
        <f t="shared" si="4"/>
        <v>90</v>
      </c>
      <c r="L12" s="28" t="str">
        <f t="shared" si="5"/>
        <v>A</v>
      </c>
      <c r="M12" s="28">
        <f t="shared" si="6"/>
        <v>90</v>
      </c>
      <c r="N12" s="28" t="str">
        <f t="shared" si="7"/>
        <v>A</v>
      </c>
      <c r="O12" s="38">
        <v>1</v>
      </c>
      <c r="P12" s="28" t="str">
        <f t="shared" si="8"/>
        <v>Memiliki ketrampilan memeragakan gerak dasar tari sesuai dengan hitungan maupun iringan namun, perlu peningkatan mengkomunikasikan kritik tari secara lisan maupun tulisan</v>
      </c>
      <c r="Q12" s="40" t="s">
        <v>9</v>
      </c>
      <c r="R12" s="40" t="s">
        <v>198</v>
      </c>
      <c r="S12" s="18"/>
      <c r="T12" s="1">
        <v>90</v>
      </c>
      <c r="U12" s="1">
        <v>90</v>
      </c>
      <c r="V12" s="1">
        <v>88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92</v>
      </c>
      <c r="AH12" s="1">
        <v>88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67318</v>
      </c>
      <c r="C13" s="19" t="s">
        <v>67</v>
      </c>
      <c r="D13" s="18"/>
      <c r="E13" s="36">
        <f t="shared" si="0"/>
        <v>82</v>
      </c>
      <c r="F13" s="28" t="str">
        <f t="shared" si="1"/>
        <v>B</v>
      </c>
      <c r="G13" s="28">
        <f>IF((COUNTA(T12:AC12)&gt;0),(ROUND((AVERAGE(T13:AD13)),0)),"")</f>
        <v>82</v>
      </c>
      <c r="H13" s="28" t="str">
        <f t="shared" si="2"/>
        <v>B</v>
      </c>
      <c r="I13" s="38">
        <v>2</v>
      </c>
      <c r="J13" s="28" t="str">
        <f t="shared" si="3"/>
        <v>Memiliki kemampuan memahami ragam gerak dasar tari berdasarkan hitungan maupun iringan, namun perlu peningkatan dalam memahami bentuk, jenis, nilai estetika dalam kritik tari</v>
      </c>
      <c r="K13" s="36">
        <f t="shared" si="4"/>
        <v>82</v>
      </c>
      <c r="L13" s="28" t="str">
        <f t="shared" si="5"/>
        <v>B</v>
      </c>
      <c r="M13" s="28">
        <f t="shared" si="6"/>
        <v>82</v>
      </c>
      <c r="N13" s="28" t="str">
        <f t="shared" si="7"/>
        <v>B</v>
      </c>
      <c r="O13" s="38">
        <v>1</v>
      </c>
      <c r="P13" s="28" t="str">
        <f t="shared" si="8"/>
        <v>Memiliki ketrampilan memeragakan gerak dasar tari sesuai dengan hitungan maupun iringan namun, perlu peningkatan mengkomunikasikan kritik tari secara lisan maupun tulisan</v>
      </c>
      <c r="Q13" s="40" t="s">
        <v>9</v>
      </c>
      <c r="R13" s="40" t="s">
        <v>9</v>
      </c>
      <c r="S13" s="18"/>
      <c r="T13" s="1">
        <v>83</v>
      </c>
      <c r="U13" s="1">
        <v>82</v>
      </c>
      <c r="V13" s="1">
        <v>82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>
        <v>81</v>
      </c>
      <c r="AH13" s="1">
        <v>82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192</v>
      </c>
      <c r="FI13" s="44" t="s">
        <v>195</v>
      </c>
      <c r="FJ13" s="42">
        <v>14101</v>
      </c>
      <c r="FK13" s="42">
        <v>14111</v>
      </c>
    </row>
    <row r="14" spans="1:167" x14ac:dyDescent="0.25">
      <c r="A14" s="19">
        <v>4</v>
      </c>
      <c r="B14" s="19">
        <v>67334</v>
      </c>
      <c r="C14" s="19" t="s">
        <v>68</v>
      </c>
      <c r="D14" s="18"/>
      <c r="E14" s="36">
        <f t="shared" si="0"/>
        <v>84</v>
      </c>
      <c r="F14" s="28" t="str">
        <f t="shared" si="1"/>
        <v>B</v>
      </c>
      <c r="G14" s="28">
        <f>IF((COUNTA(T12:AC12)&gt;0),(ROUND((AVERAGE(T14:AD14)),0)),"")</f>
        <v>84</v>
      </c>
      <c r="H14" s="28" t="str">
        <f t="shared" si="2"/>
        <v>B</v>
      </c>
      <c r="I14" s="38">
        <v>2</v>
      </c>
      <c r="J14" s="28" t="str">
        <f t="shared" si="3"/>
        <v>Memiliki kemampuan memahami ragam gerak dasar tari berdasarkan hitungan maupun iringan, namun perlu peningkatan dalam memahami bentuk, jenis, nilai estetika dalam kritik tari</v>
      </c>
      <c r="K14" s="36">
        <f t="shared" si="4"/>
        <v>82</v>
      </c>
      <c r="L14" s="28" t="str">
        <f t="shared" si="5"/>
        <v>B</v>
      </c>
      <c r="M14" s="28">
        <f t="shared" si="6"/>
        <v>82</v>
      </c>
      <c r="N14" s="28" t="str">
        <f t="shared" si="7"/>
        <v>B</v>
      </c>
      <c r="O14" s="38">
        <v>1</v>
      </c>
      <c r="P14" s="28" t="str">
        <f t="shared" si="8"/>
        <v>Memiliki ketrampilan memeragakan gerak dasar tari sesuai dengan hitungan maupun iringan namun, perlu peningkatan mengkomunikasikan kritik tari secara lisan maupun tulisan</v>
      </c>
      <c r="Q14" s="40" t="s">
        <v>9</v>
      </c>
      <c r="R14" s="40" t="s">
        <v>9</v>
      </c>
      <c r="S14" s="18"/>
      <c r="T14" s="1">
        <v>83</v>
      </c>
      <c r="U14" s="1">
        <v>84</v>
      </c>
      <c r="V14" s="1">
        <v>84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83</v>
      </c>
      <c r="AG14" s="1">
        <v>81</v>
      </c>
      <c r="AH14" s="1">
        <v>82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67350</v>
      </c>
      <c r="C15" s="19" t="s">
        <v>69</v>
      </c>
      <c r="D15" s="18"/>
      <c r="E15" s="36">
        <f t="shared" si="0"/>
        <v>85</v>
      </c>
      <c r="F15" s="28" t="str">
        <f t="shared" si="1"/>
        <v>A</v>
      </c>
      <c r="G15" s="28">
        <f>IF((COUNTA(T12:AC12)&gt;0),(ROUND((AVERAGE(T15:AD15)),0)),"")</f>
        <v>85</v>
      </c>
      <c r="H15" s="28" t="str">
        <f t="shared" si="2"/>
        <v>A</v>
      </c>
      <c r="I15" s="38">
        <v>1</v>
      </c>
      <c r="J15" s="28" t="str">
        <f t="shared" si="3"/>
        <v>Memiliki kemampuan memahami ragam gerak dasar tari berdasarkan hitungan maupun iringan, namun perlu peningkatan dalam memahami bentuk, jenis, nilai estetika dalam kritik tari</v>
      </c>
      <c r="K15" s="36">
        <f t="shared" si="4"/>
        <v>76</v>
      </c>
      <c r="L15" s="28" t="str">
        <f t="shared" si="5"/>
        <v>B</v>
      </c>
      <c r="M15" s="28">
        <f t="shared" si="6"/>
        <v>76</v>
      </c>
      <c r="N15" s="28" t="str">
        <f t="shared" si="7"/>
        <v>B</v>
      </c>
      <c r="O15" s="38">
        <v>2</v>
      </c>
      <c r="P15" s="28" t="str">
        <f t="shared" si="8"/>
        <v>Memiliki ketrampilan mengkomunikasikan kritik tari secara lisan maupun tulisan namun, perlu peningkatan ketrampilan memeragakan gerak dasar tari sesuai dengan hitungan maupun iringan</v>
      </c>
      <c r="Q15" s="40" t="s">
        <v>9</v>
      </c>
      <c r="R15" s="40" t="s">
        <v>9</v>
      </c>
      <c r="S15" s="18"/>
      <c r="T15" s="1">
        <v>76</v>
      </c>
      <c r="U15" s="1">
        <v>92</v>
      </c>
      <c r="V15" s="1">
        <v>88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76</v>
      </c>
      <c r="AG15" s="1">
        <v>74</v>
      </c>
      <c r="AH15" s="1">
        <v>78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192</v>
      </c>
      <c r="FI15" s="44" t="s">
        <v>196</v>
      </c>
      <c r="FJ15" s="42">
        <v>14102</v>
      </c>
      <c r="FK15" s="42">
        <v>14112</v>
      </c>
    </row>
    <row r="16" spans="1:167" x14ac:dyDescent="0.25">
      <c r="A16" s="19">
        <v>6</v>
      </c>
      <c r="B16" s="19">
        <v>67366</v>
      </c>
      <c r="C16" s="19" t="s">
        <v>70</v>
      </c>
      <c r="D16" s="18"/>
      <c r="E16" s="36">
        <f t="shared" si="0"/>
        <v>85</v>
      </c>
      <c r="F16" s="28" t="str">
        <f t="shared" si="1"/>
        <v>A</v>
      </c>
      <c r="G16" s="28">
        <f>IF((COUNTA(T12:AC12)&gt;0),(ROUND((AVERAGE(T16:AD16)),0)),"")</f>
        <v>85</v>
      </c>
      <c r="H16" s="28" t="str">
        <f t="shared" si="2"/>
        <v>A</v>
      </c>
      <c r="I16" s="38">
        <v>1</v>
      </c>
      <c r="J16" s="28" t="str">
        <f t="shared" si="3"/>
        <v>Memiliki kemampuan memahami ragam gerak dasar tari berdasarkan hitungan maupun iringan, namun perlu peningkatan dalam memahami bentuk, jenis, nilai estetika dalam kritik tari</v>
      </c>
      <c r="K16" s="36">
        <f t="shared" si="4"/>
        <v>84.666666666666671</v>
      </c>
      <c r="L16" s="28" t="str">
        <f t="shared" si="5"/>
        <v>A</v>
      </c>
      <c r="M16" s="28">
        <f t="shared" si="6"/>
        <v>84.666666666666671</v>
      </c>
      <c r="N16" s="28" t="str">
        <f t="shared" si="7"/>
        <v>A</v>
      </c>
      <c r="O16" s="38">
        <v>1</v>
      </c>
      <c r="P16" s="28" t="str">
        <f t="shared" si="8"/>
        <v>Memiliki ketrampilan memeragakan gerak dasar tari sesuai dengan hitungan maupun iringan namun, perlu peningkatan mengkomunikasikan kritik tari secara lisan maupun tulisan</v>
      </c>
      <c r="Q16" s="40" t="s">
        <v>9</v>
      </c>
      <c r="R16" s="40" t="s">
        <v>8</v>
      </c>
      <c r="S16" s="18"/>
      <c r="T16" s="1">
        <v>86</v>
      </c>
      <c r="U16" s="1">
        <v>84</v>
      </c>
      <c r="V16" s="1">
        <v>84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84</v>
      </c>
      <c r="AH16" s="1">
        <v>84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67382</v>
      </c>
      <c r="C17" s="19" t="s">
        <v>71</v>
      </c>
      <c r="D17" s="18"/>
      <c r="E17" s="36">
        <f t="shared" si="0"/>
        <v>84</v>
      </c>
      <c r="F17" s="28" t="str">
        <f t="shared" si="1"/>
        <v>B</v>
      </c>
      <c r="G17" s="28">
        <f>IF((COUNTA(T12:AC12)&gt;0),(ROUND((AVERAGE(T17:AD17)),0)),"")</f>
        <v>84</v>
      </c>
      <c r="H17" s="28" t="str">
        <f t="shared" si="2"/>
        <v>B</v>
      </c>
      <c r="I17" s="38">
        <v>2</v>
      </c>
      <c r="J17" s="28" t="str">
        <f t="shared" si="3"/>
        <v>Memiliki kemampuan memahami ragam gerak dasar tari berdasarkan hitungan maupun iringan, namun perlu peningkatan dalam memahami bentuk, jenis, nilai estetika dalam kritik tari</v>
      </c>
      <c r="K17" s="36">
        <f t="shared" si="4"/>
        <v>79.333333333333329</v>
      </c>
      <c r="L17" s="28" t="str">
        <f t="shared" si="5"/>
        <v>B</v>
      </c>
      <c r="M17" s="28">
        <f t="shared" si="6"/>
        <v>79.333333333333329</v>
      </c>
      <c r="N17" s="28" t="str">
        <f t="shared" si="7"/>
        <v>B</v>
      </c>
      <c r="O17" s="38">
        <v>2</v>
      </c>
      <c r="P17" s="28" t="str">
        <f t="shared" si="8"/>
        <v>Memiliki ketrampilan mengkomunikasikan kritik tari secara lisan maupun tulisan namun, perlu peningkatan ketrampilan memeragakan gerak dasar tari sesuai dengan hitungan maupun iringan</v>
      </c>
      <c r="Q17" s="40" t="s">
        <v>9</v>
      </c>
      <c r="R17" s="40" t="s">
        <v>8</v>
      </c>
      <c r="S17" s="18"/>
      <c r="T17" s="1">
        <v>80</v>
      </c>
      <c r="U17" s="1">
        <v>87</v>
      </c>
      <c r="V17" s="1">
        <v>86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78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194</v>
      </c>
      <c r="FI17" s="44" t="s">
        <v>197</v>
      </c>
      <c r="FJ17" s="42">
        <v>14103</v>
      </c>
      <c r="FK17" s="42">
        <v>14113</v>
      </c>
    </row>
    <row r="18" spans="1:167" x14ac:dyDescent="0.25">
      <c r="A18" s="19">
        <v>8</v>
      </c>
      <c r="B18" s="19">
        <v>67398</v>
      </c>
      <c r="C18" s="19" t="s">
        <v>72</v>
      </c>
      <c r="D18" s="18"/>
      <c r="E18" s="36">
        <f t="shared" si="0"/>
        <v>78</v>
      </c>
      <c r="F18" s="28" t="str">
        <f t="shared" si="1"/>
        <v>B</v>
      </c>
      <c r="G18" s="28">
        <f>IF((COUNTA(T12:AC12)&gt;0),(ROUND((AVERAGE(T18:AD18)),0)),"")</f>
        <v>78</v>
      </c>
      <c r="H18" s="28" t="str">
        <f t="shared" si="2"/>
        <v>B</v>
      </c>
      <c r="I18" s="38">
        <v>3</v>
      </c>
      <c r="J18" s="28" t="str">
        <f t="shared" si="3"/>
        <v>Perlu peningkatan memahami ragam gerak dasar tari berdasarkan hitungan maupun iringan maupun memahami bentuk, jenis, nilai estetika dalam kritik tari</v>
      </c>
      <c r="K18" s="36">
        <f t="shared" si="4"/>
        <v>76</v>
      </c>
      <c r="L18" s="28" t="str">
        <f t="shared" si="5"/>
        <v>B</v>
      </c>
      <c r="M18" s="28">
        <f t="shared" si="6"/>
        <v>76</v>
      </c>
      <c r="N18" s="28" t="str">
        <f t="shared" si="7"/>
        <v>B</v>
      </c>
      <c r="O18" s="38">
        <v>3</v>
      </c>
      <c r="P18" s="28" t="str">
        <f t="shared" si="8"/>
        <v>Perlu peningkatan ketrampilan memeragakan ragam gerak dasar tari sesuai hitungan maupun iringan serta mengkomunikasikan kritik tari secara lisan maupun tulisan</v>
      </c>
      <c r="Q18" s="40" t="s">
        <v>9</v>
      </c>
      <c r="R18" s="40" t="s">
        <v>9</v>
      </c>
      <c r="S18" s="18"/>
      <c r="T18" s="1">
        <v>76</v>
      </c>
      <c r="U18" s="1">
        <v>79</v>
      </c>
      <c r="V18" s="1">
        <v>80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76</v>
      </c>
      <c r="AG18" s="1">
        <v>74</v>
      </c>
      <c r="AH18" s="1">
        <v>78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67414</v>
      </c>
      <c r="C19" s="19" t="s">
        <v>73</v>
      </c>
      <c r="D19" s="18"/>
      <c r="E19" s="36">
        <f t="shared" si="0"/>
        <v>89</v>
      </c>
      <c r="F19" s="28" t="str">
        <f t="shared" si="1"/>
        <v>A</v>
      </c>
      <c r="G19" s="28">
        <f>IF((COUNTA(T12:AC12)&gt;0),(ROUND((AVERAGE(T19:AD19)),0)),"")</f>
        <v>89</v>
      </c>
      <c r="H19" s="28" t="str">
        <f t="shared" si="2"/>
        <v>A</v>
      </c>
      <c r="I19" s="38">
        <v>1</v>
      </c>
      <c r="J19" s="28" t="str">
        <f t="shared" si="3"/>
        <v>Memiliki kemampuan memahami ragam gerak dasar tari berdasarkan hitungan maupun iringan, namun perlu peningkatan dalam memahami bentuk, jenis, nilai estetika dalam kritik tari</v>
      </c>
      <c r="K19" s="36">
        <f t="shared" si="4"/>
        <v>84.666666666666671</v>
      </c>
      <c r="L19" s="28" t="str">
        <f t="shared" si="5"/>
        <v>A</v>
      </c>
      <c r="M19" s="28">
        <f t="shared" si="6"/>
        <v>84.666666666666671</v>
      </c>
      <c r="N19" s="28" t="str">
        <f t="shared" si="7"/>
        <v>A</v>
      </c>
      <c r="O19" s="38">
        <v>1</v>
      </c>
      <c r="P19" s="28" t="str">
        <f t="shared" si="8"/>
        <v>Memiliki ketrampilan memeragakan gerak dasar tari sesuai dengan hitungan maupun iringan namun, perlu peningkatan mengkomunikasikan kritik tari secara lisan maupun tulisan</v>
      </c>
      <c r="Q19" s="40" t="s">
        <v>9</v>
      </c>
      <c r="R19" s="40" t="s">
        <v>9</v>
      </c>
      <c r="S19" s="18"/>
      <c r="T19" s="1">
        <v>86</v>
      </c>
      <c r="U19" s="1">
        <v>92</v>
      </c>
      <c r="V19" s="1">
        <v>88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84</v>
      </c>
      <c r="AH19" s="1">
        <v>84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14104</v>
      </c>
      <c r="FK19" s="42">
        <v>14114</v>
      </c>
    </row>
    <row r="20" spans="1:167" x14ac:dyDescent="0.25">
      <c r="A20" s="19">
        <v>10</v>
      </c>
      <c r="B20" s="19">
        <v>67429</v>
      </c>
      <c r="C20" s="19" t="s">
        <v>74</v>
      </c>
      <c r="D20" s="18"/>
      <c r="E20" s="36">
        <f t="shared" si="0"/>
        <v>83</v>
      </c>
      <c r="F20" s="28" t="str">
        <f t="shared" si="1"/>
        <v>B</v>
      </c>
      <c r="G20" s="28">
        <f>IF((COUNTA(T12:AC12)&gt;0),(ROUND((AVERAGE(T20:AD20)),0)),"")</f>
        <v>83</v>
      </c>
      <c r="H20" s="28" t="str">
        <f t="shared" si="2"/>
        <v>B</v>
      </c>
      <c r="I20" s="38">
        <v>2</v>
      </c>
      <c r="J20" s="28" t="str">
        <f t="shared" si="3"/>
        <v>Memiliki kemampuan memahami ragam gerak dasar tari berdasarkan hitungan maupun iringan, namun perlu peningkatan dalam memahami bentuk, jenis, nilai estetika dalam kritik tari</v>
      </c>
      <c r="K20" s="36">
        <f t="shared" si="4"/>
        <v>76</v>
      </c>
      <c r="L20" s="28" t="str">
        <f t="shared" si="5"/>
        <v>B</v>
      </c>
      <c r="M20" s="28">
        <f t="shared" si="6"/>
        <v>76</v>
      </c>
      <c r="N20" s="28" t="str">
        <f t="shared" si="7"/>
        <v>B</v>
      </c>
      <c r="O20" s="38">
        <v>3</v>
      </c>
      <c r="P20" s="28" t="str">
        <f t="shared" si="8"/>
        <v>Perlu peningkatan ketrampilan memeragakan ragam gerak dasar tari sesuai hitungan maupun iringan serta mengkomunikasikan kritik tari secara lisan maupun tulisan</v>
      </c>
      <c r="Q20" s="40" t="s">
        <v>9</v>
      </c>
      <c r="R20" s="40" t="s">
        <v>9</v>
      </c>
      <c r="S20" s="18"/>
      <c r="T20" s="1">
        <v>76</v>
      </c>
      <c r="U20" s="1">
        <v>87</v>
      </c>
      <c r="V20" s="1">
        <v>86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76</v>
      </c>
      <c r="AG20" s="1">
        <v>74</v>
      </c>
      <c r="AH20" s="1">
        <v>78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67446</v>
      </c>
      <c r="C21" s="19" t="s">
        <v>75</v>
      </c>
      <c r="D21" s="18"/>
      <c r="E21" s="36">
        <f t="shared" si="0"/>
        <v>83</v>
      </c>
      <c r="F21" s="28" t="str">
        <f t="shared" si="1"/>
        <v>B</v>
      </c>
      <c r="G21" s="28">
        <f>IF((COUNTA(T12:AC12)&gt;0),(ROUND((AVERAGE(T21:AD21)),0)),"")</f>
        <v>83</v>
      </c>
      <c r="H21" s="28" t="str">
        <f t="shared" si="2"/>
        <v>B</v>
      </c>
      <c r="I21" s="38">
        <v>2</v>
      </c>
      <c r="J21" s="28" t="str">
        <f t="shared" si="3"/>
        <v>Memiliki kemampuan memahami ragam gerak dasar tari berdasarkan hitungan maupun iringan, namun perlu peningkatan dalam memahami bentuk, jenis, nilai estetika dalam kritik tari</v>
      </c>
      <c r="K21" s="36">
        <f t="shared" si="4"/>
        <v>79.333333333333329</v>
      </c>
      <c r="L21" s="28" t="str">
        <f t="shared" si="5"/>
        <v>B</v>
      </c>
      <c r="M21" s="28">
        <f t="shared" si="6"/>
        <v>79.333333333333329</v>
      </c>
      <c r="N21" s="28" t="str">
        <f t="shared" si="7"/>
        <v>B</v>
      </c>
      <c r="O21" s="38">
        <v>3</v>
      </c>
      <c r="P21" s="28" t="str">
        <f t="shared" si="8"/>
        <v>Perlu peningkatan ketrampilan memeragakan ragam gerak dasar tari sesuai hitungan maupun iringan serta mengkomunikasikan kritik tari secara lisan maupun tulisan</v>
      </c>
      <c r="Q21" s="40" t="s">
        <v>9</v>
      </c>
      <c r="R21" s="40" t="s">
        <v>9</v>
      </c>
      <c r="S21" s="18"/>
      <c r="T21" s="1">
        <v>80</v>
      </c>
      <c r="U21" s="1">
        <v>84</v>
      </c>
      <c r="V21" s="1">
        <v>84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78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14105</v>
      </c>
      <c r="FK21" s="42">
        <v>14115</v>
      </c>
    </row>
    <row r="22" spans="1:167" x14ac:dyDescent="0.25">
      <c r="A22" s="19">
        <v>12</v>
      </c>
      <c r="B22" s="19">
        <v>67478</v>
      </c>
      <c r="C22" s="19" t="s">
        <v>76</v>
      </c>
      <c r="D22" s="18"/>
      <c r="E22" s="36">
        <f t="shared" si="0"/>
        <v>78</v>
      </c>
      <c r="F22" s="28" t="str">
        <f t="shared" si="1"/>
        <v>B</v>
      </c>
      <c r="G22" s="28">
        <f>IF((COUNTA(T12:AC12)&gt;0),(ROUND((AVERAGE(T22:AD22)),0)),"")</f>
        <v>78</v>
      </c>
      <c r="H22" s="28" t="str">
        <f t="shared" si="2"/>
        <v>B</v>
      </c>
      <c r="I22" s="38">
        <v>3</v>
      </c>
      <c r="J22" s="28" t="str">
        <f t="shared" si="3"/>
        <v>Perlu peningkatan memahami ragam gerak dasar tari berdasarkan hitungan maupun iringan maupun memahami bentuk, jenis, nilai estetika dalam kritik tari</v>
      </c>
      <c r="K22" s="36">
        <f t="shared" si="4"/>
        <v>79.333333333333329</v>
      </c>
      <c r="L22" s="28" t="str">
        <f t="shared" si="5"/>
        <v>B</v>
      </c>
      <c r="M22" s="28">
        <f t="shared" si="6"/>
        <v>79.333333333333329</v>
      </c>
      <c r="N22" s="28" t="str">
        <f t="shared" si="7"/>
        <v>B</v>
      </c>
      <c r="O22" s="38">
        <v>3</v>
      </c>
      <c r="P22" s="28" t="str">
        <f t="shared" si="8"/>
        <v>Perlu peningkatan ketrampilan memeragakan ragam gerak dasar tari sesuai hitungan maupun iringan serta mengkomunikasikan kritik tari secara lisan maupun tulisan</v>
      </c>
      <c r="Q22" s="40" t="s">
        <v>9</v>
      </c>
      <c r="R22" s="40" t="s">
        <v>9</v>
      </c>
      <c r="S22" s="18"/>
      <c r="T22" s="1">
        <v>80</v>
      </c>
      <c r="U22" s="1">
        <v>75</v>
      </c>
      <c r="V22" s="1">
        <v>78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78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67494</v>
      </c>
      <c r="C23" s="19" t="s">
        <v>77</v>
      </c>
      <c r="D23" s="18"/>
      <c r="E23" s="36">
        <f t="shared" si="0"/>
        <v>77</v>
      </c>
      <c r="F23" s="28" t="str">
        <f t="shared" si="1"/>
        <v>B</v>
      </c>
      <c r="G23" s="28">
        <f>IF((COUNTA(T12:AC12)&gt;0),(ROUND((AVERAGE(T23:AD23)),0)),"")</f>
        <v>77</v>
      </c>
      <c r="H23" s="28" t="str">
        <f t="shared" si="2"/>
        <v>B</v>
      </c>
      <c r="I23" s="38">
        <v>3</v>
      </c>
      <c r="J23" s="28" t="str">
        <f t="shared" si="3"/>
        <v>Perlu peningkatan memahami ragam gerak dasar tari berdasarkan hitungan maupun iringan maupun memahami bentuk, jenis, nilai estetika dalam kritik tari</v>
      </c>
      <c r="K23" s="36">
        <f t="shared" si="4"/>
        <v>82.666666666666671</v>
      </c>
      <c r="L23" s="28" t="str">
        <f t="shared" si="5"/>
        <v>B</v>
      </c>
      <c r="M23" s="28">
        <f t="shared" si="6"/>
        <v>82.666666666666671</v>
      </c>
      <c r="N23" s="28" t="str">
        <f t="shared" si="7"/>
        <v>B</v>
      </c>
      <c r="O23" s="38">
        <v>2</v>
      </c>
      <c r="P23" s="28" t="str">
        <f t="shared" si="8"/>
        <v>Memiliki ketrampilan mengkomunikasikan kritik tari secara lisan maupun tulisan namun, perlu peningkatan ketrampilan memeragakan gerak dasar tari sesuai dengan hitungan maupun iringan</v>
      </c>
      <c r="Q23" s="40" t="s">
        <v>9</v>
      </c>
      <c r="R23" s="40" t="s">
        <v>9</v>
      </c>
      <c r="S23" s="18"/>
      <c r="T23" s="1">
        <v>84</v>
      </c>
      <c r="U23" s="1">
        <v>71</v>
      </c>
      <c r="V23" s="1">
        <v>76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82</v>
      </c>
      <c r="AH23" s="1">
        <v>82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14106</v>
      </c>
      <c r="FK23" s="42">
        <v>14116</v>
      </c>
    </row>
    <row r="24" spans="1:167" x14ac:dyDescent="0.25">
      <c r="A24" s="19">
        <v>14</v>
      </c>
      <c r="B24" s="19">
        <v>67509</v>
      </c>
      <c r="C24" s="19" t="s">
        <v>78</v>
      </c>
      <c r="D24" s="18"/>
      <c r="E24" s="36">
        <f t="shared" si="0"/>
        <v>79</v>
      </c>
      <c r="F24" s="28" t="str">
        <f t="shared" si="1"/>
        <v>B</v>
      </c>
      <c r="G24" s="28">
        <f>IF((COUNTA(T12:AC12)&gt;0),(ROUND((AVERAGE(T24:AD24)),0)),"")</f>
        <v>79</v>
      </c>
      <c r="H24" s="28" t="str">
        <f t="shared" si="2"/>
        <v>B</v>
      </c>
      <c r="I24" s="38">
        <v>3</v>
      </c>
      <c r="J24" s="28" t="str">
        <f t="shared" si="3"/>
        <v>Perlu peningkatan memahami ragam gerak dasar tari berdasarkan hitungan maupun iringan maupun memahami bentuk, jenis, nilai estetika dalam kritik tari</v>
      </c>
      <c r="K24" s="36">
        <f t="shared" si="4"/>
        <v>79.333333333333329</v>
      </c>
      <c r="L24" s="28" t="str">
        <f t="shared" si="5"/>
        <v>B</v>
      </c>
      <c r="M24" s="28">
        <f t="shared" si="6"/>
        <v>79.333333333333329</v>
      </c>
      <c r="N24" s="28" t="str">
        <f t="shared" si="7"/>
        <v>B</v>
      </c>
      <c r="O24" s="38">
        <v>3</v>
      </c>
      <c r="P24" s="28" t="str">
        <f t="shared" si="8"/>
        <v>Perlu peningkatan ketrampilan memeragakan ragam gerak dasar tari sesuai hitungan maupun iringan serta mengkomunikasikan kritik tari secara lisan maupun tulisan</v>
      </c>
      <c r="Q24" s="40" t="s">
        <v>9</v>
      </c>
      <c r="R24" s="40" t="s">
        <v>8</v>
      </c>
      <c r="S24" s="18"/>
      <c r="T24" s="1">
        <v>80</v>
      </c>
      <c r="U24" s="1">
        <v>77</v>
      </c>
      <c r="V24" s="1">
        <v>80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78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67526</v>
      </c>
      <c r="C25" s="19" t="s">
        <v>79</v>
      </c>
      <c r="D25" s="18"/>
      <c r="E25" s="36">
        <f t="shared" si="0"/>
        <v>77</v>
      </c>
      <c r="F25" s="28" t="str">
        <f t="shared" si="1"/>
        <v>B</v>
      </c>
      <c r="G25" s="28">
        <f>IF((COUNTA(T12:AC12)&gt;0),(ROUND((AVERAGE(T25:AD25)),0)),"")</f>
        <v>77</v>
      </c>
      <c r="H25" s="28" t="str">
        <f t="shared" si="2"/>
        <v>B</v>
      </c>
      <c r="I25" s="38">
        <v>3</v>
      </c>
      <c r="J25" s="28" t="str">
        <f t="shared" si="3"/>
        <v>Perlu peningkatan memahami ragam gerak dasar tari berdasarkan hitungan maupun iringan maupun memahami bentuk, jenis, nilai estetika dalam kritik tari</v>
      </c>
      <c r="K25" s="36">
        <f t="shared" si="4"/>
        <v>79.333333333333329</v>
      </c>
      <c r="L25" s="28" t="str">
        <f t="shared" si="5"/>
        <v>B</v>
      </c>
      <c r="M25" s="28">
        <f t="shared" si="6"/>
        <v>79.333333333333329</v>
      </c>
      <c r="N25" s="28" t="str">
        <f t="shared" si="7"/>
        <v>B</v>
      </c>
      <c r="O25" s="38">
        <v>3</v>
      </c>
      <c r="P25" s="28" t="str">
        <f t="shared" si="8"/>
        <v>Perlu peningkatan ketrampilan memeragakan ragam gerak dasar tari sesuai hitungan maupun iringan serta mengkomunikasikan kritik tari secara lisan maupun tulisan</v>
      </c>
      <c r="Q25" s="40" t="s">
        <v>9</v>
      </c>
      <c r="R25" s="40" t="s">
        <v>9</v>
      </c>
      <c r="S25" s="18"/>
      <c r="T25" s="1">
        <v>80</v>
      </c>
      <c r="U25" s="1">
        <v>74</v>
      </c>
      <c r="V25" s="1">
        <v>78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78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14107</v>
      </c>
      <c r="FK25" s="42">
        <v>14117</v>
      </c>
    </row>
    <row r="26" spans="1:167" x14ac:dyDescent="0.25">
      <c r="A26" s="19">
        <v>16</v>
      </c>
      <c r="B26" s="19">
        <v>67541</v>
      </c>
      <c r="C26" s="19" t="s">
        <v>81</v>
      </c>
      <c r="D26" s="18"/>
      <c r="E26" s="36">
        <f t="shared" si="0"/>
        <v>87</v>
      </c>
      <c r="F26" s="28" t="str">
        <f t="shared" si="1"/>
        <v>A</v>
      </c>
      <c r="G26" s="28">
        <f>IF((COUNTA(T12:AC12)&gt;0),(ROUND((AVERAGE(T26:AD26)),0)),"")</f>
        <v>87</v>
      </c>
      <c r="H26" s="28" t="str">
        <f t="shared" si="2"/>
        <v>A</v>
      </c>
      <c r="I26" s="38">
        <v>1</v>
      </c>
      <c r="J26" s="28" t="str">
        <f t="shared" si="3"/>
        <v>Memiliki kemampuan memahami ragam gerak dasar tari berdasarkan hitungan maupun iringan, namun perlu peningkatan dalam memahami bentuk, jenis, nilai estetika dalam kritik tari</v>
      </c>
      <c r="K26" s="36">
        <f t="shared" si="4"/>
        <v>78</v>
      </c>
      <c r="L26" s="28" t="str">
        <f t="shared" si="5"/>
        <v>B</v>
      </c>
      <c r="M26" s="28">
        <f t="shared" si="6"/>
        <v>78</v>
      </c>
      <c r="N26" s="28" t="str">
        <f t="shared" si="7"/>
        <v>B</v>
      </c>
      <c r="O26" s="38">
        <v>3</v>
      </c>
      <c r="P26" s="28" t="str">
        <f t="shared" si="8"/>
        <v>Perlu peningkatan ketrampilan memeragakan ragam gerak dasar tari sesuai hitungan maupun iringan serta mengkomunikasikan kritik tari secara lisan maupun tulisan</v>
      </c>
      <c r="Q26" s="40" t="s">
        <v>9</v>
      </c>
      <c r="R26" s="40" t="s">
        <v>9</v>
      </c>
      <c r="S26" s="18"/>
      <c r="T26" s="1">
        <v>76</v>
      </c>
      <c r="U26" s="1">
        <v>95</v>
      </c>
      <c r="V26" s="1">
        <v>90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76</v>
      </c>
      <c r="AG26" s="1">
        <v>78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67558</v>
      </c>
      <c r="C27" s="19" t="s">
        <v>82</v>
      </c>
      <c r="D27" s="18"/>
      <c r="E27" s="36">
        <f t="shared" si="0"/>
        <v>85</v>
      </c>
      <c r="F27" s="28" t="str">
        <f t="shared" si="1"/>
        <v>A</v>
      </c>
      <c r="G27" s="28">
        <f>IF((COUNTA(T12:AC12)&gt;0),(ROUND((AVERAGE(T27:AD27)),0)),"")</f>
        <v>85</v>
      </c>
      <c r="H27" s="28" t="str">
        <f t="shared" si="2"/>
        <v>A</v>
      </c>
      <c r="I27" s="38">
        <v>1</v>
      </c>
      <c r="J27" s="28" t="str">
        <f t="shared" si="3"/>
        <v>Memiliki kemampuan memahami ragam gerak dasar tari berdasarkan hitungan maupun iringan, namun perlu peningkatan dalam memahami bentuk, jenis, nilai estetika dalam kritik tari</v>
      </c>
      <c r="K27" s="36">
        <f t="shared" si="4"/>
        <v>78</v>
      </c>
      <c r="L27" s="28" t="str">
        <f t="shared" si="5"/>
        <v>B</v>
      </c>
      <c r="M27" s="28">
        <f t="shared" si="6"/>
        <v>78</v>
      </c>
      <c r="N27" s="28" t="str">
        <f t="shared" si="7"/>
        <v>B</v>
      </c>
      <c r="O27" s="38">
        <v>3</v>
      </c>
      <c r="P27" s="28" t="str">
        <f t="shared" si="8"/>
        <v>Perlu peningkatan ketrampilan memeragakan ragam gerak dasar tari sesuai hitungan maupun iringan serta mengkomunikasikan kritik tari secara lisan maupun tulisan</v>
      </c>
      <c r="Q27" s="40" t="s">
        <v>9</v>
      </c>
      <c r="R27" s="40" t="s">
        <v>9</v>
      </c>
      <c r="S27" s="18"/>
      <c r="T27" s="1">
        <v>76</v>
      </c>
      <c r="U27" s="1">
        <v>90</v>
      </c>
      <c r="V27" s="1">
        <v>88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76</v>
      </c>
      <c r="AG27" s="1">
        <v>78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14108</v>
      </c>
      <c r="FK27" s="42">
        <v>14118</v>
      </c>
    </row>
    <row r="28" spans="1:167" x14ac:dyDescent="0.25">
      <c r="A28" s="19">
        <v>18</v>
      </c>
      <c r="B28" s="19">
        <v>67573</v>
      </c>
      <c r="C28" s="19" t="s">
        <v>83</v>
      </c>
      <c r="D28" s="18"/>
      <c r="E28" s="36">
        <f t="shared" si="0"/>
        <v>86</v>
      </c>
      <c r="F28" s="28" t="str">
        <f t="shared" si="1"/>
        <v>A</v>
      </c>
      <c r="G28" s="28">
        <f>IF((COUNTA(T12:AC12)&gt;0),(ROUND((AVERAGE(T28:AD28)),0)),"")</f>
        <v>86</v>
      </c>
      <c r="H28" s="28" t="str">
        <f t="shared" si="2"/>
        <v>A</v>
      </c>
      <c r="I28" s="38">
        <v>1</v>
      </c>
      <c r="J28" s="28" t="str">
        <f t="shared" si="3"/>
        <v>Memiliki kemampuan memahami ragam gerak dasar tari berdasarkan hitungan maupun iringan, namun perlu peningkatan dalam memahami bentuk, jenis, nilai estetika dalam kritik tari</v>
      </c>
      <c r="K28" s="36">
        <f t="shared" si="4"/>
        <v>81.333333333333329</v>
      </c>
      <c r="L28" s="28" t="str">
        <f t="shared" si="5"/>
        <v>B</v>
      </c>
      <c r="M28" s="28">
        <f t="shared" si="6"/>
        <v>81.333333333333329</v>
      </c>
      <c r="N28" s="28" t="str">
        <f t="shared" si="7"/>
        <v>B</v>
      </c>
      <c r="O28" s="38">
        <v>2</v>
      </c>
      <c r="P28" s="28" t="str">
        <f t="shared" si="8"/>
        <v>Memiliki ketrampilan mengkomunikasikan kritik tari secara lisan maupun tulisan namun, perlu peningkatan ketrampilan memeragakan gerak dasar tari sesuai dengan hitungan maupun iringan</v>
      </c>
      <c r="Q28" s="40" t="s">
        <v>9</v>
      </c>
      <c r="R28" s="40" t="s">
        <v>9</v>
      </c>
      <c r="S28" s="18"/>
      <c r="T28" s="1">
        <v>80</v>
      </c>
      <c r="U28" s="1">
        <v>90</v>
      </c>
      <c r="V28" s="1">
        <v>88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82</v>
      </c>
      <c r="AH28" s="1">
        <v>82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67590</v>
      </c>
      <c r="C29" s="19" t="s">
        <v>84</v>
      </c>
      <c r="D29" s="18"/>
      <c r="E29" s="36">
        <f t="shared" si="0"/>
        <v>84</v>
      </c>
      <c r="F29" s="28" t="str">
        <f t="shared" si="1"/>
        <v>B</v>
      </c>
      <c r="G29" s="28">
        <f>IF((COUNTA(T12:AC12)&gt;0),(ROUND((AVERAGE(T29:AD29)),0)),"")</f>
        <v>84</v>
      </c>
      <c r="H29" s="28" t="str">
        <f t="shared" si="2"/>
        <v>B</v>
      </c>
      <c r="I29" s="38">
        <v>2</v>
      </c>
      <c r="J29" s="28" t="str">
        <f t="shared" si="3"/>
        <v>Memiliki kemampuan memahami ragam gerak dasar tari berdasarkan hitungan maupun iringan, namun perlu peningkatan dalam memahami bentuk, jenis, nilai estetika dalam kritik tari</v>
      </c>
      <c r="K29" s="36">
        <f t="shared" si="4"/>
        <v>82.666666666666671</v>
      </c>
      <c r="L29" s="28" t="str">
        <f t="shared" si="5"/>
        <v>B</v>
      </c>
      <c r="M29" s="28">
        <f t="shared" si="6"/>
        <v>82.666666666666671</v>
      </c>
      <c r="N29" s="28" t="str">
        <f t="shared" si="7"/>
        <v>B</v>
      </c>
      <c r="O29" s="38">
        <v>2</v>
      </c>
      <c r="P29" s="28" t="str">
        <f t="shared" si="8"/>
        <v>Memiliki ketrampilan mengkomunikasikan kritik tari secara lisan maupun tulisan namun, perlu peningkatan ketrampilan memeragakan gerak dasar tari sesuai dengan hitungan maupun iringan</v>
      </c>
      <c r="Q29" s="40" t="s">
        <v>9</v>
      </c>
      <c r="R29" s="40" t="s">
        <v>9</v>
      </c>
      <c r="S29" s="18"/>
      <c r="T29" s="1">
        <v>84</v>
      </c>
      <c r="U29" s="1">
        <v>84</v>
      </c>
      <c r="V29" s="1">
        <v>84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82</v>
      </c>
      <c r="AH29" s="1">
        <v>82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14109</v>
      </c>
      <c r="FK29" s="42">
        <v>14119</v>
      </c>
    </row>
    <row r="30" spans="1:167" x14ac:dyDescent="0.25">
      <c r="A30" s="19">
        <v>20</v>
      </c>
      <c r="B30" s="19">
        <v>67605</v>
      </c>
      <c r="C30" s="19" t="s">
        <v>85</v>
      </c>
      <c r="D30" s="18"/>
      <c r="E30" s="36">
        <f t="shared" si="0"/>
        <v>88</v>
      </c>
      <c r="F30" s="28" t="str">
        <f t="shared" si="1"/>
        <v>A</v>
      </c>
      <c r="G30" s="28">
        <f>IF((COUNTA(T12:AC12)&gt;0),(ROUND((AVERAGE(T30:AD30)),0)),"")</f>
        <v>88</v>
      </c>
      <c r="H30" s="28" t="str">
        <f t="shared" si="2"/>
        <v>A</v>
      </c>
      <c r="I30" s="38">
        <v>1</v>
      </c>
      <c r="J30" s="28" t="str">
        <f t="shared" si="3"/>
        <v>Memiliki kemampuan memahami ragam gerak dasar tari berdasarkan hitungan maupun iringan, namun perlu peningkatan dalam memahami bentuk, jenis, nilai estetika dalam kritik tari</v>
      </c>
      <c r="K30" s="36">
        <f t="shared" si="4"/>
        <v>85.333333333333329</v>
      </c>
      <c r="L30" s="28" t="str">
        <f t="shared" si="5"/>
        <v>A</v>
      </c>
      <c r="M30" s="28">
        <f t="shared" si="6"/>
        <v>85.333333333333329</v>
      </c>
      <c r="N30" s="28" t="str">
        <f t="shared" si="7"/>
        <v>A</v>
      </c>
      <c r="O30" s="38">
        <v>1</v>
      </c>
      <c r="P30" s="28" t="str">
        <f t="shared" si="8"/>
        <v>Memiliki ketrampilan memeragakan gerak dasar tari sesuai dengan hitungan maupun iringan namun, perlu peningkatan mengkomunikasikan kritik tari secara lisan maupun tulisan</v>
      </c>
      <c r="Q30" s="40" t="s">
        <v>9</v>
      </c>
      <c r="R30" s="40" t="s">
        <v>9</v>
      </c>
      <c r="S30" s="18"/>
      <c r="T30" s="1">
        <v>83</v>
      </c>
      <c r="U30" s="1">
        <v>92</v>
      </c>
      <c r="V30" s="1">
        <v>88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87</v>
      </c>
      <c r="AH30" s="1">
        <v>86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67622</v>
      </c>
      <c r="C31" s="19" t="s">
        <v>86</v>
      </c>
      <c r="D31" s="18"/>
      <c r="E31" s="36">
        <f t="shared" si="0"/>
        <v>86</v>
      </c>
      <c r="F31" s="28" t="str">
        <f t="shared" si="1"/>
        <v>A</v>
      </c>
      <c r="G31" s="28">
        <f>IF((COUNTA(T12:AC12)&gt;0),(ROUND((AVERAGE(T31:AD31)),0)),"")</f>
        <v>86</v>
      </c>
      <c r="H31" s="28" t="str">
        <f t="shared" si="2"/>
        <v>A</v>
      </c>
      <c r="I31" s="38">
        <v>1</v>
      </c>
      <c r="J31" s="28" t="str">
        <f t="shared" si="3"/>
        <v>Memiliki kemampuan memahami ragam gerak dasar tari berdasarkan hitungan maupun iringan, namun perlu peningkatan dalam memahami bentuk, jenis, nilai estetika dalam kritik tari</v>
      </c>
      <c r="K31" s="36">
        <f t="shared" si="4"/>
        <v>82.666666666666671</v>
      </c>
      <c r="L31" s="28" t="str">
        <f t="shared" si="5"/>
        <v>B</v>
      </c>
      <c r="M31" s="28">
        <f t="shared" si="6"/>
        <v>82.666666666666671</v>
      </c>
      <c r="N31" s="28" t="str">
        <f t="shared" si="7"/>
        <v>B</v>
      </c>
      <c r="O31" s="38">
        <v>2</v>
      </c>
      <c r="P31" s="28" t="str">
        <f t="shared" si="8"/>
        <v>Memiliki ketrampilan mengkomunikasikan kritik tari secara lisan maupun tulisan namun, perlu peningkatan ketrampilan memeragakan gerak dasar tari sesuai dengan hitungan maupun iringan</v>
      </c>
      <c r="Q31" s="40" t="s">
        <v>9</v>
      </c>
      <c r="R31" s="40" t="s">
        <v>9</v>
      </c>
      <c r="S31" s="18"/>
      <c r="T31" s="1">
        <v>84</v>
      </c>
      <c r="U31" s="1">
        <v>87</v>
      </c>
      <c r="V31" s="1">
        <v>86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82</v>
      </c>
      <c r="AH31" s="1">
        <v>82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14110</v>
      </c>
      <c r="FK31" s="42">
        <v>14120</v>
      </c>
    </row>
    <row r="32" spans="1:167" x14ac:dyDescent="0.25">
      <c r="A32" s="19">
        <v>22</v>
      </c>
      <c r="B32" s="19">
        <v>67638</v>
      </c>
      <c r="C32" s="19" t="s">
        <v>87</v>
      </c>
      <c r="D32" s="18"/>
      <c r="E32" s="36">
        <f t="shared" si="0"/>
        <v>79</v>
      </c>
      <c r="F32" s="28" t="str">
        <f t="shared" si="1"/>
        <v>B</v>
      </c>
      <c r="G32" s="28">
        <f>IF((COUNTA(T12:AC12)&gt;0),(ROUND((AVERAGE(T32:AD32)),0)),"")</f>
        <v>79</v>
      </c>
      <c r="H32" s="28" t="str">
        <f t="shared" si="2"/>
        <v>B</v>
      </c>
      <c r="I32" s="38">
        <v>3</v>
      </c>
      <c r="J32" s="28" t="str">
        <f t="shared" si="3"/>
        <v>Perlu peningkatan memahami ragam gerak dasar tari berdasarkan hitungan maupun iringan maupun memahami bentuk, jenis, nilai estetika dalam kritik tari</v>
      </c>
      <c r="K32" s="36">
        <f t="shared" si="4"/>
        <v>81</v>
      </c>
      <c r="L32" s="28" t="str">
        <f t="shared" si="5"/>
        <v>B</v>
      </c>
      <c r="M32" s="28">
        <f t="shared" si="6"/>
        <v>81</v>
      </c>
      <c r="N32" s="28" t="str">
        <f t="shared" si="7"/>
        <v>B</v>
      </c>
      <c r="O32" s="38">
        <v>3</v>
      </c>
      <c r="P32" s="28" t="str">
        <f t="shared" si="8"/>
        <v>Perlu peningkatan ketrampilan memeragakan ragam gerak dasar tari sesuai hitungan maupun iringan serta mengkomunikasikan kritik tari secara lisan maupun tulisan</v>
      </c>
      <c r="Q32" s="40" t="s">
        <v>9</v>
      </c>
      <c r="R32" s="40" t="s">
        <v>9</v>
      </c>
      <c r="S32" s="18"/>
      <c r="T32" s="1">
        <v>80</v>
      </c>
      <c r="U32" s="1">
        <v>77</v>
      </c>
      <c r="V32" s="1">
        <v>80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78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67654</v>
      </c>
      <c r="C33" s="19" t="s">
        <v>88</v>
      </c>
      <c r="D33" s="18"/>
      <c r="E33" s="36">
        <f t="shared" si="0"/>
        <v>79</v>
      </c>
      <c r="F33" s="28" t="str">
        <f t="shared" si="1"/>
        <v>B</v>
      </c>
      <c r="G33" s="28">
        <f>IF((COUNTA(T12:AC12)&gt;0),(ROUND((AVERAGE(T33:AD33)),0)),"")</f>
        <v>79</v>
      </c>
      <c r="H33" s="28" t="str">
        <f t="shared" si="2"/>
        <v>B</v>
      </c>
      <c r="I33" s="38">
        <v>3</v>
      </c>
      <c r="J33" s="28" t="str">
        <f t="shared" si="3"/>
        <v>Perlu peningkatan memahami ragam gerak dasar tari berdasarkan hitungan maupun iringan maupun memahami bentuk, jenis, nilai estetika dalam kritik tari</v>
      </c>
      <c r="K33" s="36">
        <f t="shared" si="4"/>
        <v>82.666666666666671</v>
      </c>
      <c r="L33" s="28" t="str">
        <f t="shared" si="5"/>
        <v>B</v>
      </c>
      <c r="M33" s="28">
        <f t="shared" si="6"/>
        <v>82.666666666666671</v>
      </c>
      <c r="N33" s="28" t="str">
        <f t="shared" si="7"/>
        <v>B</v>
      </c>
      <c r="O33" s="38">
        <v>2</v>
      </c>
      <c r="P33" s="28" t="str">
        <f t="shared" si="8"/>
        <v>Memiliki ketrampilan mengkomunikasikan kritik tari secara lisan maupun tulisan namun, perlu peningkatan ketrampilan memeragakan gerak dasar tari sesuai dengan hitungan maupun iringan</v>
      </c>
      <c r="Q33" s="40" t="s">
        <v>9</v>
      </c>
      <c r="R33" s="40" t="s">
        <v>9</v>
      </c>
      <c r="S33" s="18"/>
      <c r="T33" s="1">
        <v>84</v>
      </c>
      <c r="U33" s="1">
        <v>74</v>
      </c>
      <c r="V33" s="1">
        <v>78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82</v>
      </c>
      <c r="AH33" s="1">
        <v>82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67670</v>
      </c>
      <c r="C34" s="19" t="s">
        <v>89</v>
      </c>
      <c r="D34" s="18"/>
      <c r="E34" s="36">
        <f t="shared" si="0"/>
        <v>79</v>
      </c>
      <c r="F34" s="28" t="str">
        <f t="shared" si="1"/>
        <v>B</v>
      </c>
      <c r="G34" s="28">
        <f>IF((COUNTA(T12:AC12)&gt;0),(ROUND((AVERAGE(T34:AD34)),0)),"")</f>
        <v>79</v>
      </c>
      <c r="H34" s="28" t="str">
        <f t="shared" si="2"/>
        <v>B</v>
      </c>
      <c r="I34" s="38">
        <v>3</v>
      </c>
      <c r="J34" s="28" t="str">
        <f t="shared" si="3"/>
        <v>Perlu peningkatan memahami ragam gerak dasar tari berdasarkan hitungan maupun iringan maupun memahami bentuk, jenis, nilai estetika dalam kritik tari</v>
      </c>
      <c r="K34" s="36">
        <f t="shared" si="4"/>
        <v>80.666666666666671</v>
      </c>
      <c r="L34" s="28" t="str">
        <f t="shared" si="5"/>
        <v>B</v>
      </c>
      <c r="M34" s="28">
        <f t="shared" si="6"/>
        <v>80.666666666666671</v>
      </c>
      <c r="N34" s="28" t="str">
        <f t="shared" si="7"/>
        <v>B</v>
      </c>
      <c r="O34" s="38">
        <v>2</v>
      </c>
      <c r="P34" s="28" t="str">
        <f t="shared" si="8"/>
        <v>Memiliki ketrampilan mengkomunikasikan kritik tari secara lisan maupun tulisan namun, perlu peningkatan ketrampilan memeragakan gerak dasar tari sesuai dengan hitungan maupun iringan</v>
      </c>
      <c r="Q34" s="40" t="s">
        <v>9</v>
      </c>
      <c r="R34" s="40" t="s">
        <v>9</v>
      </c>
      <c r="S34" s="18"/>
      <c r="T34" s="1">
        <v>80</v>
      </c>
      <c r="U34" s="1">
        <v>77</v>
      </c>
      <c r="V34" s="1">
        <v>80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82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67686</v>
      </c>
      <c r="C35" s="19" t="s">
        <v>90</v>
      </c>
      <c r="D35" s="18"/>
      <c r="E35" s="36">
        <f t="shared" si="0"/>
        <v>77</v>
      </c>
      <c r="F35" s="28" t="str">
        <f t="shared" si="1"/>
        <v>B</v>
      </c>
      <c r="G35" s="28">
        <f>IF((COUNTA(T12:AC12)&gt;0),(ROUND((AVERAGE(T35:AD35)),0)),"")</f>
        <v>77</v>
      </c>
      <c r="H35" s="28" t="str">
        <f t="shared" si="2"/>
        <v>B</v>
      </c>
      <c r="I35" s="38">
        <v>3</v>
      </c>
      <c r="J35" s="28" t="str">
        <f t="shared" si="3"/>
        <v>Perlu peningkatan memahami ragam gerak dasar tari berdasarkan hitungan maupun iringan maupun memahami bentuk, jenis, nilai estetika dalam kritik tari</v>
      </c>
      <c r="K35" s="36">
        <f t="shared" si="4"/>
        <v>78</v>
      </c>
      <c r="L35" s="28" t="str">
        <f t="shared" si="5"/>
        <v>B</v>
      </c>
      <c r="M35" s="28">
        <f t="shared" si="6"/>
        <v>78</v>
      </c>
      <c r="N35" s="28" t="str">
        <f t="shared" si="7"/>
        <v>B</v>
      </c>
      <c r="O35" s="38">
        <v>3</v>
      </c>
      <c r="P35" s="28" t="str">
        <f t="shared" si="8"/>
        <v>Perlu peningkatan ketrampilan memeragakan ragam gerak dasar tari sesuai hitungan maupun iringan serta mengkomunikasikan kritik tari secara lisan maupun tulisan</v>
      </c>
      <c r="Q35" s="40" t="s">
        <v>9</v>
      </c>
      <c r="R35" s="40" t="s">
        <v>9</v>
      </c>
      <c r="S35" s="18"/>
      <c r="T35" s="1">
        <v>76</v>
      </c>
      <c r="U35" s="1">
        <v>78</v>
      </c>
      <c r="V35" s="1">
        <v>76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76</v>
      </c>
      <c r="AG35" s="1">
        <v>78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67702</v>
      </c>
      <c r="C36" s="19" t="s">
        <v>91</v>
      </c>
      <c r="D36" s="18"/>
      <c r="E36" s="36">
        <f t="shared" si="0"/>
        <v>89</v>
      </c>
      <c r="F36" s="28" t="str">
        <f t="shared" si="1"/>
        <v>A</v>
      </c>
      <c r="G36" s="28">
        <f>IF((COUNTA(T12:AC12)&gt;0),(ROUND((AVERAGE(T36:AD36)),0)),"")</f>
        <v>89</v>
      </c>
      <c r="H36" s="28" t="str">
        <f t="shared" si="2"/>
        <v>A</v>
      </c>
      <c r="I36" s="38">
        <v>1</v>
      </c>
      <c r="J36" s="28" t="str">
        <f t="shared" si="3"/>
        <v>Memiliki kemampuan memahami ragam gerak dasar tari berdasarkan hitungan maupun iringan, namun perlu peningkatan dalam memahami bentuk, jenis, nilai estetika dalam kritik tari</v>
      </c>
      <c r="K36" s="36">
        <f t="shared" si="4"/>
        <v>82</v>
      </c>
      <c r="L36" s="28" t="str">
        <f t="shared" si="5"/>
        <v>B</v>
      </c>
      <c r="M36" s="28">
        <f t="shared" si="6"/>
        <v>82</v>
      </c>
      <c r="N36" s="28" t="str">
        <f t="shared" si="7"/>
        <v>B</v>
      </c>
      <c r="O36" s="38">
        <v>2</v>
      </c>
      <c r="P36" s="28" t="str">
        <f t="shared" si="8"/>
        <v>Memiliki ketrampilan mengkomunikasikan kritik tari secara lisan maupun tulisan namun, perlu peningkatan ketrampilan memeragakan gerak dasar tari sesuai dengan hitungan maupun iringan</v>
      </c>
      <c r="Q36" s="40" t="s">
        <v>9</v>
      </c>
      <c r="R36" s="40" t="s">
        <v>9</v>
      </c>
      <c r="S36" s="18"/>
      <c r="T36" s="1">
        <v>83</v>
      </c>
      <c r="U36" s="1">
        <v>95</v>
      </c>
      <c r="V36" s="1">
        <v>90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>
        <v>81</v>
      </c>
      <c r="AH36" s="1">
        <v>82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67718</v>
      </c>
      <c r="C37" s="19" t="s">
        <v>92</v>
      </c>
      <c r="D37" s="18"/>
      <c r="E37" s="36">
        <f t="shared" si="0"/>
        <v>77</v>
      </c>
      <c r="F37" s="28" t="str">
        <f t="shared" si="1"/>
        <v>B</v>
      </c>
      <c r="G37" s="28">
        <f>IF((COUNTA(T12:AC12)&gt;0),(ROUND((AVERAGE(T37:AD37)),0)),"")</f>
        <v>77</v>
      </c>
      <c r="H37" s="28" t="str">
        <f t="shared" si="2"/>
        <v>B</v>
      </c>
      <c r="I37" s="38">
        <v>3</v>
      </c>
      <c r="J37" s="28" t="str">
        <f t="shared" si="3"/>
        <v>Perlu peningkatan memahami ragam gerak dasar tari berdasarkan hitungan maupun iringan maupun memahami bentuk, jenis, nilai estetika dalam kritik tari</v>
      </c>
      <c r="K37" s="36">
        <f t="shared" si="4"/>
        <v>79.333333333333329</v>
      </c>
      <c r="L37" s="28" t="str">
        <f t="shared" si="5"/>
        <v>B</v>
      </c>
      <c r="M37" s="28">
        <f t="shared" si="6"/>
        <v>79.333333333333329</v>
      </c>
      <c r="N37" s="28" t="str">
        <f t="shared" si="7"/>
        <v>B</v>
      </c>
      <c r="O37" s="38">
        <v>3</v>
      </c>
      <c r="P37" s="28" t="str">
        <f t="shared" si="8"/>
        <v>Perlu peningkatan ketrampilan memeragakan ragam gerak dasar tari sesuai hitungan maupun iringan serta mengkomunikasikan kritik tari secara lisan maupun tulisan</v>
      </c>
      <c r="Q37" s="40" t="s">
        <v>9</v>
      </c>
      <c r="R37" s="40" t="s">
        <v>9</v>
      </c>
      <c r="S37" s="18"/>
      <c r="T37" s="1">
        <v>80</v>
      </c>
      <c r="U37" s="1">
        <v>74</v>
      </c>
      <c r="V37" s="1">
        <v>76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78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67734</v>
      </c>
      <c r="C38" s="19" t="s">
        <v>93</v>
      </c>
      <c r="D38" s="18"/>
      <c r="E38" s="36">
        <f t="shared" si="0"/>
        <v>89</v>
      </c>
      <c r="F38" s="28" t="str">
        <f t="shared" si="1"/>
        <v>A</v>
      </c>
      <c r="G38" s="28">
        <f>IF((COUNTA(T12:AC12)&gt;0),(ROUND((AVERAGE(T38:AD38)),0)),"")</f>
        <v>89</v>
      </c>
      <c r="H38" s="28" t="str">
        <f t="shared" si="2"/>
        <v>A</v>
      </c>
      <c r="I38" s="38">
        <v>1</v>
      </c>
      <c r="J38" s="28" t="str">
        <f t="shared" si="3"/>
        <v>Memiliki kemampuan memahami ragam gerak dasar tari berdasarkan hitungan maupun iringan, namun perlu peningkatan dalam memahami bentuk, jenis, nilai estetika dalam kritik tari</v>
      </c>
      <c r="K38" s="36">
        <f t="shared" si="4"/>
        <v>84.666666666666671</v>
      </c>
      <c r="L38" s="28" t="str">
        <f t="shared" si="5"/>
        <v>A</v>
      </c>
      <c r="M38" s="28">
        <f t="shared" si="6"/>
        <v>84.666666666666671</v>
      </c>
      <c r="N38" s="28" t="str">
        <f t="shared" si="7"/>
        <v>A</v>
      </c>
      <c r="O38" s="38">
        <v>2</v>
      </c>
      <c r="P38" s="28" t="str">
        <f t="shared" si="8"/>
        <v>Memiliki ketrampilan mengkomunikasikan kritik tari secara lisan maupun tulisan namun, perlu peningkatan ketrampilan memeragakan gerak dasar tari sesuai dengan hitungan maupun iringan</v>
      </c>
      <c r="Q38" s="40" t="s">
        <v>9</v>
      </c>
      <c r="R38" s="40" t="s">
        <v>9</v>
      </c>
      <c r="S38" s="18"/>
      <c r="T38" s="1">
        <v>86</v>
      </c>
      <c r="U38" s="1">
        <v>92</v>
      </c>
      <c r="V38" s="1">
        <v>88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84</v>
      </c>
      <c r="AH38" s="1">
        <v>84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67750</v>
      </c>
      <c r="C39" s="19" t="s">
        <v>94</v>
      </c>
      <c r="D39" s="18"/>
      <c r="E39" s="36">
        <f t="shared" si="0"/>
        <v>88</v>
      </c>
      <c r="F39" s="28" t="str">
        <f t="shared" si="1"/>
        <v>A</v>
      </c>
      <c r="G39" s="28">
        <f>IF((COUNTA(T12:AC12)&gt;0),(ROUND((AVERAGE(T39:AD39)),0)),"")</f>
        <v>88</v>
      </c>
      <c r="H39" s="28" t="str">
        <f t="shared" si="2"/>
        <v>A</v>
      </c>
      <c r="I39" s="38">
        <v>1</v>
      </c>
      <c r="J39" s="28" t="str">
        <f t="shared" si="3"/>
        <v>Memiliki kemampuan memahami ragam gerak dasar tari berdasarkan hitungan maupun iringan, namun perlu peningkatan dalam memahami bentuk, jenis, nilai estetika dalam kritik tari</v>
      </c>
      <c r="K39" s="36">
        <f t="shared" si="4"/>
        <v>84.666666666666671</v>
      </c>
      <c r="L39" s="28" t="str">
        <f t="shared" si="5"/>
        <v>A</v>
      </c>
      <c r="M39" s="28">
        <f t="shared" si="6"/>
        <v>84.666666666666671</v>
      </c>
      <c r="N39" s="28" t="str">
        <f t="shared" si="7"/>
        <v>A</v>
      </c>
      <c r="O39" s="38">
        <v>2</v>
      </c>
      <c r="P39" s="28" t="str">
        <f t="shared" si="8"/>
        <v>Memiliki ketrampilan mengkomunikasikan kritik tari secara lisan maupun tulisan namun, perlu peningkatan ketrampilan memeragakan gerak dasar tari sesuai dengan hitungan maupun iringan</v>
      </c>
      <c r="Q39" s="40" t="s">
        <v>9</v>
      </c>
      <c r="R39" s="40" t="s">
        <v>9</v>
      </c>
      <c r="S39" s="18"/>
      <c r="T39" s="1">
        <v>86</v>
      </c>
      <c r="U39" s="1">
        <v>90</v>
      </c>
      <c r="V39" s="1">
        <v>88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84</v>
      </c>
      <c r="AH39" s="1">
        <v>84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67766</v>
      </c>
      <c r="C40" s="19" t="s">
        <v>95</v>
      </c>
      <c r="D40" s="18"/>
      <c r="E40" s="36">
        <f t="shared" si="0"/>
        <v>85</v>
      </c>
      <c r="F40" s="28" t="str">
        <f t="shared" si="1"/>
        <v>A</v>
      </c>
      <c r="G40" s="28">
        <f>IF((COUNTA(T12:AC12)&gt;0),(ROUND((AVERAGE(T40:AD40)),0)),"")</f>
        <v>85</v>
      </c>
      <c r="H40" s="28" t="str">
        <f t="shared" si="2"/>
        <v>A</v>
      </c>
      <c r="I40" s="38">
        <v>1</v>
      </c>
      <c r="J40" s="28" t="str">
        <f t="shared" si="3"/>
        <v>Memiliki kemampuan memahami ragam gerak dasar tari berdasarkan hitungan maupun iringan, namun perlu peningkatan dalam memahami bentuk, jenis, nilai estetika dalam kritik tari</v>
      </c>
      <c r="K40" s="36">
        <f t="shared" si="4"/>
        <v>82</v>
      </c>
      <c r="L40" s="28" t="str">
        <f t="shared" si="5"/>
        <v>B</v>
      </c>
      <c r="M40" s="28">
        <f t="shared" si="6"/>
        <v>82</v>
      </c>
      <c r="N40" s="28" t="str">
        <f t="shared" si="7"/>
        <v>B</v>
      </c>
      <c r="O40" s="38">
        <v>2</v>
      </c>
      <c r="P40" s="28" t="str">
        <f t="shared" si="8"/>
        <v>Memiliki ketrampilan mengkomunikasikan kritik tari secara lisan maupun tulisan namun, perlu peningkatan ketrampilan memeragakan gerak dasar tari sesuai dengan hitungan maupun iringan</v>
      </c>
      <c r="Q40" s="40" t="s">
        <v>9</v>
      </c>
      <c r="R40" s="40" t="s">
        <v>9</v>
      </c>
      <c r="S40" s="18"/>
      <c r="T40" s="1">
        <v>83</v>
      </c>
      <c r="U40" s="1">
        <v>87</v>
      </c>
      <c r="V40" s="1">
        <v>86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83</v>
      </c>
      <c r="AG40" s="1">
        <v>81</v>
      </c>
      <c r="AH40" s="1">
        <v>82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67782</v>
      </c>
      <c r="C41" s="19" t="s">
        <v>96</v>
      </c>
      <c r="D41" s="18"/>
      <c r="E41" s="36">
        <f t="shared" si="0"/>
        <v>82</v>
      </c>
      <c r="F41" s="28" t="str">
        <f t="shared" si="1"/>
        <v>B</v>
      </c>
      <c r="G41" s="28">
        <f>IF((COUNTA(T12:AC12)&gt;0),(ROUND((AVERAGE(T41:AD41)),0)),"")</f>
        <v>82</v>
      </c>
      <c r="H41" s="28" t="str">
        <f t="shared" si="2"/>
        <v>B</v>
      </c>
      <c r="I41" s="38">
        <v>2</v>
      </c>
      <c r="J41" s="28" t="str">
        <f t="shared" si="3"/>
        <v>Memiliki kemampuan memahami ragam gerak dasar tari berdasarkan hitungan maupun iringan, namun perlu peningkatan dalam memahami bentuk, jenis, nilai estetika dalam kritik tari</v>
      </c>
      <c r="K41" s="36">
        <f t="shared" si="4"/>
        <v>82</v>
      </c>
      <c r="L41" s="28" t="str">
        <f t="shared" si="5"/>
        <v>B</v>
      </c>
      <c r="M41" s="28">
        <f t="shared" si="6"/>
        <v>82</v>
      </c>
      <c r="N41" s="28" t="str">
        <f t="shared" si="7"/>
        <v>B</v>
      </c>
      <c r="O41" s="38">
        <v>2</v>
      </c>
      <c r="P41" s="28" t="str">
        <f t="shared" si="8"/>
        <v>Memiliki ketrampilan mengkomunikasikan kritik tari secara lisan maupun tulisan namun, perlu peningkatan ketrampilan memeragakan gerak dasar tari sesuai dengan hitungan maupun iringan</v>
      </c>
      <c r="Q41" s="40" t="s">
        <v>9</v>
      </c>
      <c r="R41" s="40" t="s">
        <v>9</v>
      </c>
      <c r="S41" s="18"/>
      <c r="T41" s="1">
        <v>83</v>
      </c>
      <c r="U41" s="1">
        <v>82</v>
      </c>
      <c r="V41" s="1">
        <v>82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83</v>
      </c>
      <c r="AG41" s="1">
        <v>81</v>
      </c>
      <c r="AH41" s="1">
        <v>82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67797</v>
      </c>
      <c r="C42" s="19" t="s">
        <v>97</v>
      </c>
      <c r="D42" s="18"/>
      <c r="E42" s="36">
        <f t="shared" si="0"/>
        <v>84</v>
      </c>
      <c r="F42" s="28" t="str">
        <f t="shared" si="1"/>
        <v>B</v>
      </c>
      <c r="G42" s="28">
        <f>IF((COUNTA(T12:AC12)&gt;0),(ROUND((AVERAGE(T42:AD42)),0)),"")</f>
        <v>84</v>
      </c>
      <c r="H42" s="28" t="str">
        <f t="shared" si="2"/>
        <v>B</v>
      </c>
      <c r="I42" s="38">
        <v>2</v>
      </c>
      <c r="J42" s="28" t="str">
        <f t="shared" si="3"/>
        <v>Memiliki kemampuan memahami ragam gerak dasar tari berdasarkan hitungan maupun iringan, namun perlu peningkatan dalam memahami bentuk, jenis, nilai estetika dalam kritik tari</v>
      </c>
      <c r="K42" s="36">
        <f t="shared" si="4"/>
        <v>83.333333333333329</v>
      </c>
      <c r="L42" s="28" t="str">
        <f t="shared" si="5"/>
        <v>B</v>
      </c>
      <c r="M42" s="28">
        <f t="shared" si="6"/>
        <v>83.333333333333329</v>
      </c>
      <c r="N42" s="28" t="str">
        <f t="shared" si="7"/>
        <v>B</v>
      </c>
      <c r="O42" s="38">
        <v>2</v>
      </c>
      <c r="P42" s="28" t="str">
        <f t="shared" si="8"/>
        <v>Memiliki ketrampilan mengkomunikasikan kritik tari secara lisan maupun tulisan namun, perlu peningkatan ketrampilan memeragakan gerak dasar tari sesuai dengan hitungan maupun iringan</v>
      </c>
      <c r="Q42" s="40" t="s">
        <v>9</v>
      </c>
      <c r="R42" s="40" t="s">
        <v>8</v>
      </c>
      <c r="S42" s="18"/>
      <c r="T42" s="1">
        <v>85</v>
      </c>
      <c r="U42" s="1">
        <v>84</v>
      </c>
      <c r="V42" s="1">
        <v>84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83</v>
      </c>
      <c r="AH42" s="1">
        <v>82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67830</v>
      </c>
      <c r="C43" s="19" t="s">
        <v>98</v>
      </c>
      <c r="D43" s="18"/>
      <c r="E43" s="36">
        <f t="shared" si="0"/>
        <v>77</v>
      </c>
      <c r="F43" s="28" t="str">
        <f t="shared" si="1"/>
        <v>B</v>
      </c>
      <c r="G43" s="28">
        <f>IF((COUNTA(T12:AC12)&gt;0),(ROUND((AVERAGE(T43:AD43)),0)),"")</f>
        <v>77</v>
      </c>
      <c r="H43" s="28" t="str">
        <f t="shared" si="2"/>
        <v>B</v>
      </c>
      <c r="I43" s="38">
        <v>3</v>
      </c>
      <c r="J43" s="28" t="str">
        <f t="shared" si="3"/>
        <v>Perlu peningkatan memahami ragam gerak dasar tari berdasarkan hitungan maupun iringan maupun memahami bentuk, jenis, nilai estetika dalam kritik tari</v>
      </c>
      <c r="K43" s="36">
        <f t="shared" si="4"/>
        <v>81.333333333333329</v>
      </c>
      <c r="L43" s="28" t="str">
        <f t="shared" si="5"/>
        <v>B</v>
      </c>
      <c r="M43" s="28">
        <f t="shared" si="6"/>
        <v>81.333333333333329</v>
      </c>
      <c r="N43" s="28" t="str">
        <f t="shared" si="7"/>
        <v>B</v>
      </c>
      <c r="O43" s="38">
        <v>2</v>
      </c>
      <c r="P43" s="28" t="str">
        <f t="shared" si="8"/>
        <v>Memiliki ketrampilan mengkomunikasikan kritik tari secara lisan maupun tulisan namun, perlu peningkatan ketrampilan memeragakan gerak dasar tari sesuai dengan hitungan maupun iringan</v>
      </c>
      <c r="Q43" s="40" t="s">
        <v>9</v>
      </c>
      <c r="R43" s="40" t="s">
        <v>9</v>
      </c>
      <c r="S43" s="18"/>
      <c r="T43" s="1">
        <v>80</v>
      </c>
      <c r="U43" s="1">
        <v>74</v>
      </c>
      <c r="V43" s="1">
        <v>76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82</v>
      </c>
      <c r="AH43" s="1">
        <v>82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67846</v>
      </c>
      <c r="C44" s="19" t="s">
        <v>99</v>
      </c>
      <c r="D44" s="18"/>
      <c r="E44" s="36">
        <f t="shared" si="0"/>
        <v>88</v>
      </c>
      <c r="F44" s="28" t="str">
        <f t="shared" si="1"/>
        <v>A</v>
      </c>
      <c r="G44" s="28">
        <f>IF((COUNTA(T12:AC12)&gt;0),(ROUND((AVERAGE(T44:AD44)),0)),"")</f>
        <v>88</v>
      </c>
      <c r="H44" s="28" t="str">
        <f t="shared" si="2"/>
        <v>A</v>
      </c>
      <c r="I44" s="38">
        <v>1</v>
      </c>
      <c r="J44" s="28" t="str">
        <f t="shared" si="3"/>
        <v>Memiliki kemampuan memahami ragam gerak dasar tari berdasarkan hitungan maupun iringan, namun perlu peningkatan dalam memahami bentuk, jenis, nilai estetika dalam kritik tari</v>
      </c>
      <c r="K44" s="36">
        <f t="shared" si="4"/>
        <v>81.333333333333329</v>
      </c>
      <c r="L44" s="28" t="str">
        <f t="shared" si="5"/>
        <v>B</v>
      </c>
      <c r="M44" s="28">
        <f t="shared" si="6"/>
        <v>81.333333333333329</v>
      </c>
      <c r="N44" s="28" t="str">
        <f t="shared" si="7"/>
        <v>B</v>
      </c>
      <c r="O44" s="38">
        <v>2</v>
      </c>
      <c r="P44" s="28" t="str">
        <f t="shared" si="8"/>
        <v>Memiliki ketrampilan mengkomunikasikan kritik tari secara lisan maupun tulisan namun, perlu peningkatan ketrampilan memeragakan gerak dasar tari sesuai dengan hitungan maupun iringan</v>
      </c>
      <c r="Q44" s="40" t="s">
        <v>9</v>
      </c>
      <c r="R44" s="40" t="s">
        <v>9</v>
      </c>
      <c r="S44" s="18"/>
      <c r="T44" s="1">
        <v>82</v>
      </c>
      <c r="U44" s="1">
        <v>92</v>
      </c>
      <c r="V44" s="1">
        <v>90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82</v>
      </c>
      <c r="AG44" s="1">
        <v>80</v>
      </c>
      <c r="AH44" s="1">
        <v>82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67862</v>
      </c>
      <c r="C45" s="19" t="s">
        <v>100</v>
      </c>
      <c r="D45" s="18"/>
      <c r="E45" s="36">
        <f t="shared" si="0"/>
        <v>79</v>
      </c>
      <c r="F45" s="28" t="str">
        <f t="shared" si="1"/>
        <v>B</v>
      </c>
      <c r="G45" s="28">
        <f>IF((COUNTA(T12:AC12)&gt;0),(ROUND((AVERAGE(T45:AD45)),0)),"")</f>
        <v>79</v>
      </c>
      <c r="H45" s="28" t="str">
        <f t="shared" si="2"/>
        <v>B</v>
      </c>
      <c r="I45" s="38">
        <v>2</v>
      </c>
      <c r="J45" s="28" t="str">
        <f t="shared" si="3"/>
        <v>Memiliki kemampuan memahami ragam gerak dasar tari berdasarkan hitungan maupun iringan, namun perlu peningkatan dalam memahami bentuk, jenis, nilai estetika dalam kritik tari</v>
      </c>
      <c r="K45" s="36">
        <f t="shared" si="4"/>
        <v>82</v>
      </c>
      <c r="L45" s="28" t="str">
        <f t="shared" si="5"/>
        <v>B</v>
      </c>
      <c r="M45" s="28">
        <f t="shared" si="6"/>
        <v>82</v>
      </c>
      <c r="N45" s="28" t="str">
        <f t="shared" si="7"/>
        <v>B</v>
      </c>
      <c r="O45" s="38">
        <v>2</v>
      </c>
      <c r="P45" s="28" t="str">
        <f t="shared" si="8"/>
        <v>Memiliki ketrampilan mengkomunikasikan kritik tari secara lisan maupun tulisan namun, perlu peningkatan ketrampilan memeragakan gerak dasar tari sesuai dengan hitungan maupun iringan</v>
      </c>
      <c r="Q45" s="40" t="s">
        <v>9</v>
      </c>
      <c r="R45" s="40" t="s">
        <v>9</v>
      </c>
      <c r="S45" s="18"/>
      <c r="T45" s="1">
        <v>83</v>
      </c>
      <c r="U45" s="1">
        <v>75</v>
      </c>
      <c r="V45" s="1">
        <v>78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83</v>
      </c>
      <c r="AG45" s="1">
        <v>81</v>
      </c>
      <c r="AH45" s="1">
        <v>82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67878</v>
      </c>
      <c r="C46" s="19" t="s">
        <v>101</v>
      </c>
      <c r="D46" s="18"/>
      <c r="E46" s="36">
        <f t="shared" si="0"/>
        <v>80</v>
      </c>
      <c r="F46" s="28" t="str">
        <f t="shared" si="1"/>
        <v>B</v>
      </c>
      <c r="G46" s="28">
        <f>IF((COUNTA(T12:AC12)&gt;0),(ROUND((AVERAGE(T46:AD46)),0)),"")</f>
        <v>80</v>
      </c>
      <c r="H46" s="28" t="str">
        <f t="shared" si="2"/>
        <v>B</v>
      </c>
      <c r="I46" s="38">
        <v>2</v>
      </c>
      <c r="J46" s="28" t="str">
        <f t="shared" si="3"/>
        <v>Memiliki kemampuan memahami ragam gerak dasar tari berdasarkan hitungan maupun iringan, namun perlu peningkatan dalam memahami bentuk, jenis, nilai estetika dalam kritik tari</v>
      </c>
      <c r="K46" s="36">
        <f t="shared" si="4"/>
        <v>78</v>
      </c>
      <c r="L46" s="28" t="str">
        <f t="shared" si="5"/>
        <v>B</v>
      </c>
      <c r="M46" s="28">
        <f t="shared" si="6"/>
        <v>78</v>
      </c>
      <c r="N46" s="28" t="str">
        <f t="shared" si="7"/>
        <v>B</v>
      </c>
      <c r="O46" s="38">
        <v>2</v>
      </c>
      <c r="P46" s="28" t="str">
        <f t="shared" si="8"/>
        <v>Memiliki ketrampilan mengkomunikasikan kritik tari secara lisan maupun tulisan namun, perlu peningkatan ketrampilan memeragakan gerak dasar tari sesuai dengan hitungan maupun iringan</v>
      </c>
      <c r="Q46" s="40" t="s">
        <v>9</v>
      </c>
      <c r="R46" s="40" t="s">
        <v>9</v>
      </c>
      <c r="S46" s="18"/>
      <c r="T46" s="1">
        <v>76</v>
      </c>
      <c r="U46" s="1">
        <v>82</v>
      </c>
      <c r="V46" s="1">
        <v>82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76</v>
      </c>
      <c r="AG46" s="1">
        <v>78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67462</v>
      </c>
      <c r="C47" s="19" t="s">
        <v>102</v>
      </c>
      <c r="D47" s="18"/>
      <c r="E47" s="36">
        <f t="shared" si="0"/>
        <v>77</v>
      </c>
      <c r="F47" s="28" t="str">
        <f t="shared" si="1"/>
        <v>B</v>
      </c>
      <c r="G47" s="28">
        <f>IF((COUNTA(T12:AC12)&gt;0),(ROUND((AVERAGE(T47:AD47)),0)),"")</f>
        <v>77</v>
      </c>
      <c r="H47" s="28" t="str">
        <f t="shared" si="2"/>
        <v>B</v>
      </c>
      <c r="I47" s="38">
        <v>2</v>
      </c>
      <c r="J47" s="28" t="str">
        <f t="shared" si="3"/>
        <v>Memiliki kemampuan memahami ragam gerak dasar tari berdasarkan hitungan maupun iringan, namun perlu peningkatan dalam memahami bentuk, jenis, nilai estetika dalam kritik tari</v>
      </c>
      <c r="K47" s="36">
        <f t="shared" si="4"/>
        <v>77.333333333333329</v>
      </c>
      <c r="L47" s="28" t="str">
        <f t="shared" si="5"/>
        <v>B</v>
      </c>
      <c r="M47" s="28">
        <f t="shared" si="6"/>
        <v>77.333333333333329</v>
      </c>
      <c r="N47" s="28" t="str">
        <f t="shared" si="7"/>
        <v>B</v>
      </c>
      <c r="O47" s="38">
        <v>2</v>
      </c>
      <c r="P47" s="28" t="str">
        <f t="shared" si="8"/>
        <v>Memiliki ketrampilan mengkomunikasikan kritik tari secara lisan maupun tulisan namun, perlu peningkatan ketrampilan memeragakan gerak dasar tari sesuai dengan hitungan maupun iringan</v>
      </c>
      <c r="Q47" s="40" t="s">
        <v>9</v>
      </c>
      <c r="R47" s="40" t="s">
        <v>9</v>
      </c>
      <c r="S47" s="18"/>
      <c r="T47" s="1">
        <v>84</v>
      </c>
      <c r="U47" s="1">
        <v>70</v>
      </c>
      <c r="V47" s="1">
        <v>76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84</v>
      </c>
      <c r="AG47" s="1">
        <v>72</v>
      </c>
      <c r="AH47" s="1">
        <v>76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37"/>
      <c r="F52" s="18" t="s">
        <v>104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37"/>
      <c r="F53" s="18" t="s">
        <v>107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109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110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112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114</v>
      </c>
      <c r="N57" s="18"/>
      <c r="O57" s="37"/>
      <c r="P57" s="18"/>
      <c r="Q57" s="37" t="s">
        <v>115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FI17" sqref="FI17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504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504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121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67892</v>
      </c>
      <c r="C11" s="19" t="s">
        <v>117</v>
      </c>
      <c r="D11" s="18"/>
      <c r="E11" s="36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82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ragam gerak dasar tari berdasarkan hitungan maupun iringan, namun perlu peningkatan dalam memahami bentuk, jenis, nilai estetika dalam kritik tari</v>
      </c>
      <c r="K11" s="36">
        <f t="shared" ref="K11:K50" si="4">IF((COUNTA(AF11:AO11)&gt;0),AVERAGE(AF11:AO11),"")</f>
        <v>86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86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memeragakan gerak dasar tari sesuai dengan hitungan maupun iringan namun, perlu peningkatan mengkomunikasikan kritik tari secara lisan maupun tulisan</v>
      </c>
      <c r="Q11" s="40" t="s">
        <v>9</v>
      </c>
      <c r="R11" s="40" t="s">
        <v>198</v>
      </c>
      <c r="S11" s="18"/>
      <c r="T11" s="1">
        <v>80</v>
      </c>
      <c r="U11" s="1">
        <v>80</v>
      </c>
      <c r="V11" s="1">
        <v>85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87</v>
      </c>
      <c r="AH11" s="1">
        <v>86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67909</v>
      </c>
      <c r="C12" s="19" t="s">
        <v>118</v>
      </c>
      <c r="D12" s="18"/>
      <c r="E12" s="36">
        <f t="shared" si="0"/>
        <v>80</v>
      </c>
      <c r="F12" s="28" t="str">
        <f t="shared" si="1"/>
        <v>B</v>
      </c>
      <c r="G12" s="28">
        <f>IF((COUNTA(T12:AC12)&gt;0),(ROUND((AVERAGE(T12:AD12)),0)),"")</f>
        <v>80</v>
      </c>
      <c r="H12" s="28" t="str">
        <f t="shared" si="2"/>
        <v>B</v>
      </c>
      <c r="I12" s="38">
        <v>2</v>
      </c>
      <c r="J12" s="28" t="str">
        <f t="shared" si="3"/>
        <v>Memiliki kemampuan memahami ragam gerak dasar tari berdasarkan hitungan maupun iringan, namun perlu peningkatan dalam memahami bentuk, jenis, nilai estetika dalam kritik tari</v>
      </c>
      <c r="K12" s="36">
        <f t="shared" si="4"/>
        <v>80</v>
      </c>
      <c r="L12" s="28" t="str">
        <f t="shared" si="5"/>
        <v>B</v>
      </c>
      <c r="M12" s="28">
        <f t="shared" si="6"/>
        <v>80</v>
      </c>
      <c r="N12" s="28" t="str">
        <f t="shared" si="7"/>
        <v>B</v>
      </c>
      <c r="O12" s="38">
        <v>2</v>
      </c>
      <c r="P12" s="28" t="str">
        <f t="shared" si="8"/>
        <v>Memiliki ketrampilan mengkomunikasikan kritik tari secara lisan maupun tulisan namun, perlu peningkatan ketrampilan memeragakan gerak dasar tari sesuai dengan hitungan maupun iringan</v>
      </c>
      <c r="Q12" s="40" t="s">
        <v>9</v>
      </c>
      <c r="R12" s="40" t="s">
        <v>9</v>
      </c>
      <c r="S12" s="18"/>
      <c r="T12" s="1">
        <v>78</v>
      </c>
      <c r="U12" s="1">
        <v>80</v>
      </c>
      <c r="V12" s="1">
        <v>82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80</v>
      </c>
      <c r="AH12" s="1">
        <v>82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67925</v>
      </c>
      <c r="C13" s="19" t="s">
        <v>119</v>
      </c>
      <c r="D13" s="18"/>
      <c r="E13" s="36">
        <f t="shared" si="0"/>
        <v>81</v>
      </c>
      <c r="F13" s="28" t="str">
        <f t="shared" si="1"/>
        <v>B</v>
      </c>
      <c r="G13" s="28">
        <f>IF((COUNTA(T12:AC12)&gt;0),(ROUND((AVERAGE(T13:AD13)),0)),"")</f>
        <v>81</v>
      </c>
      <c r="H13" s="28" t="str">
        <f t="shared" si="2"/>
        <v>B</v>
      </c>
      <c r="I13" s="38">
        <v>2</v>
      </c>
      <c r="J13" s="28" t="str">
        <f t="shared" si="3"/>
        <v>Memiliki kemampuan memahami ragam gerak dasar tari berdasarkan hitungan maupun iringan, namun perlu peningkatan dalam memahami bentuk, jenis, nilai estetika dalam kritik tari</v>
      </c>
      <c r="K13" s="36">
        <f t="shared" si="4"/>
        <v>82</v>
      </c>
      <c r="L13" s="28" t="str">
        <f t="shared" si="5"/>
        <v>B</v>
      </c>
      <c r="M13" s="28">
        <f t="shared" si="6"/>
        <v>82</v>
      </c>
      <c r="N13" s="28" t="str">
        <f t="shared" si="7"/>
        <v>B</v>
      </c>
      <c r="O13" s="38">
        <v>2</v>
      </c>
      <c r="P13" s="28" t="str">
        <f t="shared" si="8"/>
        <v>Memiliki ketrampilan mengkomunikasikan kritik tari secara lisan maupun tulisan namun, perlu peningkatan ketrampilan memeragakan gerak dasar tari sesuai dengan hitungan maupun iringan</v>
      </c>
      <c r="Q13" s="40" t="s">
        <v>9</v>
      </c>
      <c r="R13" s="40" t="s">
        <v>9</v>
      </c>
      <c r="S13" s="18"/>
      <c r="T13" s="1">
        <v>80</v>
      </c>
      <c r="U13" s="1">
        <v>80</v>
      </c>
      <c r="V13" s="1">
        <v>82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>
        <v>81</v>
      </c>
      <c r="AH13" s="1">
        <v>82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192</v>
      </c>
      <c r="FI13" s="44" t="s">
        <v>195</v>
      </c>
      <c r="FJ13" s="42">
        <v>14121</v>
      </c>
      <c r="FK13" s="42">
        <v>14131</v>
      </c>
    </row>
    <row r="14" spans="1:167" x14ac:dyDescent="0.25">
      <c r="A14" s="19">
        <v>4</v>
      </c>
      <c r="B14" s="19">
        <v>67940</v>
      </c>
      <c r="C14" s="19" t="s">
        <v>120</v>
      </c>
      <c r="D14" s="18"/>
      <c r="E14" s="36">
        <f t="shared" si="0"/>
        <v>82</v>
      </c>
      <c r="F14" s="28" t="str">
        <f t="shared" si="1"/>
        <v>B</v>
      </c>
      <c r="G14" s="28">
        <f>IF((COUNTA(T12:AC12)&gt;0),(ROUND((AVERAGE(T14:AD14)),0)),"")</f>
        <v>82</v>
      </c>
      <c r="H14" s="28" t="str">
        <f t="shared" si="2"/>
        <v>B</v>
      </c>
      <c r="I14" s="38">
        <v>2</v>
      </c>
      <c r="J14" s="28" t="str">
        <f t="shared" si="3"/>
        <v>Memiliki kemampuan memahami ragam gerak dasar tari berdasarkan hitungan maupun iringan, namun perlu peningkatan dalam memahami bentuk, jenis, nilai estetika dalam kritik tari</v>
      </c>
      <c r="K14" s="36">
        <f t="shared" si="4"/>
        <v>81.333333333333329</v>
      </c>
      <c r="L14" s="28" t="str">
        <f t="shared" si="5"/>
        <v>B</v>
      </c>
      <c r="M14" s="28">
        <f t="shared" si="6"/>
        <v>81.333333333333329</v>
      </c>
      <c r="N14" s="28" t="str">
        <f t="shared" si="7"/>
        <v>B</v>
      </c>
      <c r="O14" s="38">
        <v>2</v>
      </c>
      <c r="P14" s="28" t="str">
        <f t="shared" si="8"/>
        <v>Memiliki ketrampilan mengkomunikasikan kritik tari secara lisan maupun tulisan namun, perlu peningkatan ketrampilan memeragakan gerak dasar tari sesuai dengan hitungan maupun iringan</v>
      </c>
      <c r="Q14" s="40" t="s">
        <v>9</v>
      </c>
      <c r="R14" s="40" t="s">
        <v>9</v>
      </c>
      <c r="S14" s="18"/>
      <c r="T14" s="1">
        <v>78</v>
      </c>
      <c r="U14" s="1">
        <v>85</v>
      </c>
      <c r="V14" s="1">
        <v>84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82</v>
      </c>
      <c r="AH14" s="1">
        <v>82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67957</v>
      </c>
      <c r="C15" s="19" t="s">
        <v>121</v>
      </c>
      <c r="D15" s="18"/>
      <c r="E15" s="36">
        <f t="shared" si="0"/>
        <v>81</v>
      </c>
      <c r="F15" s="28" t="str">
        <f t="shared" si="1"/>
        <v>B</v>
      </c>
      <c r="G15" s="28">
        <f>IF((COUNTA(T12:AC12)&gt;0),(ROUND((AVERAGE(T15:AD15)),0)),"")</f>
        <v>81</v>
      </c>
      <c r="H15" s="28" t="str">
        <f t="shared" si="2"/>
        <v>B</v>
      </c>
      <c r="I15" s="38">
        <v>2</v>
      </c>
      <c r="J15" s="28" t="str">
        <f t="shared" si="3"/>
        <v>Memiliki kemampuan memahami ragam gerak dasar tari berdasarkan hitungan maupun iringan, namun perlu peningkatan dalam memahami bentuk, jenis, nilai estetika dalam kritik tari</v>
      </c>
      <c r="K15" s="36">
        <f t="shared" si="4"/>
        <v>78</v>
      </c>
      <c r="L15" s="28" t="str">
        <f t="shared" si="5"/>
        <v>B</v>
      </c>
      <c r="M15" s="28">
        <f t="shared" si="6"/>
        <v>78</v>
      </c>
      <c r="N15" s="28" t="str">
        <f t="shared" si="7"/>
        <v>B</v>
      </c>
      <c r="O15" s="38">
        <v>3</v>
      </c>
      <c r="P15" s="28" t="str">
        <f t="shared" si="8"/>
        <v>Perlu peningkatan ketrampilan memeragakan ragam gerak dasar tari sesuai hitungan maupun iringan serta mengkomunikasikan kritik tari secara lisan maupun tulisan</v>
      </c>
      <c r="Q15" s="40" t="s">
        <v>9</v>
      </c>
      <c r="R15" s="40" t="s">
        <v>9</v>
      </c>
      <c r="S15" s="18"/>
      <c r="T15" s="1">
        <v>80</v>
      </c>
      <c r="U15" s="1">
        <v>80</v>
      </c>
      <c r="V15" s="1">
        <v>82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76</v>
      </c>
      <c r="AG15" s="1">
        <v>78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192</v>
      </c>
      <c r="FI15" s="44" t="s">
        <v>196</v>
      </c>
      <c r="FJ15" s="42">
        <v>14122</v>
      </c>
      <c r="FK15" s="42">
        <v>14132</v>
      </c>
    </row>
    <row r="16" spans="1:167" x14ac:dyDescent="0.25">
      <c r="A16" s="19">
        <v>6</v>
      </c>
      <c r="B16" s="19">
        <v>67973</v>
      </c>
      <c r="C16" s="19" t="s">
        <v>122</v>
      </c>
      <c r="D16" s="18"/>
      <c r="E16" s="36">
        <f t="shared" si="0"/>
        <v>84</v>
      </c>
      <c r="F16" s="28" t="str">
        <f t="shared" si="1"/>
        <v>B</v>
      </c>
      <c r="G16" s="28">
        <f>IF((COUNTA(T12:AC12)&gt;0),(ROUND((AVERAGE(T16:AD16)),0)),"")</f>
        <v>84</v>
      </c>
      <c r="H16" s="28" t="str">
        <f t="shared" si="2"/>
        <v>B</v>
      </c>
      <c r="I16" s="38">
        <v>2</v>
      </c>
      <c r="J16" s="28" t="str">
        <f t="shared" si="3"/>
        <v>Memiliki kemampuan memahami ragam gerak dasar tari berdasarkan hitungan maupun iringan, namun perlu peningkatan dalam memahami bentuk, jenis, nilai estetika dalam kritik tari</v>
      </c>
      <c r="K16" s="36">
        <f t="shared" si="4"/>
        <v>86.666666666666671</v>
      </c>
      <c r="L16" s="28" t="str">
        <f t="shared" si="5"/>
        <v>A</v>
      </c>
      <c r="M16" s="28">
        <f t="shared" si="6"/>
        <v>86.666666666666671</v>
      </c>
      <c r="N16" s="28" t="str">
        <f t="shared" si="7"/>
        <v>A</v>
      </c>
      <c r="O16" s="38">
        <v>1</v>
      </c>
      <c r="P16" s="28" t="str">
        <f t="shared" si="8"/>
        <v>Memiliki ketrampilan memeragakan gerak dasar tari sesuai dengan hitungan maupun iringan namun, perlu peningkatan mengkomunikasikan kritik tari secara lisan maupun tulisan</v>
      </c>
      <c r="Q16" s="40" t="s">
        <v>9</v>
      </c>
      <c r="R16" s="40" t="s">
        <v>8</v>
      </c>
      <c r="S16" s="18"/>
      <c r="T16" s="1">
        <v>85</v>
      </c>
      <c r="U16" s="1">
        <v>80</v>
      </c>
      <c r="V16" s="1">
        <v>86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88</v>
      </c>
      <c r="AH16" s="1">
        <v>86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67989</v>
      </c>
      <c r="C17" s="19" t="s">
        <v>123</v>
      </c>
      <c r="D17" s="18"/>
      <c r="E17" s="36">
        <f t="shared" si="0"/>
        <v>79</v>
      </c>
      <c r="F17" s="28" t="str">
        <f t="shared" si="1"/>
        <v>B</v>
      </c>
      <c r="G17" s="28">
        <f>IF((COUNTA(T12:AC12)&gt;0),(ROUND((AVERAGE(T17:AD17)),0)),"")</f>
        <v>79</v>
      </c>
      <c r="H17" s="28" t="str">
        <f t="shared" si="2"/>
        <v>B</v>
      </c>
      <c r="I17" s="38">
        <v>3</v>
      </c>
      <c r="J17" s="28" t="str">
        <f t="shared" si="3"/>
        <v>Perlu peningkatan memahami ragam gerak dasar tari berdasarkan hitungan maupun iringan maupun memahami bentuk, jenis, nilai estetika dalam kritik tari</v>
      </c>
      <c r="K17" s="36">
        <f t="shared" si="4"/>
        <v>84.666666666666671</v>
      </c>
      <c r="L17" s="28" t="str">
        <f t="shared" si="5"/>
        <v>A</v>
      </c>
      <c r="M17" s="28">
        <f t="shared" si="6"/>
        <v>84.666666666666671</v>
      </c>
      <c r="N17" s="28" t="str">
        <f t="shared" si="7"/>
        <v>A</v>
      </c>
      <c r="O17" s="38">
        <v>1</v>
      </c>
      <c r="P17" s="28" t="str">
        <f t="shared" si="8"/>
        <v>Memiliki ketrampilan memeragakan gerak dasar tari sesuai dengan hitungan maupun iringan namun, perlu peningkatan mengkomunikasikan kritik tari secara lisan maupun tulisan</v>
      </c>
      <c r="Q17" s="40" t="s">
        <v>9</v>
      </c>
      <c r="R17" s="40" t="s">
        <v>9</v>
      </c>
      <c r="S17" s="18"/>
      <c r="T17" s="1">
        <v>78</v>
      </c>
      <c r="U17" s="1">
        <v>78</v>
      </c>
      <c r="V17" s="1">
        <v>80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84</v>
      </c>
      <c r="AH17" s="1">
        <v>84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194</v>
      </c>
      <c r="FI17" s="44" t="s">
        <v>197</v>
      </c>
      <c r="FJ17" s="42">
        <v>14123</v>
      </c>
      <c r="FK17" s="42">
        <v>14133</v>
      </c>
    </row>
    <row r="18" spans="1:167" x14ac:dyDescent="0.25">
      <c r="A18" s="19">
        <v>8</v>
      </c>
      <c r="B18" s="19">
        <v>68005</v>
      </c>
      <c r="C18" s="19" t="s">
        <v>124</v>
      </c>
      <c r="D18" s="18"/>
      <c r="E18" s="36">
        <f t="shared" si="0"/>
        <v>84</v>
      </c>
      <c r="F18" s="28" t="str">
        <f t="shared" si="1"/>
        <v>B</v>
      </c>
      <c r="G18" s="28">
        <f>IF((COUNTA(T12:AC12)&gt;0),(ROUND((AVERAGE(T18:AD18)),0)),"")</f>
        <v>84</v>
      </c>
      <c r="H18" s="28" t="str">
        <f t="shared" si="2"/>
        <v>B</v>
      </c>
      <c r="I18" s="38">
        <v>2</v>
      </c>
      <c r="J18" s="28" t="str">
        <f t="shared" si="3"/>
        <v>Memiliki kemampuan memahami ragam gerak dasar tari berdasarkan hitungan maupun iringan, namun perlu peningkatan dalam memahami bentuk, jenis, nilai estetika dalam kritik tari</v>
      </c>
      <c r="K18" s="36">
        <f t="shared" si="4"/>
        <v>88.333333333333329</v>
      </c>
      <c r="L18" s="28" t="str">
        <f t="shared" si="5"/>
        <v>A</v>
      </c>
      <c r="M18" s="28">
        <f t="shared" si="6"/>
        <v>88.333333333333329</v>
      </c>
      <c r="N18" s="28" t="str">
        <f t="shared" si="7"/>
        <v>A</v>
      </c>
      <c r="O18" s="38">
        <v>1</v>
      </c>
      <c r="P18" s="28" t="str">
        <f t="shared" si="8"/>
        <v>Memiliki ketrampilan memeragakan gerak dasar tari sesuai dengan hitungan maupun iringan namun, perlu peningkatan mengkomunikasikan kritik tari secara lisan maupun tulisan</v>
      </c>
      <c r="Q18" s="40" t="s">
        <v>9</v>
      </c>
      <c r="R18" s="40" t="s">
        <v>8</v>
      </c>
      <c r="S18" s="18"/>
      <c r="T18" s="1">
        <v>83</v>
      </c>
      <c r="U18" s="1">
        <v>86</v>
      </c>
      <c r="V18" s="1">
        <v>84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87</v>
      </c>
      <c r="AG18" s="1">
        <v>90</v>
      </c>
      <c r="AH18" s="1">
        <v>88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68021</v>
      </c>
      <c r="C19" s="19" t="s">
        <v>125</v>
      </c>
      <c r="D19" s="18"/>
      <c r="E19" s="36">
        <f t="shared" si="0"/>
        <v>83</v>
      </c>
      <c r="F19" s="28" t="str">
        <f t="shared" si="1"/>
        <v>B</v>
      </c>
      <c r="G19" s="28">
        <f>IF((COUNTA(T12:AC12)&gt;0),(ROUND((AVERAGE(T19:AD19)),0)),"")</f>
        <v>83</v>
      </c>
      <c r="H19" s="28" t="str">
        <f t="shared" si="2"/>
        <v>B</v>
      </c>
      <c r="I19" s="38">
        <v>2</v>
      </c>
      <c r="J19" s="28" t="str">
        <f t="shared" si="3"/>
        <v>Memiliki kemampuan memahami ragam gerak dasar tari berdasarkan hitungan maupun iringan, namun perlu peningkatan dalam memahami bentuk, jenis, nilai estetika dalam kritik tari</v>
      </c>
      <c r="K19" s="36">
        <f t="shared" si="4"/>
        <v>84.666666666666671</v>
      </c>
      <c r="L19" s="28" t="str">
        <f t="shared" si="5"/>
        <v>A</v>
      </c>
      <c r="M19" s="28">
        <f t="shared" si="6"/>
        <v>84.666666666666671</v>
      </c>
      <c r="N19" s="28" t="str">
        <f t="shared" si="7"/>
        <v>A</v>
      </c>
      <c r="O19" s="38">
        <v>1</v>
      </c>
      <c r="P19" s="28" t="str">
        <f t="shared" si="8"/>
        <v>Memiliki ketrampilan memeragakan gerak dasar tari sesuai dengan hitungan maupun iringan namun, perlu peningkatan mengkomunikasikan kritik tari secara lisan maupun tulisan</v>
      </c>
      <c r="Q19" s="40" t="s">
        <v>9</v>
      </c>
      <c r="R19" s="40" t="s">
        <v>9</v>
      </c>
      <c r="S19" s="18"/>
      <c r="T19" s="1">
        <v>78</v>
      </c>
      <c r="U19" s="1">
        <v>86</v>
      </c>
      <c r="V19" s="1">
        <v>84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86</v>
      </c>
      <c r="AH19" s="1">
        <v>84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14124</v>
      </c>
      <c r="FK19" s="42">
        <v>14134</v>
      </c>
    </row>
    <row r="20" spans="1:167" x14ac:dyDescent="0.25">
      <c r="A20" s="19">
        <v>10</v>
      </c>
      <c r="B20" s="19">
        <v>68037</v>
      </c>
      <c r="C20" s="19" t="s">
        <v>126</v>
      </c>
      <c r="D20" s="18"/>
      <c r="E20" s="36">
        <f t="shared" si="0"/>
        <v>79</v>
      </c>
      <c r="F20" s="28" t="str">
        <f t="shared" si="1"/>
        <v>B</v>
      </c>
      <c r="G20" s="28">
        <f>IF((COUNTA(T12:AC12)&gt;0),(ROUND((AVERAGE(T20:AD20)),0)),"")</f>
        <v>79</v>
      </c>
      <c r="H20" s="28" t="str">
        <f t="shared" si="2"/>
        <v>B</v>
      </c>
      <c r="I20" s="38">
        <v>3</v>
      </c>
      <c r="J20" s="28" t="str">
        <f t="shared" si="3"/>
        <v>Perlu peningkatan memahami ragam gerak dasar tari berdasarkan hitungan maupun iringan maupun memahami bentuk, jenis, nilai estetika dalam kritik tari</v>
      </c>
      <c r="K20" s="36">
        <f t="shared" si="4"/>
        <v>80</v>
      </c>
      <c r="L20" s="28" t="str">
        <f t="shared" si="5"/>
        <v>B</v>
      </c>
      <c r="M20" s="28">
        <f t="shared" si="6"/>
        <v>80</v>
      </c>
      <c r="N20" s="28" t="str">
        <f t="shared" si="7"/>
        <v>B</v>
      </c>
      <c r="O20" s="38">
        <v>2</v>
      </c>
      <c r="P20" s="28" t="str">
        <f t="shared" si="8"/>
        <v>Memiliki ketrampilan mengkomunikasikan kritik tari secara lisan maupun tulisan namun, perlu peningkatan ketrampilan memeragakan gerak dasar tari sesuai dengan hitungan maupun iringan</v>
      </c>
      <c r="Q20" s="40" t="s">
        <v>9</v>
      </c>
      <c r="R20" s="40" t="s">
        <v>9</v>
      </c>
      <c r="S20" s="18"/>
      <c r="T20" s="1">
        <v>80</v>
      </c>
      <c r="U20" s="1">
        <v>78</v>
      </c>
      <c r="V20" s="1">
        <v>80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76</v>
      </c>
      <c r="AG20" s="1">
        <v>78</v>
      </c>
      <c r="AH20" s="1">
        <v>86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68053</v>
      </c>
      <c r="C21" s="19" t="s">
        <v>127</v>
      </c>
      <c r="D21" s="18"/>
      <c r="E21" s="36">
        <f t="shared" si="0"/>
        <v>80</v>
      </c>
      <c r="F21" s="28" t="str">
        <f t="shared" si="1"/>
        <v>B</v>
      </c>
      <c r="G21" s="28">
        <f>IF((COUNTA(T12:AC12)&gt;0),(ROUND((AVERAGE(T21:AD21)),0)),"")</f>
        <v>80</v>
      </c>
      <c r="H21" s="28" t="str">
        <f t="shared" si="2"/>
        <v>B</v>
      </c>
      <c r="I21" s="38">
        <v>2</v>
      </c>
      <c r="J21" s="28" t="str">
        <f t="shared" si="3"/>
        <v>Memiliki kemampuan memahami ragam gerak dasar tari berdasarkan hitungan maupun iringan, namun perlu peningkatan dalam memahami bentuk, jenis, nilai estetika dalam kritik tari</v>
      </c>
      <c r="K21" s="36">
        <f t="shared" si="4"/>
        <v>84.666666666666671</v>
      </c>
      <c r="L21" s="28" t="str">
        <f t="shared" si="5"/>
        <v>A</v>
      </c>
      <c r="M21" s="28">
        <f t="shared" si="6"/>
        <v>84.666666666666671</v>
      </c>
      <c r="N21" s="28" t="str">
        <f t="shared" si="7"/>
        <v>A</v>
      </c>
      <c r="O21" s="38">
        <v>1</v>
      </c>
      <c r="P21" s="28" t="str">
        <f t="shared" si="8"/>
        <v>Memiliki ketrampilan memeragakan gerak dasar tari sesuai dengan hitungan maupun iringan namun, perlu peningkatan mengkomunikasikan kritik tari secara lisan maupun tulisan</v>
      </c>
      <c r="Q21" s="40" t="s">
        <v>9</v>
      </c>
      <c r="R21" s="40" t="s">
        <v>9</v>
      </c>
      <c r="S21" s="18"/>
      <c r="T21" s="1">
        <v>78</v>
      </c>
      <c r="U21" s="1">
        <v>80</v>
      </c>
      <c r="V21" s="1">
        <v>82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83</v>
      </c>
      <c r="AG21" s="1">
        <v>85</v>
      </c>
      <c r="AH21" s="1">
        <v>86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14125</v>
      </c>
      <c r="FK21" s="42">
        <v>14135</v>
      </c>
    </row>
    <row r="22" spans="1:167" x14ac:dyDescent="0.25">
      <c r="A22" s="19">
        <v>12</v>
      </c>
      <c r="B22" s="19">
        <v>68069</v>
      </c>
      <c r="C22" s="19" t="s">
        <v>128</v>
      </c>
      <c r="D22" s="18"/>
      <c r="E22" s="36">
        <f t="shared" si="0"/>
        <v>82</v>
      </c>
      <c r="F22" s="28" t="str">
        <f t="shared" si="1"/>
        <v>B</v>
      </c>
      <c r="G22" s="28">
        <f>IF((COUNTA(T12:AC12)&gt;0),(ROUND((AVERAGE(T22:AD22)),0)),"")</f>
        <v>82</v>
      </c>
      <c r="H22" s="28" t="str">
        <f t="shared" si="2"/>
        <v>B</v>
      </c>
      <c r="I22" s="38">
        <v>2</v>
      </c>
      <c r="J22" s="28" t="str">
        <f t="shared" si="3"/>
        <v>Memiliki kemampuan memahami ragam gerak dasar tari berdasarkan hitungan maupun iringan, namun perlu peningkatan dalam memahami bentuk, jenis, nilai estetika dalam kritik tari</v>
      </c>
      <c r="K22" s="36">
        <f t="shared" si="4"/>
        <v>81.333333333333329</v>
      </c>
      <c r="L22" s="28" t="str">
        <f t="shared" si="5"/>
        <v>B</v>
      </c>
      <c r="M22" s="28">
        <f t="shared" si="6"/>
        <v>81.333333333333329</v>
      </c>
      <c r="N22" s="28" t="str">
        <f t="shared" si="7"/>
        <v>B</v>
      </c>
      <c r="O22" s="38">
        <v>2</v>
      </c>
      <c r="P22" s="28" t="str">
        <f t="shared" si="8"/>
        <v>Memiliki ketrampilan mengkomunikasikan kritik tari secara lisan maupun tulisan namun, perlu peningkatan ketrampilan memeragakan gerak dasar tari sesuai dengan hitungan maupun iringan</v>
      </c>
      <c r="Q22" s="40" t="s">
        <v>9</v>
      </c>
      <c r="R22" s="40" t="s">
        <v>9</v>
      </c>
      <c r="S22" s="18"/>
      <c r="T22" s="1">
        <v>83</v>
      </c>
      <c r="U22" s="1">
        <v>80</v>
      </c>
      <c r="V22" s="1">
        <v>82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82</v>
      </c>
      <c r="AH22" s="1">
        <v>82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68085</v>
      </c>
      <c r="C23" s="19" t="s">
        <v>129</v>
      </c>
      <c r="D23" s="18"/>
      <c r="E23" s="36">
        <f t="shared" si="0"/>
        <v>81</v>
      </c>
      <c r="F23" s="28" t="str">
        <f t="shared" si="1"/>
        <v>B</v>
      </c>
      <c r="G23" s="28">
        <f>IF((COUNTA(T12:AC12)&gt;0),(ROUND((AVERAGE(T23:AD23)),0)),"")</f>
        <v>81</v>
      </c>
      <c r="H23" s="28" t="str">
        <f t="shared" si="2"/>
        <v>B</v>
      </c>
      <c r="I23" s="38">
        <v>2</v>
      </c>
      <c r="J23" s="28" t="str">
        <f t="shared" si="3"/>
        <v>Memiliki kemampuan memahami ragam gerak dasar tari berdasarkan hitungan maupun iringan, namun perlu peningkatan dalam memahami bentuk, jenis, nilai estetika dalam kritik tari</v>
      </c>
      <c r="K23" s="36">
        <f t="shared" si="4"/>
        <v>81.333333333333329</v>
      </c>
      <c r="L23" s="28" t="str">
        <f t="shared" si="5"/>
        <v>B</v>
      </c>
      <c r="M23" s="28">
        <f t="shared" si="6"/>
        <v>81.333333333333329</v>
      </c>
      <c r="N23" s="28" t="str">
        <f t="shared" si="7"/>
        <v>B</v>
      </c>
      <c r="O23" s="38">
        <v>2</v>
      </c>
      <c r="P23" s="28" t="str">
        <f t="shared" si="8"/>
        <v>Memiliki ketrampilan mengkomunikasikan kritik tari secara lisan maupun tulisan namun, perlu peningkatan ketrampilan memeragakan gerak dasar tari sesuai dengan hitungan maupun iringan</v>
      </c>
      <c r="Q23" s="40" t="s">
        <v>9</v>
      </c>
      <c r="R23" s="40" t="s">
        <v>8</v>
      </c>
      <c r="S23" s="18"/>
      <c r="T23" s="1">
        <v>80</v>
      </c>
      <c r="U23" s="1">
        <v>82</v>
      </c>
      <c r="V23" s="1">
        <v>82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82</v>
      </c>
      <c r="AH23" s="1">
        <v>82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14126</v>
      </c>
      <c r="FK23" s="42">
        <v>14136</v>
      </c>
    </row>
    <row r="24" spans="1:167" x14ac:dyDescent="0.25">
      <c r="A24" s="19">
        <v>14</v>
      </c>
      <c r="B24" s="19">
        <v>68100</v>
      </c>
      <c r="C24" s="19" t="s">
        <v>130</v>
      </c>
      <c r="D24" s="18"/>
      <c r="E24" s="36">
        <f t="shared" si="0"/>
        <v>82</v>
      </c>
      <c r="F24" s="28" t="str">
        <f t="shared" si="1"/>
        <v>B</v>
      </c>
      <c r="G24" s="28">
        <f>IF((COUNTA(T12:AC12)&gt;0),(ROUND((AVERAGE(T24:AD24)),0)),"")</f>
        <v>82</v>
      </c>
      <c r="H24" s="28" t="str">
        <f t="shared" si="2"/>
        <v>B</v>
      </c>
      <c r="I24" s="38">
        <v>2</v>
      </c>
      <c r="J24" s="28" t="str">
        <f t="shared" si="3"/>
        <v>Memiliki kemampuan memahami ragam gerak dasar tari berdasarkan hitungan maupun iringan, namun perlu peningkatan dalam memahami bentuk, jenis, nilai estetika dalam kritik tari</v>
      </c>
      <c r="K24" s="36">
        <f t="shared" si="4"/>
        <v>84.666666666666671</v>
      </c>
      <c r="L24" s="28" t="str">
        <f t="shared" si="5"/>
        <v>A</v>
      </c>
      <c r="M24" s="28">
        <f t="shared" si="6"/>
        <v>84.666666666666671</v>
      </c>
      <c r="N24" s="28" t="str">
        <f t="shared" si="7"/>
        <v>A</v>
      </c>
      <c r="O24" s="38">
        <v>1</v>
      </c>
      <c r="P24" s="28" t="str">
        <f t="shared" si="8"/>
        <v>Memiliki ketrampilan memeragakan gerak dasar tari sesuai dengan hitungan maupun iringan namun, perlu peningkatan mengkomunikasikan kritik tari secara lisan maupun tulisan</v>
      </c>
      <c r="Q24" s="40" t="s">
        <v>9</v>
      </c>
      <c r="R24" s="40" t="s">
        <v>9</v>
      </c>
      <c r="S24" s="18"/>
      <c r="T24" s="1">
        <v>78</v>
      </c>
      <c r="U24" s="1">
        <v>85</v>
      </c>
      <c r="V24" s="1">
        <v>84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84</v>
      </c>
      <c r="AH24" s="1">
        <v>84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68117</v>
      </c>
      <c r="C25" s="19" t="s">
        <v>131</v>
      </c>
      <c r="D25" s="18"/>
      <c r="E25" s="36">
        <f t="shared" si="0"/>
        <v>84</v>
      </c>
      <c r="F25" s="28" t="str">
        <f t="shared" si="1"/>
        <v>B</v>
      </c>
      <c r="G25" s="28">
        <f>IF((COUNTA(T12:AC12)&gt;0),(ROUND((AVERAGE(T25:AD25)),0)),"")</f>
        <v>84</v>
      </c>
      <c r="H25" s="28" t="str">
        <f t="shared" si="2"/>
        <v>B</v>
      </c>
      <c r="I25" s="38">
        <v>2</v>
      </c>
      <c r="J25" s="28" t="str">
        <f t="shared" si="3"/>
        <v>Memiliki kemampuan memahami ragam gerak dasar tari berdasarkan hitungan maupun iringan, namun perlu peningkatan dalam memahami bentuk, jenis, nilai estetika dalam kritik tari</v>
      </c>
      <c r="K25" s="36">
        <f t="shared" si="4"/>
        <v>81.333333333333329</v>
      </c>
      <c r="L25" s="28" t="str">
        <f t="shared" si="5"/>
        <v>B</v>
      </c>
      <c r="M25" s="28">
        <f t="shared" si="6"/>
        <v>81.333333333333329</v>
      </c>
      <c r="N25" s="28" t="str">
        <f t="shared" si="7"/>
        <v>B</v>
      </c>
      <c r="O25" s="38">
        <v>2</v>
      </c>
      <c r="P25" s="28" t="str">
        <f t="shared" si="8"/>
        <v>Memiliki ketrampilan mengkomunikasikan kritik tari secara lisan maupun tulisan namun, perlu peningkatan ketrampilan memeragakan gerak dasar tari sesuai dengan hitungan maupun iringan</v>
      </c>
      <c r="Q25" s="40" t="s">
        <v>9</v>
      </c>
      <c r="R25" s="40" t="s">
        <v>9</v>
      </c>
      <c r="S25" s="18"/>
      <c r="T25" s="1">
        <v>83</v>
      </c>
      <c r="U25" s="1">
        <v>85</v>
      </c>
      <c r="V25" s="1">
        <v>84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82</v>
      </c>
      <c r="AH25" s="1">
        <v>82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14127</v>
      </c>
      <c r="FK25" s="42">
        <v>14137</v>
      </c>
    </row>
    <row r="26" spans="1:167" x14ac:dyDescent="0.25">
      <c r="A26" s="19">
        <v>16</v>
      </c>
      <c r="B26" s="19">
        <v>68132</v>
      </c>
      <c r="C26" s="19" t="s">
        <v>132</v>
      </c>
      <c r="D26" s="18"/>
      <c r="E26" s="36">
        <f t="shared" si="0"/>
        <v>79</v>
      </c>
      <c r="F26" s="28" t="str">
        <f t="shared" si="1"/>
        <v>B</v>
      </c>
      <c r="G26" s="28">
        <f>IF((COUNTA(T12:AC12)&gt;0),(ROUND((AVERAGE(T26:AD26)),0)),"")</f>
        <v>79</v>
      </c>
      <c r="H26" s="28" t="str">
        <f t="shared" si="2"/>
        <v>B</v>
      </c>
      <c r="I26" s="38">
        <v>3</v>
      </c>
      <c r="J26" s="28" t="str">
        <f t="shared" si="3"/>
        <v>Perlu peningkatan memahami ragam gerak dasar tari berdasarkan hitungan maupun iringan maupun memahami bentuk, jenis, nilai estetika dalam kritik tari</v>
      </c>
      <c r="K26" s="36">
        <f t="shared" si="4"/>
        <v>81.333333333333329</v>
      </c>
      <c r="L26" s="28" t="str">
        <f t="shared" si="5"/>
        <v>B</v>
      </c>
      <c r="M26" s="28">
        <f t="shared" si="6"/>
        <v>81.333333333333329</v>
      </c>
      <c r="N26" s="28" t="str">
        <f t="shared" si="7"/>
        <v>B</v>
      </c>
      <c r="O26" s="38">
        <v>2</v>
      </c>
      <c r="P26" s="28" t="str">
        <f t="shared" si="8"/>
        <v>Memiliki ketrampilan mengkomunikasikan kritik tari secara lisan maupun tulisan namun, perlu peningkatan ketrampilan memeragakan gerak dasar tari sesuai dengan hitungan maupun iringan</v>
      </c>
      <c r="Q26" s="40" t="s">
        <v>9</v>
      </c>
      <c r="R26" s="40" t="s">
        <v>9</v>
      </c>
      <c r="S26" s="18"/>
      <c r="T26" s="1">
        <v>78</v>
      </c>
      <c r="U26" s="1">
        <v>78</v>
      </c>
      <c r="V26" s="1">
        <v>80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82</v>
      </c>
      <c r="AH26" s="1">
        <v>82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68149</v>
      </c>
      <c r="C27" s="19" t="s">
        <v>133</v>
      </c>
      <c r="D27" s="18"/>
      <c r="E27" s="36">
        <f t="shared" si="0"/>
        <v>80</v>
      </c>
      <c r="F27" s="28" t="str">
        <f t="shared" si="1"/>
        <v>B</v>
      </c>
      <c r="G27" s="28">
        <f>IF((COUNTA(T12:AC12)&gt;0),(ROUND((AVERAGE(T27:AD27)),0)),"")</f>
        <v>80</v>
      </c>
      <c r="H27" s="28" t="str">
        <f t="shared" si="2"/>
        <v>B</v>
      </c>
      <c r="I27" s="38">
        <v>2</v>
      </c>
      <c r="J27" s="28" t="str">
        <f t="shared" si="3"/>
        <v>Memiliki kemampuan memahami ragam gerak dasar tari berdasarkan hitungan maupun iringan, namun perlu peningkatan dalam memahami bentuk, jenis, nilai estetika dalam kritik tari</v>
      </c>
      <c r="K27" s="36">
        <f t="shared" si="4"/>
        <v>80</v>
      </c>
      <c r="L27" s="28" t="str">
        <f t="shared" si="5"/>
        <v>B</v>
      </c>
      <c r="M27" s="28">
        <f t="shared" si="6"/>
        <v>80</v>
      </c>
      <c r="N27" s="28" t="str">
        <f t="shared" si="7"/>
        <v>B</v>
      </c>
      <c r="O27" s="38">
        <v>2</v>
      </c>
      <c r="P27" s="28" t="str">
        <f t="shared" si="8"/>
        <v>Memiliki ketrampilan mengkomunikasikan kritik tari secara lisan maupun tulisan namun, perlu peningkatan ketrampilan memeragakan gerak dasar tari sesuai dengan hitungan maupun iringan</v>
      </c>
      <c r="Q27" s="40" t="s">
        <v>9</v>
      </c>
      <c r="R27" s="40" t="s">
        <v>9</v>
      </c>
      <c r="S27" s="18"/>
      <c r="T27" s="1">
        <v>78</v>
      </c>
      <c r="U27" s="1">
        <v>80</v>
      </c>
      <c r="V27" s="1">
        <v>82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78</v>
      </c>
      <c r="AG27" s="1">
        <v>80</v>
      </c>
      <c r="AH27" s="1">
        <v>82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14128</v>
      </c>
      <c r="FK27" s="42">
        <v>14138</v>
      </c>
    </row>
    <row r="28" spans="1:167" x14ac:dyDescent="0.25">
      <c r="A28" s="19">
        <v>18</v>
      </c>
      <c r="B28" s="19">
        <v>68164</v>
      </c>
      <c r="C28" s="19" t="s">
        <v>134</v>
      </c>
      <c r="D28" s="18"/>
      <c r="E28" s="36">
        <f t="shared" si="0"/>
        <v>85</v>
      </c>
      <c r="F28" s="28" t="str">
        <f t="shared" si="1"/>
        <v>A</v>
      </c>
      <c r="G28" s="28">
        <f>IF((COUNTA(T12:AC12)&gt;0),(ROUND((AVERAGE(T28:AD28)),0)),"")</f>
        <v>85</v>
      </c>
      <c r="H28" s="28" t="str">
        <f t="shared" si="2"/>
        <v>A</v>
      </c>
      <c r="I28" s="38">
        <v>1</v>
      </c>
      <c r="J28" s="28" t="str">
        <f t="shared" si="3"/>
        <v>Memiliki kemampuan memahami ragam gerak dasar tari berdasarkan hitungan maupun iringan, namun perlu peningkatan dalam memahami bentuk, jenis, nilai estetika dalam kritik tari</v>
      </c>
      <c r="K28" s="36">
        <f t="shared" si="4"/>
        <v>81.333333333333329</v>
      </c>
      <c r="L28" s="28" t="str">
        <f t="shared" si="5"/>
        <v>B</v>
      </c>
      <c r="M28" s="28">
        <f t="shared" si="6"/>
        <v>81.333333333333329</v>
      </c>
      <c r="N28" s="28" t="str">
        <f t="shared" si="7"/>
        <v>B</v>
      </c>
      <c r="O28" s="38">
        <v>2</v>
      </c>
      <c r="P28" s="28" t="str">
        <f t="shared" si="8"/>
        <v>Memiliki ketrampilan mengkomunikasikan kritik tari secara lisan maupun tulisan namun, perlu peningkatan ketrampilan memeragakan gerak dasar tari sesuai dengan hitungan maupun iringan</v>
      </c>
      <c r="Q28" s="40" t="s">
        <v>9</v>
      </c>
      <c r="R28" s="40" t="s">
        <v>9</v>
      </c>
      <c r="S28" s="18"/>
      <c r="T28" s="1">
        <v>85</v>
      </c>
      <c r="U28" s="1">
        <v>86</v>
      </c>
      <c r="V28" s="1">
        <v>84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82</v>
      </c>
      <c r="AH28" s="1">
        <v>82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68180</v>
      </c>
      <c r="C29" s="19" t="s">
        <v>135</v>
      </c>
      <c r="D29" s="18"/>
      <c r="E29" s="36">
        <f t="shared" si="0"/>
        <v>82</v>
      </c>
      <c r="F29" s="28" t="str">
        <f t="shared" si="1"/>
        <v>B</v>
      </c>
      <c r="G29" s="28">
        <f>IF((COUNTA(T12:AC12)&gt;0),(ROUND((AVERAGE(T29:AD29)),0)),"")</f>
        <v>82</v>
      </c>
      <c r="H29" s="28" t="str">
        <f t="shared" si="2"/>
        <v>B</v>
      </c>
      <c r="I29" s="38">
        <v>2</v>
      </c>
      <c r="J29" s="28" t="str">
        <f t="shared" si="3"/>
        <v>Memiliki kemampuan memahami ragam gerak dasar tari berdasarkan hitungan maupun iringan, namun perlu peningkatan dalam memahami bentuk, jenis, nilai estetika dalam kritik tari</v>
      </c>
      <c r="K29" s="36">
        <f t="shared" si="4"/>
        <v>84.666666666666671</v>
      </c>
      <c r="L29" s="28" t="str">
        <f t="shared" si="5"/>
        <v>A</v>
      </c>
      <c r="M29" s="28">
        <f t="shared" si="6"/>
        <v>84.666666666666671</v>
      </c>
      <c r="N29" s="28" t="str">
        <f t="shared" si="7"/>
        <v>A</v>
      </c>
      <c r="O29" s="38">
        <v>1</v>
      </c>
      <c r="P29" s="28" t="str">
        <f t="shared" si="8"/>
        <v>Memiliki ketrampilan memeragakan gerak dasar tari sesuai dengan hitungan maupun iringan namun, perlu peningkatan mengkomunikasikan kritik tari secara lisan maupun tulisan</v>
      </c>
      <c r="Q29" s="40" t="s">
        <v>9</v>
      </c>
      <c r="R29" s="40" t="s">
        <v>9</v>
      </c>
      <c r="S29" s="18"/>
      <c r="T29" s="1">
        <v>83</v>
      </c>
      <c r="U29" s="1">
        <v>80</v>
      </c>
      <c r="V29" s="1">
        <v>82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86</v>
      </c>
      <c r="AH29" s="1">
        <v>84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14129</v>
      </c>
      <c r="FK29" s="42">
        <v>14139</v>
      </c>
    </row>
    <row r="30" spans="1:167" x14ac:dyDescent="0.25">
      <c r="A30" s="19">
        <v>20</v>
      </c>
      <c r="B30" s="19">
        <v>68196</v>
      </c>
      <c r="C30" s="19" t="s">
        <v>136</v>
      </c>
      <c r="D30" s="18"/>
      <c r="E30" s="36">
        <f t="shared" si="0"/>
        <v>83</v>
      </c>
      <c r="F30" s="28" t="str">
        <f t="shared" si="1"/>
        <v>B</v>
      </c>
      <c r="G30" s="28">
        <f>IF((COUNTA(T12:AC12)&gt;0),(ROUND((AVERAGE(T30:AD30)),0)),"")</f>
        <v>83</v>
      </c>
      <c r="H30" s="28" t="str">
        <f t="shared" si="2"/>
        <v>B</v>
      </c>
      <c r="I30" s="38">
        <v>2</v>
      </c>
      <c r="J30" s="28" t="str">
        <f t="shared" si="3"/>
        <v>Memiliki kemampuan memahami ragam gerak dasar tari berdasarkan hitungan maupun iringan, namun perlu peningkatan dalam memahami bentuk, jenis, nilai estetika dalam kritik tari</v>
      </c>
      <c r="K30" s="36">
        <f t="shared" si="4"/>
        <v>84</v>
      </c>
      <c r="L30" s="28" t="str">
        <f t="shared" si="5"/>
        <v>B</v>
      </c>
      <c r="M30" s="28">
        <f t="shared" si="6"/>
        <v>84</v>
      </c>
      <c r="N30" s="28" t="str">
        <f t="shared" si="7"/>
        <v>B</v>
      </c>
      <c r="O30" s="38">
        <v>2</v>
      </c>
      <c r="P30" s="28" t="str">
        <f t="shared" si="8"/>
        <v>Memiliki ketrampilan mengkomunikasikan kritik tari secara lisan maupun tulisan namun, perlu peningkatan ketrampilan memeragakan gerak dasar tari sesuai dengan hitungan maupun iringan</v>
      </c>
      <c r="Q30" s="40" t="s">
        <v>9</v>
      </c>
      <c r="R30" s="40" t="s">
        <v>9</v>
      </c>
      <c r="S30" s="18"/>
      <c r="T30" s="1">
        <v>80</v>
      </c>
      <c r="U30" s="1">
        <v>86</v>
      </c>
      <c r="V30" s="1">
        <v>84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85</v>
      </c>
      <c r="AH30" s="1">
        <v>84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68212</v>
      </c>
      <c r="C31" s="19" t="s">
        <v>137</v>
      </c>
      <c r="D31" s="18"/>
      <c r="E31" s="36">
        <f t="shared" si="0"/>
        <v>83</v>
      </c>
      <c r="F31" s="28" t="str">
        <f t="shared" si="1"/>
        <v>B</v>
      </c>
      <c r="G31" s="28">
        <f>IF((COUNTA(T12:AC12)&gt;0),(ROUND((AVERAGE(T31:AD31)),0)),"")</f>
        <v>83</v>
      </c>
      <c r="H31" s="28" t="str">
        <f t="shared" si="2"/>
        <v>B</v>
      </c>
      <c r="I31" s="38">
        <v>2</v>
      </c>
      <c r="J31" s="28" t="str">
        <f t="shared" si="3"/>
        <v>Memiliki kemampuan memahami ragam gerak dasar tari berdasarkan hitungan maupun iringan, namun perlu peningkatan dalam memahami bentuk, jenis, nilai estetika dalam kritik tari</v>
      </c>
      <c r="K31" s="36">
        <f t="shared" si="4"/>
        <v>84.666666666666671</v>
      </c>
      <c r="L31" s="28" t="str">
        <f t="shared" si="5"/>
        <v>A</v>
      </c>
      <c r="M31" s="28">
        <f t="shared" si="6"/>
        <v>84.666666666666671</v>
      </c>
      <c r="N31" s="28" t="str">
        <f t="shared" si="7"/>
        <v>A</v>
      </c>
      <c r="O31" s="38">
        <v>1</v>
      </c>
      <c r="P31" s="28" t="str">
        <f t="shared" si="8"/>
        <v>Memiliki ketrampilan memeragakan gerak dasar tari sesuai dengan hitungan maupun iringan namun, perlu peningkatan mengkomunikasikan kritik tari secara lisan maupun tulisan</v>
      </c>
      <c r="Q31" s="40" t="s">
        <v>9</v>
      </c>
      <c r="R31" s="40" t="s">
        <v>8</v>
      </c>
      <c r="S31" s="18"/>
      <c r="T31" s="1">
        <v>78</v>
      </c>
      <c r="U31" s="1">
        <v>86</v>
      </c>
      <c r="V31" s="1">
        <v>84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86</v>
      </c>
      <c r="AH31" s="1">
        <v>84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14130</v>
      </c>
      <c r="FK31" s="42">
        <v>14140</v>
      </c>
    </row>
    <row r="32" spans="1:167" x14ac:dyDescent="0.25">
      <c r="A32" s="19">
        <v>22</v>
      </c>
      <c r="B32" s="19">
        <v>68229</v>
      </c>
      <c r="C32" s="19" t="s">
        <v>138</v>
      </c>
      <c r="D32" s="18"/>
      <c r="E32" s="36">
        <f t="shared" si="0"/>
        <v>81</v>
      </c>
      <c r="F32" s="28" t="str">
        <f t="shared" si="1"/>
        <v>B</v>
      </c>
      <c r="G32" s="28">
        <f>IF((COUNTA(T12:AC12)&gt;0),(ROUND((AVERAGE(T32:AD32)),0)),"")</f>
        <v>81</v>
      </c>
      <c r="H32" s="28" t="str">
        <f t="shared" si="2"/>
        <v>B</v>
      </c>
      <c r="I32" s="38">
        <v>2</v>
      </c>
      <c r="J32" s="28" t="str">
        <f t="shared" si="3"/>
        <v>Memiliki kemampuan memahami ragam gerak dasar tari berdasarkan hitungan maupun iringan, namun perlu peningkatan dalam memahami bentuk, jenis, nilai estetika dalam kritik tari</v>
      </c>
      <c r="K32" s="36">
        <f t="shared" si="4"/>
        <v>84</v>
      </c>
      <c r="L32" s="28" t="str">
        <f t="shared" si="5"/>
        <v>B</v>
      </c>
      <c r="M32" s="28">
        <f t="shared" si="6"/>
        <v>84</v>
      </c>
      <c r="N32" s="28" t="str">
        <f t="shared" si="7"/>
        <v>B</v>
      </c>
      <c r="O32" s="38">
        <v>2</v>
      </c>
      <c r="P32" s="28" t="str">
        <f t="shared" si="8"/>
        <v>Memiliki ketrampilan mengkomunikasikan kritik tari secara lisan maupun tulisan namun, perlu peningkatan ketrampilan memeragakan gerak dasar tari sesuai dengan hitungan maupun iringan</v>
      </c>
      <c r="Q32" s="40" t="s">
        <v>9</v>
      </c>
      <c r="R32" s="40" t="s">
        <v>9</v>
      </c>
      <c r="S32" s="18"/>
      <c r="T32" s="1">
        <v>80</v>
      </c>
      <c r="U32" s="1">
        <v>80</v>
      </c>
      <c r="V32" s="1">
        <v>82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83</v>
      </c>
      <c r="AG32" s="1">
        <v>85</v>
      </c>
      <c r="AH32" s="1">
        <v>84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68245</v>
      </c>
      <c r="C33" s="19" t="s">
        <v>139</v>
      </c>
      <c r="D33" s="18"/>
      <c r="E33" s="36">
        <f t="shared" si="0"/>
        <v>81</v>
      </c>
      <c r="F33" s="28" t="str">
        <f t="shared" si="1"/>
        <v>B</v>
      </c>
      <c r="G33" s="28">
        <f>IF((COUNTA(T12:AC12)&gt;0),(ROUND((AVERAGE(T33:AD33)),0)),"")</f>
        <v>81</v>
      </c>
      <c r="H33" s="28" t="str">
        <f t="shared" si="2"/>
        <v>B</v>
      </c>
      <c r="I33" s="38">
        <v>2</v>
      </c>
      <c r="J33" s="28" t="str">
        <f t="shared" si="3"/>
        <v>Memiliki kemampuan memahami ragam gerak dasar tari berdasarkan hitungan maupun iringan, namun perlu peningkatan dalam memahami bentuk, jenis, nilai estetika dalam kritik tari</v>
      </c>
      <c r="K33" s="36">
        <f t="shared" si="4"/>
        <v>81.333333333333329</v>
      </c>
      <c r="L33" s="28" t="str">
        <f t="shared" si="5"/>
        <v>B</v>
      </c>
      <c r="M33" s="28">
        <f t="shared" si="6"/>
        <v>81.333333333333329</v>
      </c>
      <c r="N33" s="28" t="str">
        <f t="shared" si="7"/>
        <v>B</v>
      </c>
      <c r="O33" s="38">
        <v>2</v>
      </c>
      <c r="P33" s="28" t="str">
        <f t="shared" si="8"/>
        <v>Memiliki ketrampilan mengkomunikasikan kritik tari secara lisan maupun tulisan namun, perlu peningkatan ketrampilan memeragakan gerak dasar tari sesuai dengan hitungan maupun iringan</v>
      </c>
      <c r="Q33" s="40" t="s">
        <v>9</v>
      </c>
      <c r="R33" s="40" t="s">
        <v>9</v>
      </c>
      <c r="S33" s="18"/>
      <c r="T33" s="1">
        <v>80</v>
      </c>
      <c r="U33" s="1">
        <v>80</v>
      </c>
      <c r="V33" s="1">
        <v>82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82</v>
      </c>
      <c r="AH33" s="1">
        <v>82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68261</v>
      </c>
      <c r="C34" s="19" t="s">
        <v>140</v>
      </c>
      <c r="D34" s="18"/>
      <c r="E34" s="36">
        <f t="shared" si="0"/>
        <v>80</v>
      </c>
      <c r="F34" s="28" t="str">
        <f t="shared" si="1"/>
        <v>B</v>
      </c>
      <c r="G34" s="28">
        <f>IF((COUNTA(T12:AC12)&gt;0),(ROUND((AVERAGE(T34:AD34)),0)),"")</f>
        <v>80</v>
      </c>
      <c r="H34" s="28" t="str">
        <f t="shared" si="2"/>
        <v>B</v>
      </c>
      <c r="I34" s="38">
        <v>2</v>
      </c>
      <c r="J34" s="28" t="str">
        <f t="shared" si="3"/>
        <v>Memiliki kemampuan memahami ragam gerak dasar tari berdasarkan hitungan maupun iringan, namun perlu peningkatan dalam memahami bentuk, jenis, nilai estetika dalam kritik tari</v>
      </c>
      <c r="K34" s="36">
        <f t="shared" si="4"/>
        <v>80</v>
      </c>
      <c r="L34" s="28" t="str">
        <f t="shared" si="5"/>
        <v>B</v>
      </c>
      <c r="M34" s="28">
        <f t="shared" si="6"/>
        <v>80</v>
      </c>
      <c r="N34" s="28" t="str">
        <f t="shared" si="7"/>
        <v>B</v>
      </c>
      <c r="O34" s="38">
        <v>2</v>
      </c>
      <c r="P34" s="28" t="str">
        <f t="shared" si="8"/>
        <v>Memiliki ketrampilan mengkomunikasikan kritik tari secara lisan maupun tulisan namun, perlu peningkatan ketrampilan memeragakan gerak dasar tari sesuai dengan hitungan maupun iringan</v>
      </c>
      <c r="Q34" s="40" t="s">
        <v>9</v>
      </c>
      <c r="R34" s="40" t="s">
        <v>9</v>
      </c>
      <c r="S34" s="18"/>
      <c r="T34" s="1">
        <v>78</v>
      </c>
      <c r="U34" s="1">
        <v>80</v>
      </c>
      <c r="V34" s="1">
        <v>82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1">
        <v>80</v>
      </c>
      <c r="AH34" s="1">
        <v>82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68277</v>
      </c>
      <c r="C35" s="19" t="s">
        <v>141</v>
      </c>
      <c r="D35" s="18"/>
      <c r="E35" s="36">
        <f t="shared" si="0"/>
        <v>81</v>
      </c>
      <c r="F35" s="28" t="str">
        <f t="shared" si="1"/>
        <v>B</v>
      </c>
      <c r="G35" s="28">
        <f>IF((COUNTA(T12:AC12)&gt;0),(ROUND((AVERAGE(T35:AD35)),0)),"")</f>
        <v>81</v>
      </c>
      <c r="H35" s="28" t="str">
        <f t="shared" si="2"/>
        <v>B</v>
      </c>
      <c r="I35" s="38">
        <v>2</v>
      </c>
      <c r="J35" s="28" t="str">
        <f t="shared" si="3"/>
        <v>Memiliki kemampuan memahami ragam gerak dasar tari berdasarkan hitungan maupun iringan, namun perlu peningkatan dalam memahami bentuk, jenis, nilai estetika dalam kritik tari</v>
      </c>
      <c r="K35" s="36">
        <f t="shared" si="4"/>
        <v>80</v>
      </c>
      <c r="L35" s="28" t="str">
        <f t="shared" si="5"/>
        <v>B</v>
      </c>
      <c r="M35" s="28">
        <f t="shared" si="6"/>
        <v>80</v>
      </c>
      <c r="N35" s="28" t="str">
        <f t="shared" si="7"/>
        <v>B</v>
      </c>
      <c r="O35" s="38">
        <v>2</v>
      </c>
      <c r="P35" s="28" t="str">
        <f t="shared" si="8"/>
        <v>Memiliki ketrampilan mengkomunikasikan kritik tari secara lisan maupun tulisan namun, perlu peningkatan ketrampilan memeragakan gerak dasar tari sesuai dengan hitungan maupun iringan</v>
      </c>
      <c r="Q35" s="40" t="s">
        <v>9</v>
      </c>
      <c r="R35" s="40" t="s">
        <v>9</v>
      </c>
      <c r="S35" s="18"/>
      <c r="T35" s="1">
        <v>80</v>
      </c>
      <c r="U35" s="1">
        <v>80</v>
      </c>
      <c r="V35" s="1">
        <v>83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78</v>
      </c>
      <c r="AG35" s="1">
        <v>80</v>
      </c>
      <c r="AH35" s="1">
        <v>82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68293</v>
      </c>
      <c r="C36" s="19" t="s">
        <v>142</v>
      </c>
      <c r="D36" s="18"/>
      <c r="E36" s="36">
        <f t="shared" si="0"/>
        <v>81</v>
      </c>
      <c r="F36" s="28" t="str">
        <f t="shared" si="1"/>
        <v>B</v>
      </c>
      <c r="G36" s="28">
        <f>IF((COUNTA(T12:AC12)&gt;0),(ROUND((AVERAGE(T36:AD36)),0)),"")</f>
        <v>81</v>
      </c>
      <c r="H36" s="28" t="str">
        <f t="shared" si="2"/>
        <v>B</v>
      </c>
      <c r="I36" s="38">
        <v>2</v>
      </c>
      <c r="J36" s="28" t="str">
        <f t="shared" si="3"/>
        <v>Memiliki kemampuan memahami ragam gerak dasar tari berdasarkan hitungan maupun iringan, namun perlu peningkatan dalam memahami bentuk, jenis, nilai estetika dalam kritik tari</v>
      </c>
      <c r="K36" s="36">
        <f t="shared" si="4"/>
        <v>81.666666666666671</v>
      </c>
      <c r="L36" s="28" t="str">
        <f t="shared" si="5"/>
        <v>B</v>
      </c>
      <c r="M36" s="28">
        <f t="shared" si="6"/>
        <v>81.666666666666671</v>
      </c>
      <c r="N36" s="28" t="str">
        <f t="shared" si="7"/>
        <v>B</v>
      </c>
      <c r="O36" s="38">
        <v>2</v>
      </c>
      <c r="P36" s="28" t="str">
        <f t="shared" si="8"/>
        <v>Memiliki ketrampilan mengkomunikasikan kritik tari secara lisan maupun tulisan namun, perlu peningkatan ketrampilan memeragakan gerak dasar tari sesuai dengan hitungan maupun iringan</v>
      </c>
      <c r="Q36" s="40" t="s">
        <v>9</v>
      </c>
      <c r="R36" s="40" t="s">
        <v>9</v>
      </c>
      <c r="S36" s="18"/>
      <c r="T36" s="1">
        <v>80</v>
      </c>
      <c r="U36" s="1">
        <v>80</v>
      </c>
      <c r="V36" s="1">
        <v>83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82</v>
      </c>
      <c r="AH36" s="1">
        <v>83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68308</v>
      </c>
      <c r="C37" s="19" t="s">
        <v>143</v>
      </c>
      <c r="D37" s="18"/>
      <c r="E37" s="36">
        <f t="shared" si="0"/>
        <v>79</v>
      </c>
      <c r="F37" s="28" t="str">
        <f t="shared" si="1"/>
        <v>B</v>
      </c>
      <c r="G37" s="28">
        <f>IF((COUNTA(T12:AC12)&gt;0),(ROUND((AVERAGE(T37:AD37)),0)),"")</f>
        <v>79</v>
      </c>
      <c r="H37" s="28" t="str">
        <f t="shared" si="2"/>
        <v>B</v>
      </c>
      <c r="I37" s="38">
        <v>3</v>
      </c>
      <c r="J37" s="28" t="str">
        <f t="shared" si="3"/>
        <v>Perlu peningkatan memahami ragam gerak dasar tari berdasarkan hitungan maupun iringan maupun memahami bentuk, jenis, nilai estetika dalam kritik tari</v>
      </c>
      <c r="K37" s="36">
        <f t="shared" si="4"/>
        <v>81.666666666666671</v>
      </c>
      <c r="L37" s="28" t="str">
        <f t="shared" si="5"/>
        <v>B</v>
      </c>
      <c r="M37" s="28">
        <f t="shared" si="6"/>
        <v>81.666666666666671</v>
      </c>
      <c r="N37" s="28" t="str">
        <f t="shared" si="7"/>
        <v>B</v>
      </c>
      <c r="O37" s="38">
        <v>2</v>
      </c>
      <c r="P37" s="28" t="str">
        <f t="shared" si="8"/>
        <v>Memiliki ketrampilan mengkomunikasikan kritik tari secara lisan maupun tulisan namun, perlu peningkatan ketrampilan memeragakan gerak dasar tari sesuai dengan hitungan maupun iringan</v>
      </c>
      <c r="Q37" s="40" t="s">
        <v>9</v>
      </c>
      <c r="R37" s="40" t="s">
        <v>9</v>
      </c>
      <c r="S37" s="18"/>
      <c r="T37" s="1">
        <v>76</v>
      </c>
      <c r="U37" s="1">
        <v>80</v>
      </c>
      <c r="V37" s="1">
        <v>82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82</v>
      </c>
      <c r="AH37" s="1">
        <v>83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68325</v>
      </c>
      <c r="C38" s="19" t="s">
        <v>144</v>
      </c>
      <c r="D38" s="18"/>
      <c r="E38" s="36">
        <f t="shared" si="0"/>
        <v>81</v>
      </c>
      <c r="F38" s="28" t="str">
        <f t="shared" si="1"/>
        <v>B</v>
      </c>
      <c r="G38" s="28">
        <f>IF((COUNTA(T12:AC12)&gt;0),(ROUND((AVERAGE(T38:AD38)),0)),"")</f>
        <v>81</v>
      </c>
      <c r="H38" s="28" t="str">
        <f t="shared" si="2"/>
        <v>B</v>
      </c>
      <c r="I38" s="38">
        <v>2</v>
      </c>
      <c r="J38" s="28" t="str">
        <f t="shared" si="3"/>
        <v>Memiliki kemampuan memahami ragam gerak dasar tari berdasarkan hitungan maupun iringan, namun perlu peningkatan dalam memahami bentuk, jenis, nilai estetika dalam kritik tari</v>
      </c>
      <c r="K38" s="36">
        <f t="shared" si="4"/>
        <v>81.333333333333329</v>
      </c>
      <c r="L38" s="28" t="str">
        <f t="shared" si="5"/>
        <v>B</v>
      </c>
      <c r="M38" s="28">
        <f t="shared" si="6"/>
        <v>81.333333333333329</v>
      </c>
      <c r="N38" s="28" t="str">
        <f t="shared" si="7"/>
        <v>B</v>
      </c>
      <c r="O38" s="38">
        <v>2</v>
      </c>
      <c r="P38" s="28" t="str">
        <f t="shared" si="8"/>
        <v>Memiliki ketrampilan mengkomunikasikan kritik tari secara lisan maupun tulisan namun, perlu peningkatan ketrampilan memeragakan gerak dasar tari sesuai dengan hitungan maupun iringan</v>
      </c>
      <c r="Q38" s="40" t="s">
        <v>9</v>
      </c>
      <c r="R38" s="40" t="s">
        <v>9</v>
      </c>
      <c r="S38" s="18"/>
      <c r="T38" s="1">
        <v>80</v>
      </c>
      <c r="U38" s="1">
        <v>80</v>
      </c>
      <c r="V38" s="1">
        <v>82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82</v>
      </c>
      <c r="AH38" s="1">
        <v>82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68341</v>
      </c>
      <c r="C39" s="19" t="s">
        <v>145</v>
      </c>
      <c r="D39" s="18"/>
      <c r="E39" s="36">
        <f t="shared" si="0"/>
        <v>83</v>
      </c>
      <c r="F39" s="28" t="str">
        <f t="shared" si="1"/>
        <v>B</v>
      </c>
      <c r="G39" s="28">
        <f>IF((COUNTA(T12:AC12)&gt;0),(ROUND((AVERAGE(T39:AD39)),0)),"")</f>
        <v>83</v>
      </c>
      <c r="H39" s="28" t="str">
        <f t="shared" si="2"/>
        <v>B</v>
      </c>
      <c r="I39" s="38">
        <v>2</v>
      </c>
      <c r="J39" s="28" t="str">
        <f t="shared" si="3"/>
        <v>Memiliki kemampuan memahami ragam gerak dasar tari berdasarkan hitungan maupun iringan, namun perlu peningkatan dalam memahami bentuk, jenis, nilai estetika dalam kritik tari</v>
      </c>
      <c r="K39" s="36">
        <f t="shared" si="4"/>
        <v>80</v>
      </c>
      <c r="L39" s="28" t="str">
        <f t="shared" si="5"/>
        <v>B</v>
      </c>
      <c r="M39" s="28">
        <f t="shared" si="6"/>
        <v>80</v>
      </c>
      <c r="N39" s="28" t="str">
        <f t="shared" si="7"/>
        <v>B</v>
      </c>
      <c r="O39" s="38">
        <v>2</v>
      </c>
      <c r="P39" s="28" t="str">
        <f t="shared" si="8"/>
        <v>Memiliki ketrampilan mengkomunikasikan kritik tari secara lisan maupun tulisan namun, perlu peningkatan ketrampilan memeragakan gerak dasar tari sesuai dengan hitungan maupun iringan</v>
      </c>
      <c r="Q39" s="40" t="s">
        <v>9</v>
      </c>
      <c r="R39" s="40" t="s">
        <v>9</v>
      </c>
      <c r="S39" s="18"/>
      <c r="T39" s="1">
        <v>80</v>
      </c>
      <c r="U39" s="1">
        <v>86</v>
      </c>
      <c r="V39" s="1">
        <v>84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78</v>
      </c>
      <c r="AG39" s="1">
        <v>80</v>
      </c>
      <c r="AH39" s="1">
        <v>82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68357</v>
      </c>
      <c r="C40" s="19" t="s">
        <v>146</v>
      </c>
      <c r="D40" s="18"/>
      <c r="E40" s="36">
        <f t="shared" si="0"/>
        <v>81</v>
      </c>
      <c r="F40" s="28" t="str">
        <f t="shared" si="1"/>
        <v>B</v>
      </c>
      <c r="G40" s="28">
        <f>IF((COUNTA(T12:AC12)&gt;0),(ROUND((AVERAGE(T40:AD40)),0)),"")</f>
        <v>81</v>
      </c>
      <c r="H40" s="28" t="str">
        <f t="shared" si="2"/>
        <v>B</v>
      </c>
      <c r="I40" s="38">
        <v>2</v>
      </c>
      <c r="J40" s="28" t="str">
        <f t="shared" si="3"/>
        <v>Memiliki kemampuan memahami ragam gerak dasar tari berdasarkan hitungan maupun iringan, namun perlu peningkatan dalam memahami bentuk, jenis, nilai estetika dalam kritik tari</v>
      </c>
      <c r="K40" s="36">
        <f t="shared" si="4"/>
        <v>80</v>
      </c>
      <c r="L40" s="28" t="str">
        <f t="shared" si="5"/>
        <v>B</v>
      </c>
      <c r="M40" s="28">
        <f t="shared" si="6"/>
        <v>80</v>
      </c>
      <c r="N40" s="28" t="str">
        <f t="shared" si="7"/>
        <v>B</v>
      </c>
      <c r="O40" s="38">
        <v>2</v>
      </c>
      <c r="P40" s="28" t="str">
        <f t="shared" si="8"/>
        <v>Memiliki ketrampilan mengkomunikasikan kritik tari secara lisan maupun tulisan namun, perlu peningkatan ketrampilan memeragakan gerak dasar tari sesuai dengan hitungan maupun iringan</v>
      </c>
      <c r="Q40" s="40" t="s">
        <v>9</v>
      </c>
      <c r="R40" s="40" t="s">
        <v>9</v>
      </c>
      <c r="S40" s="18"/>
      <c r="T40" s="1">
        <v>80</v>
      </c>
      <c r="U40" s="1">
        <v>82</v>
      </c>
      <c r="V40" s="1">
        <v>82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80</v>
      </c>
      <c r="AH40" s="1">
        <v>82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68373</v>
      </c>
      <c r="C41" s="19" t="s">
        <v>147</v>
      </c>
      <c r="D41" s="18"/>
      <c r="E41" s="36">
        <f t="shared" si="0"/>
        <v>82</v>
      </c>
      <c r="F41" s="28" t="str">
        <f t="shared" si="1"/>
        <v>B</v>
      </c>
      <c r="G41" s="28">
        <f>IF((COUNTA(T12:AC12)&gt;0),(ROUND((AVERAGE(T41:AD41)),0)),"")</f>
        <v>82</v>
      </c>
      <c r="H41" s="28" t="str">
        <f t="shared" si="2"/>
        <v>B</v>
      </c>
      <c r="I41" s="38">
        <v>2</v>
      </c>
      <c r="J41" s="28" t="str">
        <f t="shared" si="3"/>
        <v>Memiliki kemampuan memahami ragam gerak dasar tari berdasarkan hitungan maupun iringan, namun perlu peningkatan dalam memahami bentuk, jenis, nilai estetika dalam kritik tari</v>
      </c>
      <c r="K41" s="36">
        <f t="shared" si="4"/>
        <v>84</v>
      </c>
      <c r="L41" s="28" t="str">
        <f t="shared" si="5"/>
        <v>B</v>
      </c>
      <c r="M41" s="28">
        <f t="shared" si="6"/>
        <v>84</v>
      </c>
      <c r="N41" s="28" t="str">
        <f t="shared" si="7"/>
        <v>B</v>
      </c>
      <c r="O41" s="38">
        <v>2</v>
      </c>
      <c r="P41" s="28" t="str">
        <f t="shared" si="8"/>
        <v>Memiliki ketrampilan mengkomunikasikan kritik tari secara lisan maupun tulisan namun, perlu peningkatan ketrampilan memeragakan gerak dasar tari sesuai dengan hitungan maupun iringan</v>
      </c>
      <c r="Q41" s="40" t="s">
        <v>9</v>
      </c>
      <c r="R41" s="40" t="s">
        <v>9</v>
      </c>
      <c r="S41" s="18"/>
      <c r="T41" s="1">
        <v>85</v>
      </c>
      <c r="U41" s="1">
        <v>80</v>
      </c>
      <c r="V41" s="1">
        <v>80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83</v>
      </c>
      <c r="AG41" s="1">
        <v>85</v>
      </c>
      <c r="AH41" s="1">
        <v>84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68405</v>
      </c>
      <c r="C42" s="19" t="s">
        <v>148</v>
      </c>
      <c r="D42" s="18"/>
      <c r="E42" s="36">
        <f t="shared" si="0"/>
        <v>81</v>
      </c>
      <c r="F42" s="28" t="str">
        <f t="shared" si="1"/>
        <v>B</v>
      </c>
      <c r="G42" s="28">
        <f>IF((COUNTA(T12:AC12)&gt;0),(ROUND((AVERAGE(T42:AD42)),0)),"")</f>
        <v>81</v>
      </c>
      <c r="H42" s="28" t="str">
        <f t="shared" si="2"/>
        <v>B</v>
      </c>
      <c r="I42" s="38">
        <v>2</v>
      </c>
      <c r="J42" s="28" t="str">
        <f t="shared" si="3"/>
        <v>Memiliki kemampuan memahami ragam gerak dasar tari berdasarkan hitungan maupun iringan, namun perlu peningkatan dalam memahami bentuk, jenis, nilai estetika dalam kritik tari</v>
      </c>
      <c r="K42" s="36">
        <f t="shared" si="4"/>
        <v>80</v>
      </c>
      <c r="L42" s="28" t="str">
        <f t="shared" si="5"/>
        <v>B</v>
      </c>
      <c r="M42" s="28">
        <f t="shared" si="6"/>
        <v>80</v>
      </c>
      <c r="N42" s="28" t="str">
        <f t="shared" si="7"/>
        <v>B</v>
      </c>
      <c r="O42" s="38">
        <v>2</v>
      </c>
      <c r="P42" s="28" t="str">
        <f t="shared" si="8"/>
        <v>Memiliki ketrampilan mengkomunikasikan kritik tari secara lisan maupun tulisan namun, perlu peningkatan ketrampilan memeragakan gerak dasar tari sesuai dengan hitungan maupun iringan</v>
      </c>
      <c r="Q42" s="40" t="s">
        <v>9</v>
      </c>
      <c r="R42" s="40" t="s">
        <v>9</v>
      </c>
      <c r="S42" s="18"/>
      <c r="T42" s="1">
        <v>80</v>
      </c>
      <c r="U42" s="1">
        <v>82</v>
      </c>
      <c r="V42" s="1">
        <v>82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>
        <v>80</v>
      </c>
      <c r="AH42" s="1">
        <v>82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68389</v>
      </c>
      <c r="C43" s="19" t="s">
        <v>149</v>
      </c>
      <c r="D43" s="18"/>
      <c r="E43" s="36">
        <f t="shared" si="0"/>
        <v>83</v>
      </c>
      <c r="F43" s="28" t="str">
        <f t="shared" si="1"/>
        <v>B</v>
      </c>
      <c r="G43" s="28">
        <f>IF((COUNTA(T12:AC12)&gt;0),(ROUND((AVERAGE(T43:AD43)),0)),"")</f>
        <v>83</v>
      </c>
      <c r="H43" s="28" t="str">
        <f t="shared" si="2"/>
        <v>B</v>
      </c>
      <c r="I43" s="38">
        <v>2</v>
      </c>
      <c r="J43" s="28" t="str">
        <f t="shared" si="3"/>
        <v>Memiliki kemampuan memahami ragam gerak dasar tari berdasarkan hitungan maupun iringan, namun perlu peningkatan dalam memahami bentuk, jenis, nilai estetika dalam kritik tari</v>
      </c>
      <c r="K43" s="36">
        <f t="shared" si="4"/>
        <v>81.333333333333329</v>
      </c>
      <c r="L43" s="28" t="str">
        <f t="shared" si="5"/>
        <v>B</v>
      </c>
      <c r="M43" s="28">
        <f t="shared" si="6"/>
        <v>81.333333333333329</v>
      </c>
      <c r="N43" s="28" t="str">
        <f t="shared" si="7"/>
        <v>B</v>
      </c>
      <c r="O43" s="38">
        <v>2</v>
      </c>
      <c r="P43" s="28" t="str">
        <f t="shared" si="8"/>
        <v>Memiliki ketrampilan mengkomunikasikan kritik tari secara lisan maupun tulisan namun, perlu peningkatan ketrampilan memeragakan gerak dasar tari sesuai dengan hitungan maupun iringan</v>
      </c>
      <c r="Q43" s="40" t="s">
        <v>9</v>
      </c>
      <c r="R43" s="40" t="s">
        <v>9</v>
      </c>
      <c r="S43" s="18"/>
      <c r="T43" s="1">
        <v>80</v>
      </c>
      <c r="U43" s="1">
        <v>86</v>
      </c>
      <c r="V43" s="1">
        <v>84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82</v>
      </c>
      <c r="AH43" s="1">
        <v>82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68421</v>
      </c>
      <c r="C44" s="19" t="s">
        <v>150</v>
      </c>
      <c r="D44" s="18"/>
      <c r="E44" s="36">
        <f t="shared" si="0"/>
        <v>85</v>
      </c>
      <c r="F44" s="28" t="str">
        <f t="shared" si="1"/>
        <v>A</v>
      </c>
      <c r="G44" s="28">
        <f>IF((COUNTA(T12:AC12)&gt;0),(ROUND((AVERAGE(T44:AD44)),0)),"")</f>
        <v>85</v>
      </c>
      <c r="H44" s="28" t="str">
        <f t="shared" si="2"/>
        <v>A</v>
      </c>
      <c r="I44" s="38">
        <v>2</v>
      </c>
      <c r="J44" s="28" t="str">
        <f t="shared" si="3"/>
        <v>Memiliki kemampuan memahami ragam gerak dasar tari berdasarkan hitungan maupun iringan, namun perlu peningkatan dalam memahami bentuk, jenis, nilai estetika dalam kritik tari</v>
      </c>
      <c r="K44" s="36">
        <f t="shared" si="4"/>
        <v>80</v>
      </c>
      <c r="L44" s="28" t="str">
        <f t="shared" si="5"/>
        <v>B</v>
      </c>
      <c r="M44" s="28">
        <f t="shared" si="6"/>
        <v>80</v>
      </c>
      <c r="N44" s="28" t="str">
        <f t="shared" si="7"/>
        <v>B</v>
      </c>
      <c r="O44" s="38">
        <v>2</v>
      </c>
      <c r="P44" s="28" t="str">
        <f t="shared" si="8"/>
        <v>Memiliki ketrampilan mengkomunikasikan kritik tari secara lisan maupun tulisan namun, perlu peningkatan ketrampilan memeragakan gerak dasar tari sesuai dengan hitungan maupun iringan</v>
      </c>
      <c r="Q44" s="40" t="s">
        <v>9</v>
      </c>
      <c r="R44" s="40" t="s">
        <v>9</v>
      </c>
      <c r="S44" s="18"/>
      <c r="T44" s="1">
        <v>85</v>
      </c>
      <c r="U44" s="1">
        <v>86</v>
      </c>
      <c r="V44" s="1">
        <v>84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78</v>
      </c>
      <c r="AG44" s="1">
        <v>80</v>
      </c>
      <c r="AH44" s="1">
        <v>82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68437</v>
      </c>
      <c r="C45" s="19" t="s">
        <v>151</v>
      </c>
      <c r="D45" s="18"/>
      <c r="E45" s="36">
        <f t="shared" si="0"/>
        <v>84</v>
      </c>
      <c r="F45" s="28" t="str">
        <f t="shared" si="1"/>
        <v>B</v>
      </c>
      <c r="G45" s="28">
        <f>IF((COUNTA(T12:AC12)&gt;0),(ROUND((AVERAGE(T45:AD45)),0)),"")</f>
        <v>84</v>
      </c>
      <c r="H45" s="28" t="str">
        <f t="shared" si="2"/>
        <v>B</v>
      </c>
      <c r="I45" s="38">
        <v>2</v>
      </c>
      <c r="J45" s="28" t="str">
        <f t="shared" si="3"/>
        <v>Memiliki kemampuan memahami ragam gerak dasar tari berdasarkan hitungan maupun iringan, namun perlu peningkatan dalam memahami bentuk, jenis, nilai estetika dalam kritik tari</v>
      </c>
      <c r="K45" s="36">
        <f t="shared" si="4"/>
        <v>80.666666666666671</v>
      </c>
      <c r="L45" s="28" t="str">
        <f t="shared" si="5"/>
        <v>B</v>
      </c>
      <c r="M45" s="28">
        <f t="shared" si="6"/>
        <v>80.666666666666671</v>
      </c>
      <c r="N45" s="28" t="str">
        <f t="shared" si="7"/>
        <v>B</v>
      </c>
      <c r="O45" s="38">
        <v>2</v>
      </c>
      <c r="P45" s="28" t="str">
        <f t="shared" si="8"/>
        <v>Memiliki ketrampilan mengkomunikasikan kritik tari secara lisan maupun tulisan namun, perlu peningkatan ketrampilan memeragakan gerak dasar tari sesuai dengan hitungan maupun iringan</v>
      </c>
      <c r="Q45" s="40" t="s">
        <v>9</v>
      </c>
      <c r="R45" s="40" t="s">
        <v>9</v>
      </c>
      <c r="S45" s="18"/>
      <c r="T45" s="1">
        <v>83</v>
      </c>
      <c r="U45" s="1">
        <v>85</v>
      </c>
      <c r="V45" s="1">
        <v>84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82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68453</v>
      </c>
      <c r="C46" s="19" t="s">
        <v>152</v>
      </c>
      <c r="D46" s="18"/>
      <c r="E46" s="36">
        <f t="shared" si="0"/>
        <v>80</v>
      </c>
      <c r="F46" s="28" t="str">
        <f t="shared" si="1"/>
        <v>B</v>
      </c>
      <c r="G46" s="28">
        <f>IF((COUNTA(T12:AC12)&gt;0),(ROUND((AVERAGE(T46:AD46)),0)),"")</f>
        <v>80</v>
      </c>
      <c r="H46" s="28" t="str">
        <f t="shared" si="2"/>
        <v>B</v>
      </c>
      <c r="I46" s="38">
        <v>2</v>
      </c>
      <c r="J46" s="28" t="str">
        <f t="shared" si="3"/>
        <v>Memiliki kemampuan memahami ragam gerak dasar tari berdasarkan hitungan maupun iringan, namun perlu peningkatan dalam memahami bentuk, jenis, nilai estetika dalam kritik tari</v>
      </c>
      <c r="K46" s="36">
        <f t="shared" si="4"/>
        <v>80</v>
      </c>
      <c r="L46" s="28" t="str">
        <f t="shared" si="5"/>
        <v>B</v>
      </c>
      <c r="M46" s="28">
        <f t="shared" si="6"/>
        <v>80</v>
      </c>
      <c r="N46" s="28" t="str">
        <f t="shared" si="7"/>
        <v>B</v>
      </c>
      <c r="O46" s="38">
        <v>2</v>
      </c>
      <c r="P46" s="28" t="str">
        <f t="shared" si="8"/>
        <v>Memiliki ketrampilan mengkomunikasikan kritik tari secara lisan maupun tulisan namun, perlu peningkatan ketrampilan memeragakan gerak dasar tari sesuai dengan hitungan maupun iringan</v>
      </c>
      <c r="Q46" s="40" t="s">
        <v>9</v>
      </c>
      <c r="R46" s="40" t="s">
        <v>9</v>
      </c>
      <c r="S46" s="18"/>
      <c r="T46" s="1">
        <v>80</v>
      </c>
      <c r="U46" s="1">
        <v>80</v>
      </c>
      <c r="V46" s="1">
        <v>80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78</v>
      </c>
      <c r="AG46" s="1">
        <v>80</v>
      </c>
      <c r="AH46" s="1">
        <v>82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68469</v>
      </c>
      <c r="C47" s="19" t="s">
        <v>153</v>
      </c>
      <c r="D47" s="18"/>
      <c r="E47" s="36">
        <f t="shared" si="0"/>
        <v>81</v>
      </c>
      <c r="F47" s="28" t="str">
        <f t="shared" si="1"/>
        <v>B</v>
      </c>
      <c r="G47" s="28">
        <f>IF((COUNTA(T12:AC12)&gt;0),(ROUND((AVERAGE(T47:AD47)),0)),"")</f>
        <v>81</v>
      </c>
      <c r="H47" s="28" t="str">
        <f t="shared" si="2"/>
        <v>B</v>
      </c>
      <c r="I47" s="38">
        <v>2</v>
      </c>
      <c r="J47" s="28" t="str">
        <f t="shared" si="3"/>
        <v>Memiliki kemampuan memahami ragam gerak dasar tari berdasarkan hitungan maupun iringan, namun perlu peningkatan dalam memahami bentuk, jenis, nilai estetika dalam kritik tari</v>
      </c>
      <c r="K47" s="36">
        <f t="shared" si="4"/>
        <v>80.333333333333329</v>
      </c>
      <c r="L47" s="28" t="str">
        <f t="shared" si="5"/>
        <v>B</v>
      </c>
      <c r="M47" s="28">
        <f t="shared" si="6"/>
        <v>80.333333333333329</v>
      </c>
      <c r="N47" s="28" t="str">
        <f t="shared" si="7"/>
        <v>B</v>
      </c>
      <c r="O47" s="38">
        <v>2</v>
      </c>
      <c r="P47" s="28" t="str">
        <f t="shared" si="8"/>
        <v>Memiliki ketrampilan mengkomunikasikan kritik tari secara lisan maupun tulisan namun, perlu peningkatan ketrampilan memeragakan gerak dasar tari sesuai dengan hitungan maupun iringan</v>
      </c>
      <c r="Q47" s="40" t="s">
        <v>9</v>
      </c>
      <c r="R47" s="40" t="s">
        <v>9</v>
      </c>
      <c r="S47" s="18"/>
      <c r="T47" s="1">
        <v>78</v>
      </c>
      <c r="U47" s="1">
        <v>82</v>
      </c>
      <c r="V47" s="1">
        <v>82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78</v>
      </c>
      <c r="AG47" s="1">
        <v>80</v>
      </c>
      <c r="AH47" s="1">
        <v>83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68484</v>
      </c>
      <c r="C48" s="19" t="s">
        <v>154</v>
      </c>
      <c r="D48" s="18"/>
      <c r="E48" s="36">
        <f t="shared" si="0"/>
        <v>81</v>
      </c>
      <c r="F48" s="28" t="str">
        <f t="shared" si="1"/>
        <v>B</v>
      </c>
      <c r="G48" s="28">
        <f>IF((COUNTA(T12:AC12)&gt;0),(ROUND((AVERAGE(T48:AD48)),0)),"")</f>
        <v>81</v>
      </c>
      <c r="H48" s="28" t="str">
        <f t="shared" si="2"/>
        <v>B</v>
      </c>
      <c r="I48" s="38">
        <v>2</v>
      </c>
      <c r="J48" s="28" t="str">
        <f t="shared" si="3"/>
        <v>Memiliki kemampuan memahami ragam gerak dasar tari berdasarkan hitungan maupun iringan, namun perlu peningkatan dalam memahami bentuk, jenis, nilai estetika dalam kritik tari</v>
      </c>
      <c r="K48" s="36">
        <f t="shared" si="4"/>
        <v>81.666666666666671</v>
      </c>
      <c r="L48" s="28" t="str">
        <f t="shared" si="5"/>
        <v>B</v>
      </c>
      <c r="M48" s="28">
        <f t="shared" si="6"/>
        <v>81.666666666666671</v>
      </c>
      <c r="N48" s="28" t="str">
        <f t="shared" si="7"/>
        <v>B</v>
      </c>
      <c r="O48" s="38">
        <v>2</v>
      </c>
      <c r="P48" s="28" t="str">
        <f t="shared" si="8"/>
        <v>Memiliki ketrampilan mengkomunikasikan kritik tari secara lisan maupun tulisan namun, perlu peningkatan ketrampilan memeragakan gerak dasar tari sesuai dengan hitungan maupun iringan</v>
      </c>
      <c r="Q48" s="40" t="s">
        <v>9</v>
      </c>
      <c r="R48" s="40" t="s">
        <v>9</v>
      </c>
      <c r="S48" s="18"/>
      <c r="T48" s="1">
        <v>83</v>
      </c>
      <c r="U48" s="1">
        <v>80</v>
      </c>
      <c r="V48" s="1">
        <v>80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80</v>
      </c>
      <c r="AG48" s="1">
        <v>82</v>
      </c>
      <c r="AH48" s="1">
        <v>83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37"/>
      <c r="F52" s="18" t="s">
        <v>104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37"/>
      <c r="F53" s="18" t="s">
        <v>107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109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110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112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114</v>
      </c>
      <c r="N57" s="18"/>
      <c r="O57" s="37"/>
      <c r="P57" s="18"/>
      <c r="Q57" s="37" t="s">
        <v>115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34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504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504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122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68501</v>
      </c>
      <c r="C11" s="19" t="s">
        <v>156</v>
      </c>
      <c r="D11" s="18"/>
      <c r="E11" s="36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76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3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Perlu peningkatan memahami ragam gerak dasar tari berdasarkan hitungan maupun iringan maupun memahami bentuk, jenis, nilai estetika dalam kritik tari</v>
      </c>
      <c r="K11" s="36">
        <f t="shared" ref="K11:K50" si="4">IF((COUNTA(AF11:AO11)&gt;0),AVERAGE(AF11:AO11),"")</f>
        <v>80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80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mengkomunikasikan kritik tari secara lisan maupun tulisan namun, perlu peningkatan ketrampilan memeragakan gerak dasar tari sesuai dengan hitungan maupun iringan</v>
      </c>
      <c r="Q11" s="40" t="s">
        <v>9</v>
      </c>
      <c r="R11" s="40" t="s">
        <v>9</v>
      </c>
      <c r="S11" s="18"/>
      <c r="T11" s="1">
        <v>80</v>
      </c>
      <c r="U11" s="1">
        <v>72</v>
      </c>
      <c r="V11" s="1">
        <v>76</v>
      </c>
      <c r="W11" s="1">
        <v>75</v>
      </c>
      <c r="X11" s="1"/>
      <c r="Y11" s="1"/>
      <c r="Z11" s="1"/>
      <c r="AA11" s="1"/>
      <c r="AB11" s="1"/>
      <c r="AC11" s="1"/>
      <c r="AD11" s="1"/>
      <c r="AE11" s="18"/>
      <c r="AF11" s="1">
        <v>78</v>
      </c>
      <c r="AG11" s="1">
        <v>80</v>
      </c>
      <c r="AH11" s="1">
        <v>82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68517</v>
      </c>
      <c r="C12" s="19" t="s">
        <v>157</v>
      </c>
      <c r="D12" s="18"/>
      <c r="E12" s="36">
        <f t="shared" si="0"/>
        <v>76</v>
      </c>
      <c r="F12" s="28" t="str">
        <f t="shared" si="1"/>
        <v>B</v>
      </c>
      <c r="G12" s="28">
        <f>IF((COUNTA(T12:AC12)&gt;0),(ROUND((AVERAGE(T12:AD12)),0)),"")</f>
        <v>76</v>
      </c>
      <c r="H12" s="28" t="str">
        <f t="shared" si="2"/>
        <v>B</v>
      </c>
      <c r="I12" s="38">
        <v>3</v>
      </c>
      <c r="J12" s="28" t="str">
        <f t="shared" si="3"/>
        <v>Perlu peningkatan memahami ragam gerak dasar tari berdasarkan hitungan maupun iringan maupun memahami bentuk, jenis, nilai estetika dalam kritik tari</v>
      </c>
      <c r="K12" s="36">
        <f t="shared" si="4"/>
        <v>80</v>
      </c>
      <c r="L12" s="28" t="str">
        <f t="shared" si="5"/>
        <v>B</v>
      </c>
      <c r="M12" s="28">
        <f t="shared" si="6"/>
        <v>80</v>
      </c>
      <c r="N12" s="28" t="str">
        <f t="shared" si="7"/>
        <v>B</v>
      </c>
      <c r="O12" s="38">
        <v>2</v>
      </c>
      <c r="P12" s="28" t="str">
        <f t="shared" si="8"/>
        <v>Memiliki ketrampilan mengkomunikasikan kritik tari secara lisan maupun tulisan namun, perlu peningkatan ketrampilan memeragakan gerak dasar tari sesuai dengan hitungan maupun iringan</v>
      </c>
      <c r="Q12" s="40" t="s">
        <v>9</v>
      </c>
      <c r="R12" s="40" t="s">
        <v>9</v>
      </c>
      <c r="S12" s="18"/>
      <c r="T12" s="1">
        <v>78</v>
      </c>
      <c r="U12" s="1">
        <v>75</v>
      </c>
      <c r="V12" s="1">
        <v>73</v>
      </c>
      <c r="W12" s="1">
        <v>76</v>
      </c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80</v>
      </c>
      <c r="AH12" s="1">
        <v>82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68533</v>
      </c>
      <c r="C13" s="19" t="s">
        <v>158</v>
      </c>
      <c r="D13" s="18"/>
      <c r="E13" s="36">
        <f t="shared" si="0"/>
        <v>81</v>
      </c>
      <c r="F13" s="28" t="str">
        <f t="shared" si="1"/>
        <v>B</v>
      </c>
      <c r="G13" s="28">
        <f>IF((COUNTA(T12:AC12)&gt;0),(ROUND((AVERAGE(T13:AD13)),0)),"")</f>
        <v>81</v>
      </c>
      <c r="H13" s="28" t="str">
        <f t="shared" si="2"/>
        <v>B</v>
      </c>
      <c r="I13" s="38">
        <v>2</v>
      </c>
      <c r="J13" s="28" t="str">
        <f t="shared" si="3"/>
        <v>Memiliki kemampuan memahami bentuk, jenis, nilai estetika dalam kritik tari , namun perlu peningkatan dalam memahami ragam gerak dasar tari berdasarkan hitungan maupun iringan</v>
      </c>
      <c r="K13" s="36">
        <f t="shared" si="4"/>
        <v>81.333333333333329</v>
      </c>
      <c r="L13" s="28" t="str">
        <f t="shared" si="5"/>
        <v>B</v>
      </c>
      <c r="M13" s="28">
        <f t="shared" si="6"/>
        <v>81.333333333333329</v>
      </c>
      <c r="N13" s="28" t="str">
        <f t="shared" si="7"/>
        <v>B</v>
      </c>
      <c r="O13" s="38">
        <v>2</v>
      </c>
      <c r="P13" s="28" t="str">
        <f t="shared" si="8"/>
        <v>Memiliki ketrampilan mengkomunikasikan kritik tari secara lisan maupun tulisan namun, perlu peningkatan ketrampilan memeragakan gerak dasar tari sesuai dengan hitungan maupun iringan</v>
      </c>
      <c r="Q13" s="40" t="s">
        <v>9</v>
      </c>
      <c r="R13" s="40" t="s">
        <v>9</v>
      </c>
      <c r="S13" s="18"/>
      <c r="T13" s="1">
        <v>83</v>
      </c>
      <c r="U13" s="1">
        <v>92</v>
      </c>
      <c r="V13" s="1">
        <v>72</v>
      </c>
      <c r="W13" s="1">
        <v>76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82</v>
      </c>
      <c r="AH13" s="1">
        <v>82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192</v>
      </c>
      <c r="FI13" s="44" t="s">
        <v>195</v>
      </c>
      <c r="FJ13" s="42">
        <v>14141</v>
      </c>
      <c r="FK13" s="42">
        <v>14151</v>
      </c>
    </row>
    <row r="14" spans="1:167" x14ac:dyDescent="0.25">
      <c r="A14" s="19">
        <v>4</v>
      </c>
      <c r="B14" s="19">
        <v>68565</v>
      </c>
      <c r="C14" s="19" t="s">
        <v>159</v>
      </c>
      <c r="D14" s="18"/>
      <c r="E14" s="36">
        <f t="shared" si="0"/>
        <v>82</v>
      </c>
      <c r="F14" s="28" t="str">
        <f t="shared" si="1"/>
        <v>B</v>
      </c>
      <c r="G14" s="28">
        <f>IF((COUNTA(T12:AC12)&gt;0),(ROUND((AVERAGE(T14:AD14)),0)),"")</f>
        <v>82</v>
      </c>
      <c r="H14" s="28" t="str">
        <f t="shared" si="2"/>
        <v>B</v>
      </c>
      <c r="I14" s="38">
        <v>2</v>
      </c>
      <c r="J14" s="28" t="str">
        <f t="shared" si="3"/>
        <v>Memiliki kemampuan memahami bentuk, jenis, nilai estetika dalam kritik tari , namun perlu peningkatan dalam memahami ragam gerak dasar tari berdasarkan hitungan maupun iringan</v>
      </c>
      <c r="K14" s="36">
        <f t="shared" si="4"/>
        <v>81.666666666666671</v>
      </c>
      <c r="L14" s="28" t="str">
        <f t="shared" si="5"/>
        <v>B</v>
      </c>
      <c r="M14" s="28">
        <f t="shared" si="6"/>
        <v>81.666666666666671</v>
      </c>
      <c r="N14" s="28" t="str">
        <f t="shared" si="7"/>
        <v>B</v>
      </c>
      <c r="O14" s="38">
        <v>2</v>
      </c>
      <c r="P14" s="28" t="str">
        <f t="shared" si="8"/>
        <v>Memiliki ketrampilan mengkomunikasikan kritik tari secara lisan maupun tulisan namun, perlu peningkatan ketrampilan memeragakan gerak dasar tari sesuai dengan hitungan maupun iringan</v>
      </c>
      <c r="Q14" s="40" t="s">
        <v>9</v>
      </c>
      <c r="R14" s="40" t="s">
        <v>9</v>
      </c>
      <c r="S14" s="18"/>
      <c r="T14" s="1">
        <v>85</v>
      </c>
      <c r="U14" s="1">
        <v>95</v>
      </c>
      <c r="V14" s="1">
        <v>72</v>
      </c>
      <c r="W14" s="1">
        <v>76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82</v>
      </c>
      <c r="AH14" s="1">
        <v>83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68581</v>
      </c>
      <c r="C15" s="19" t="s">
        <v>160</v>
      </c>
      <c r="D15" s="18"/>
      <c r="E15" s="36">
        <f t="shared" si="0"/>
        <v>81</v>
      </c>
      <c r="F15" s="28" t="str">
        <f t="shared" si="1"/>
        <v>B</v>
      </c>
      <c r="G15" s="28">
        <f>IF((COUNTA(T12:AC12)&gt;0),(ROUND((AVERAGE(T15:AD15)),0)),"")</f>
        <v>81</v>
      </c>
      <c r="H15" s="28" t="str">
        <f t="shared" si="2"/>
        <v>B</v>
      </c>
      <c r="I15" s="38">
        <v>2</v>
      </c>
      <c r="J15" s="28" t="str">
        <f t="shared" si="3"/>
        <v>Memiliki kemampuan memahami bentuk, jenis, nilai estetika dalam kritik tari , namun perlu peningkatan dalam memahami ragam gerak dasar tari berdasarkan hitungan maupun iringan</v>
      </c>
      <c r="K15" s="36">
        <f t="shared" si="4"/>
        <v>83</v>
      </c>
      <c r="L15" s="28" t="str">
        <f t="shared" si="5"/>
        <v>B</v>
      </c>
      <c r="M15" s="28">
        <f t="shared" si="6"/>
        <v>83</v>
      </c>
      <c r="N15" s="28" t="str">
        <f t="shared" si="7"/>
        <v>B</v>
      </c>
      <c r="O15" s="38">
        <v>2</v>
      </c>
      <c r="P15" s="28" t="str">
        <f t="shared" si="8"/>
        <v>Memiliki ketrampilan mengkomunikasikan kritik tari secara lisan maupun tulisan namun, perlu peningkatan ketrampilan memeragakan gerak dasar tari sesuai dengan hitungan maupun iringan</v>
      </c>
      <c r="Q15" s="40" t="s">
        <v>9</v>
      </c>
      <c r="R15" s="40" t="s">
        <v>9</v>
      </c>
      <c r="S15" s="18"/>
      <c r="T15" s="1">
        <v>80</v>
      </c>
      <c r="U15" s="1">
        <v>92</v>
      </c>
      <c r="V15" s="1">
        <v>75</v>
      </c>
      <c r="W15" s="1">
        <v>78</v>
      </c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82</v>
      </c>
      <c r="AH15" s="1">
        <v>83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193</v>
      </c>
      <c r="FI15" s="44" t="s">
        <v>196</v>
      </c>
      <c r="FJ15" s="42">
        <v>14142</v>
      </c>
      <c r="FK15" s="42">
        <v>14152</v>
      </c>
    </row>
    <row r="16" spans="1:167" x14ac:dyDescent="0.25">
      <c r="A16" s="19">
        <v>6</v>
      </c>
      <c r="B16" s="19">
        <v>68597</v>
      </c>
      <c r="C16" s="19" t="s">
        <v>161</v>
      </c>
      <c r="D16" s="18"/>
      <c r="E16" s="36">
        <f t="shared" si="0"/>
        <v>81</v>
      </c>
      <c r="F16" s="28" t="str">
        <f t="shared" si="1"/>
        <v>B</v>
      </c>
      <c r="G16" s="28">
        <f>IF((COUNTA(T12:AC12)&gt;0),(ROUND((AVERAGE(T16:AD16)),0)),"")</f>
        <v>81</v>
      </c>
      <c r="H16" s="28" t="str">
        <f t="shared" si="2"/>
        <v>B</v>
      </c>
      <c r="I16" s="38">
        <v>2</v>
      </c>
      <c r="J16" s="28" t="str">
        <f t="shared" si="3"/>
        <v>Memiliki kemampuan memahami bentuk, jenis, nilai estetika dalam kritik tari , namun perlu peningkatan dalam memahami ragam gerak dasar tari berdasarkan hitungan maupun iringan</v>
      </c>
      <c r="K16" s="36">
        <f t="shared" si="4"/>
        <v>78</v>
      </c>
      <c r="L16" s="28" t="str">
        <f t="shared" si="5"/>
        <v>B</v>
      </c>
      <c r="M16" s="28">
        <f t="shared" si="6"/>
        <v>78</v>
      </c>
      <c r="N16" s="28" t="str">
        <f t="shared" si="7"/>
        <v>B</v>
      </c>
      <c r="O16" s="38">
        <v>2</v>
      </c>
      <c r="P16" s="28" t="str">
        <f t="shared" si="8"/>
        <v>Memiliki ketrampilan mengkomunikasikan kritik tari secara lisan maupun tulisan namun, perlu peningkatan ketrampilan memeragakan gerak dasar tari sesuai dengan hitungan maupun iringan</v>
      </c>
      <c r="Q16" s="40" t="s">
        <v>9</v>
      </c>
      <c r="R16" s="40" t="s">
        <v>9</v>
      </c>
      <c r="S16" s="18"/>
      <c r="T16" s="1">
        <v>90</v>
      </c>
      <c r="U16" s="1">
        <v>85</v>
      </c>
      <c r="V16" s="1">
        <v>72</v>
      </c>
      <c r="W16" s="1">
        <v>76</v>
      </c>
      <c r="X16" s="1"/>
      <c r="Y16" s="1"/>
      <c r="Z16" s="1"/>
      <c r="AA16" s="1"/>
      <c r="AB16" s="1"/>
      <c r="AC16" s="1"/>
      <c r="AD16" s="1"/>
      <c r="AE16" s="18"/>
      <c r="AF16" s="1">
        <v>76</v>
      </c>
      <c r="AG16" s="1">
        <v>78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68613</v>
      </c>
      <c r="C17" s="19" t="s">
        <v>162</v>
      </c>
      <c r="D17" s="18"/>
      <c r="E17" s="36">
        <f t="shared" si="0"/>
        <v>78</v>
      </c>
      <c r="F17" s="28" t="str">
        <f t="shared" si="1"/>
        <v>B</v>
      </c>
      <c r="G17" s="28">
        <f>IF((COUNTA(T12:AC12)&gt;0),(ROUND((AVERAGE(T17:AD17)),0)),"")</f>
        <v>78</v>
      </c>
      <c r="H17" s="28" t="str">
        <f t="shared" si="2"/>
        <v>B</v>
      </c>
      <c r="I17" s="38">
        <v>3</v>
      </c>
      <c r="J17" s="28" t="str">
        <f t="shared" si="3"/>
        <v>Perlu peningkatan memahami ragam gerak dasar tari berdasarkan hitungan maupun iringan maupun memahami bentuk, jenis, nilai estetika dalam kritik tari</v>
      </c>
      <c r="K17" s="36">
        <f t="shared" si="4"/>
        <v>81.333333333333329</v>
      </c>
      <c r="L17" s="28" t="str">
        <f t="shared" si="5"/>
        <v>B</v>
      </c>
      <c r="M17" s="28">
        <f t="shared" si="6"/>
        <v>81.333333333333329</v>
      </c>
      <c r="N17" s="28" t="str">
        <f t="shared" si="7"/>
        <v>B</v>
      </c>
      <c r="O17" s="38">
        <v>2</v>
      </c>
      <c r="P17" s="28" t="str">
        <f t="shared" si="8"/>
        <v>Memiliki ketrampilan mengkomunikasikan kritik tari secara lisan maupun tulisan namun, perlu peningkatan ketrampilan memeragakan gerak dasar tari sesuai dengan hitungan maupun iringan</v>
      </c>
      <c r="Q17" s="40" t="s">
        <v>9</v>
      </c>
      <c r="R17" s="40" t="s">
        <v>9</v>
      </c>
      <c r="S17" s="18"/>
      <c r="T17" s="1">
        <v>80</v>
      </c>
      <c r="U17" s="1">
        <v>79</v>
      </c>
      <c r="V17" s="1">
        <v>75</v>
      </c>
      <c r="W17" s="1">
        <v>78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82</v>
      </c>
      <c r="AH17" s="1">
        <v>82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194</v>
      </c>
      <c r="FI17" s="44" t="s">
        <v>197</v>
      </c>
      <c r="FJ17" s="42">
        <v>14143</v>
      </c>
      <c r="FK17" s="42">
        <v>14153</v>
      </c>
    </row>
    <row r="18" spans="1:167" x14ac:dyDescent="0.25">
      <c r="A18" s="19">
        <v>8</v>
      </c>
      <c r="B18" s="19">
        <v>68629</v>
      </c>
      <c r="C18" s="19" t="s">
        <v>163</v>
      </c>
      <c r="D18" s="18"/>
      <c r="E18" s="36">
        <f t="shared" si="0"/>
        <v>76</v>
      </c>
      <c r="F18" s="28" t="str">
        <f t="shared" si="1"/>
        <v>B</v>
      </c>
      <c r="G18" s="28">
        <f>IF((COUNTA(T12:AC12)&gt;0),(ROUND((AVERAGE(T18:AD18)),0)),"")</f>
        <v>76</v>
      </c>
      <c r="H18" s="28" t="str">
        <f t="shared" si="2"/>
        <v>B</v>
      </c>
      <c r="I18" s="38">
        <v>3</v>
      </c>
      <c r="J18" s="28" t="str">
        <f t="shared" si="3"/>
        <v>Perlu peningkatan memahami ragam gerak dasar tari berdasarkan hitungan maupun iringan maupun memahami bentuk, jenis, nilai estetika dalam kritik tari</v>
      </c>
      <c r="K18" s="36">
        <f t="shared" si="4"/>
        <v>78</v>
      </c>
      <c r="L18" s="28" t="str">
        <f t="shared" si="5"/>
        <v>B</v>
      </c>
      <c r="M18" s="28">
        <f t="shared" si="6"/>
        <v>78</v>
      </c>
      <c r="N18" s="28" t="str">
        <f t="shared" si="7"/>
        <v>B</v>
      </c>
      <c r="O18" s="38">
        <v>2</v>
      </c>
      <c r="P18" s="28" t="str">
        <f t="shared" si="8"/>
        <v>Memiliki ketrampilan mengkomunikasikan kritik tari secara lisan maupun tulisan namun, perlu peningkatan ketrampilan memeragakan gerak dasar tari sesuai dengan hitungan maupun iringan</v>
      </c>
      <c r="Q18" s="40" t="s">
        <v>9</v>
      </c>
      <c r="R18" s="40" t="s">
        <v>9</v>
      </c>
      <c r="S18" s="18"/>
      <c r="T18" s="1">
        <v>80</v>
      </c>
      <c r="U18" s="1">
        <v>75</v>
      </c>
      <c r="V18" s="1">
        <v>72</v>
      </c>
      <c r="W18" s="1">
        <v>76</v>
      </c>
      <c r="X18" s="1"/>
      <c r="Y18" s="1"/>
      <c r="Z18" s="1"/>
      <c r="AA18" s="1"/>
      <c r="AB18" s="1"/>
      <c r="AC18" s="1"/>
      <c r="AD18" s="1"/>
      <c r="AE18" s="18"/>
      <c r="AF18" s="1">
        <v>76</v>
      </c>
      <c r="AG18" s="1">
        <v>78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68645</v>
      </c>
      <c r="C19" s="19" t="s">
        <v>164</v>
      </c>
      <c r="D19" s="18"/>
      <c r="E19" s="36">
        <f t="shared" si="0"/>
        <v>83</v>
      </c>
      <c r="F19" s="28" t="str">
        <f t="shared" si="1"/>
        <v>B</v>
      </c>
      <c r="G19" s="28">
        <f>IF((COUNTA(T12:AC12)&gt;0),(ROUND((AVERAGE(T19:AD19)),0)),"")</f>
        <v>83</v>
      </c>
      <c r="H19" s="28" t="str">
        <f t="shared" si="2"/>
        <v>B</v>
      </c>
      <c r="I19" s="38">
        <v>2</v>
      </c>
      <c r="J19" s="28" t="str">
        <f t="shared" si="3"/>
        <v>Memiliki kemampuan memahami bentuk, jenis, nilai estetika dalam kritik tari , namun perlu peningkatan dalam memahami ragam gerak dasar tari berdasarkan hitungan maupun iringan</v>
      </c>
      <c r="K19" s="36">
        <f t="shared" si="4"/>
        <v>81.333333333333329</v>
      </c>
      <c r="L19" s="28" t="str">
        <f t="shared" si="5"/>
        <v>B</v>
      </c>
      <c r="M19" s="28">
        <f t="shared" si="6"/>
        <v>81.333333333333329</v>
      </c>
      <c r="N19" s="28" t="str">
        <f t="shared" si="7"/>
        <v>B</v>
      </c>
      <c r="O19" s="38">
        <v>2</v>
      </c>
      <c r="P19" s="28" t="str">
        <f t="shared" si="8"/>
        <v>Memiliki ketrampilan mengkomunikasikan kritik tari secara lisan maupun tulisan namun, perlu peningkatan ketrampilan memeragakan gerak dasar tari sesuai dengan hitungan maupun iringan</v>
      </c>
      <c r="Q19" s="40" t="s">
        <v>9</v>
      </c>
      <c r="R19" s="40" t="s">
        <v>9</v>
      </c>
      <c r="S19" s="18"/>
      <c r="T19" s="1">
        <v>83</v>
      </c>
      <c r="U19" s="1">
        <v>95</v>
      </c>
      <c r="V19" s="1">
        <v>75</v>
      </c>
      <c r="W19" s="1">
        <v>78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82</v>
      </c>
      <c r="AH19" s="1">
        <v>82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14144</v>
      </c>
      <c r="FK19" s="42">
        <v>14154</v>
      </c>
    </row>
    <row r="20" spans="1:167" x14ac:dyDescent="0.25">
      <c r="A20" s="19">
        <v>10</v>
      </c>
      <c r="B20" s="19">
        <v>68661</v>
      </c>
      <c r="C20" s="19" t="s">
        <v>165</v>
      </c>
      <c r="D20" s="18"/>
      <c r="E20" s="36">
        <f t="shared" si="0"/>
        <v>78</v>
      </c>
      <c r="F20" s="28" t="str">
        <f t="shared" si="1"/>
        <v>B</v>
      </c>
      <c r="G20" s="28">
        <f>IF((COUNTA(T12:AC12)&gt;0),(ROUND((AVERAGE(T20:AD20)),0)),"")</f>
        <v>78</v>
      </c>
      <c r="H20" s="28" t="str">
        <f t="shared" si="2"/>
        <v>B</v>
      </c>
      <c r="I20" s="38">
        <v>3</v>
      </c>
      <c r="J20" s="28" t="str">
        <f t="shared" si="3"/>
        <v>Perlu peningkatan memahami ragam gerak dasar tari berdasarkan hitungan maupun iringan maupun memahami bentuk, jenis, nilai estetika dalam kritik tari</v>
      </c>
      <c r="K20" s="36">
        <f t="shared" si="4"/>
        <v>78</v>
      </c>
      <c r="L20" s="28" t="str">
        <f t="shared" si="5"/>
        <v>B</v>
      </c>
      <c r="M20" s="28">
        <f t="shared" si="6"/>
        <v>78</v>
      </c>
      <c r="N20" s="28" t="str">
        <f t="shared" si="7"/>
        <v>B</v>
      </c>
      <c r="O20" s="38">
        <v>2</v>
      </c>
      <c r="P20" s="28" t="str">
        <f t="shared" si="8"/>
        <v>Memiliki ketrampilan mengkomunikasikan kritik tari secara lisan maupun tulisan namun, perlu peningkatan ketrampilan memeragakan gerak dasar tari sesuai dengan hitungan maupun iringan</v>
      </c>
      <c r="Q20" s="40" t="s">
        <v>9</v>
      </c>
      <c r="R20" s="40" t="s">
        <v>9</v>
      </c>
      <c r="S20" s="18"/>
      <c r="T20" s="1">
        <v>80</v>
      </c>
      <c r="U20" s="1">
        <v>70</v>
      </c>
      <c r="V20" s="1">
        <v>80</v>
      </c>
      <c r="W20" s="1">
        <v>82</v>
      </c>
      <c r="X20" s="1"/>
      <c r="Y20" s="1"/>
      <c r="Z20" s="1"/>
      <c r="AA20" s="1"/>
      <c r="AB20" s="1"/>
      <c r="AC20" s="1"/>
      <c r="AD20" s="1"/>
      <c r="AE20" s="18"/>
      <c r="AF20" s="1">
        <v>76</v>
      </c>
      <c r="AG20" s="1">
        <v>78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68677</v>
      </c>
      <c r="C21" s="19" t="s">
        <v>166</v>
      </c>
      <c r="D21" s="18"/>
      <c r="E21" s="36">
        <f t="shared" si="0"/>
        <v>85</v>
      </c>
      <c r="F21" s="28" t="str">
        <f t="shared" si="1"/>
        <v>A</v>
      </c>
      <c r="G21" s="28">
        <f>IF((COUNTA(T12:AC12)&gt;0),(ROUND((AVERAGE(T21:AD21)),0)),"")</f>
        <v>85</v>
      </c>
      <c r="H21" s="28" t="str">
        <f t="shared" si="2"/>
        <v>A</v>
      </c>
      <c r="I21" s="38">
        <v>1</v>
      </c>
      <c r="J21" s="28" t="str">
        <f t="shared" si="3"/>
        <v>Memiliki kemampuan memahami ragam gerak dasar tari berdasarkan hitungan maupun iringan, namun perlu peningkatan dalam memahami bentuk, jenis, nilai estetika dalam kritik tari</v>
      </c>
      <c r="K21" s="36">
        <f t="shared" si="4"/>
        <v>80</v>
      </c>
      <c r="L21" s="28" t="str">
        <f t="shared" si="5"/>
        <v>B</v>
      </c>
      <c r="M21" s="28">
        <f t="shared" si="6"/>
        <v>80</v>
      </c>
      <c r="N21" s="28" t="str">
        <f t="shared" si="7"/>
        <v>B</v>
      </c>
      <c r="O21" s="38">
        <v>2</v>
      </c>
      <c r="P21" s="28" t="str">
        <f t="shared" si="8"/>
        <v>Memiliki ketrampilan mengkomunikasikan kritik tari secara lisan maupun tulisan namun, perlu peningkatan ketrampilan memeragakan gerak dasar tari sesuai dengan hitungan maupun iringan</v>
      </c>
      <c r="Q21" s="40" t="s">
        <v>9</v>
      </c>
      <c r="R21" s="40" t="s">
        <v>9</v>
      </c>
      <c r="S21" s="18"/>
      <c r="T21" s="1">
        <v>87</v>
      </c>
      <c r="U21" s="1">
        <v>90</v>
      </c>
      <c r="V21" s="1">
        <v>80</v>
      </c>
      <c r="W21" s="1">
        <v>82</v>
      </c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>
        <v>80</v>
      </c>
      <c r="AH21" s="1">
        <v>82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14145</v>
      </c>
      <c r="FK21" s="42">
        <v>14155</v>
      </c>
    </row>
    <row r="22" spans="1:167" x14ac:dyDescent="0.25">
      <c r="A22" s="19">
        <v>12</v>
      </c>
      <c r="B22" s="19">
        <v>68693</v>
      </c>
      <c r="C22" s="19" t="s">
        <v>167</v>
      </c>
      <c r="D22" s="18"/>
      <c r="E22" s="36">
        <f t="shared" si="0"/>
        <v>82</v>
      </c>
      <c r="F22" s="28" t="str">
        <f t="shared" si="1"/>
        <v>B</v>
      </c>
      <c r="G22" s="28">
        <f>IF((COUNTA(T12:AC12)&gt;0),(ROUND((AVERAGE(T22:AD22)),0)),"")</f>
        <v>82</v>
      </c>
      <c r="H22" s="28" t="str">
        <f t="shared" si="2"/>
        <v>B</v>
      </c>
      <c r="I22" s="38">
        <v>2</v>
      </c>
      <c r="J22" s="28" t="str">
        <f t="shared" si="3"/>
        <v>Memiliki kemampuan memahami bentuk, jenis, nilai estetika dalam kritik tari , namun perlu peningkatan dalam memahami ragam gerak dasar tari berdasarkan hitungan maupun iringan</v>
      </c>
      <c r="K22" s="36">
        <f t="shared" si="4"/>
        <v>78</v>
      </c>
      <c r="L22" s="28" t="str">
        <f t="shared" si="5"/>
        <v>B</v>
      </c>
      <c r="M22" s="28">
        <f t="shared" si="6"/>
        <v>78</v>
      </c>
      <c r="N22" s="28" t="str">
        <f t="shared" si="7"/>
        <v>B</v>
      </c>
      <c r="O22" s="38">
        <v>2</v>
      </c>
      <c r="P22" s="28" t="str">
        <f t="shared" si="8"/>
        <v>Memiliki ketrampilan mengkomunikasikan kritik tari secara lisan maupun tulisan namun, perlu peningkatan ketrampilan memeragakan gerak dasar tari sesuai dengan hitungan maupun iringan</v>
      </c>
      <c r="Q22" s="40" t="s">
        <v>9</v>
      </c>
      <c r="R22" s="40" t="s">
        <v>9</v>
      </c>
      <c r="S22" s="18"/>
      <c r="T22" s="1">
        <v>87</v>
      </c>
      <c r="U22" s="1">
        <v>84</v>
      </c>
      <c r="V22" s="1">
        <v>78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76</v>
      </c>
      <c r="AG22" s="1">
        <v>78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68709</v>
      </c>
      <c r="C23" s="19" t="s">
        <v>168</v>
      </c>
      <c r="D23" s="18"/>
      <c r="E23" s="36">
        <f t="shared" si="0"/>
        <v>84</v>
      </c>
      <c r="F23" s="28" t="str">
        <f t="shared" si="1"/>
        <v>B</v>
      </c>
      <c r="G23" s="28">
        <f>IF((COUNTA(T12:AC12)&gt;0),(ROUND((AVERAGE(T23:AD23)),0)),"")</f>
        <v>84</v>
      </c>
      <c r="H23" s="28" t="str">
        <f t="shared" si="2"/>
        <v>B</v>
      </c>
      <c r="I23" s="38">
        <v>2</v>
      </c>
      <c r="J23" s="28" t="str">
        <f t="shared" si="3"/>
        <v>Memiliki kemampuan memahami bentuk, jenis, nilai estetika dalam kritik tari , namun perlu peningkatan dalam memahami ragam gerak dasar tari berdasarkan hitungan maupun iringan</v>
      </c>
      <c r="K23" s="36">
        <f t="shared" si="4"/>
        <v>83.333333333333329</v>
      </c>
      <c r="L23" s="28" t="str">
        <f t="shared" si="5"/>
        <v>B</v>
      </c>
      <c r="M23" s="28">
        <f t="shared" si="6"/>
        <v>83.333333333333329</v>
      </c>
      <c r="N23" s="28" t="str">
        <f t="shared" si="7"/>
        <v>B</v>
      </c>
      <c r="O23" s="38">
        <v>2</v>
      </c>
      <c r="P23" s="28" t="str">
        <f t="shared" si="8"/>
        <v>Memiliki ketrampilan mengkomunikasikan kritik tari secara lisan maupun tulisan namun, perlu peningkatan ketrampilan memeragakan gerak dasar tari sesuai dengan hitungan maupun iringan</v>
      </c>
      <c r="Q23" s="40" t="s">
        <v>9</v>
      </c>
      <c r="R23" s="40" t="s">
        <v>9</v>
      </c>
      <c r="S23" s="18"/>
      <c r="T23" s="1">
        <v>80</v>
      </c>
      <c r="U23" s="1">
        <v>92</v>
      </c>
      <c r="V23" s="1">
        <v>80</v>
      </c>
      <c r="W23" s="1">
        <v>82</v>
      </c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84</v>
      </c>
      <c r="AH23" s="1">
        <v>84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14146</v>
      </c>
      <c r="FK23" s="42">
        <v>14156</v>
      </c>
    </row>
    <row r="24" spans="1:167" x14ac:dyDescent="0.25">
      <c r="A24" s="19">
        <v>14</v>
      </c>
      <c r="B24" s="19">
        <v>68725</v>
      </c>
      <c r="C24" s="19" t="s">
        <v>169</v>
      </c>
      <c r="D24" s="18"/>
      <c r="E24" s="36">
        <f t="shared" si="0"/>
        <v>83</v>
      </c>
      <c r="F24" s="28" t="str">
        <f t="shared" si="1"/>
        <v>B</v>
      </c>
      <c r="G24" s="28">
        <f>IF((COUNTA(T12:AC12)&gt;0),(ROUND((AVERAGE(T24:AD24)),0)),"")</f>
        <v>83</v>
      </c>
      <c r="H24" s="28" t="str">
        <f t="shared" si="2"/>
        <v>B</v>
      </c>
      <c r="I24" s="38">
        <v>2</v>
      </c>
      <c r="J24" s="28" t="str">
        <f t="shared" si="3"/>
        <v>Memiliki kemampuan memahami bentuk, jenis, nilai estetika dalam kritik tari , namun perlu peningkatan dalam memahami ragam gerak dasar tari berdasarkan hitungan maupun iringan</v>
      </c>
      <c r="K24" s="36">
        <f t="shared" si="4"/>
        <v>78</v>
      </c>
      <c r="L24" s="28" t="str">
        <f t="shared" si="5"/>
        <v>B</v>
      </c>
      <c r="M24" s="28">
        <f t="shared" si="6"/>
        <v>78</v>
      </c>
      <c r="N24" s="28" t="str">
        <f t="shared" si="7"/>
        <v>B</v>
      </c>
      <c r="O24" s="38">
        <v>2</v>
      </c>
      <c r="P24" s="28" t="str">
        <f t="shared" si="8"/>
        <v>Memiliki ketrampilan mengkomunikasikan kritik tari secara lisan maupun tulisan namun, perlu peningkatan ketrampilan memeragakan gerak dasar tari sesuai dengan hitungan maupun iringan</v>
      </c>
      <c r="Q24" s="40" t="s">
        <v>9</v>
      </c>
      <c r="R24" s="40" t="s">
        <v>9</v>
      </c>
      <c r="S24" s="18"/>
      <c r="T24" s="1">
        <v>85</v>
      </c>
      <c r="U24" s="1">
        <v>85</v>
      </c>
      <c r="V24" s="1">
        <v>80</v>
      </c>
      <c r="W24" s="1">
        <v>82</v>
      </c>
      <c r="X24" s="1"/>
      <c r="Y24" s="1"/>
      <c r="Z24" s="1"/>
      <c r="AA24" s="1"/>
      <c r="AB24" s="1"/>
      <c r="AC24" s="1"/>
      <c r="AD24" s="1"/>
      <c r="AE24" s="18"/>
      <c r="AF24" s="1">
        <v>76</v>
      </c>
      <c r="AG24" s="1">
        <v>78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68741</v>
      </c>
      <c r="C25" s="19" t="s">
        <v>170</v>
      </c>
      <c r="D25" s="18"/>
      <c r="E25" s="36">
        <f t="shared" si="0"/>
        <v>82</v>
      </c>
      <c r="F25" s="28" t="str">
        <f t="shared" si="1"/>
        <v>B</v>
      </c>
      <c r="G25" s="28">
        <f>IF((COUNTA(T12:AC12)&gt;0),(ROUND((AVERAGE(T25:AD25)),0)),"")</f>
        <v>82</v>
      </c>
      <c r="H25" s="28" t="str">
        <f t="shared" si="2"/>
        <v>B</v>
      </c>
      <c r="I25" s="38">
        <v>2</v>
      </c>
      <c r="J25" s="28" t="str">
        <f t="shared" si="3"/>
        <v>Memiliki kemampuan memahami bentuk, jenis, nilai estetika dalam kritik tari , namun perlu peningkatan dalam memahami ragam gerak dasar tari berdasarkan hitungan maupun iringan</v>
      </c>
      <c r="K25" s="36">
        <f t="shared" si="4"/>
        <v>81.333333333333329</v>
      </c>
      <c r="L25" s="28" t="str">
        <f t="shared" si="5"/>
        <v>B</v>
      </c>
      <c r="M25" s="28">
        <f t="shared" si="6"/>
        <v>81.333333333333329</v>
      </c>
      <c r="N25" s="28" t="str">
        <f t="shared" si="7"/>
        <v>B</v>
      </c>
      <c r="O25" s="38">
        <v>2</v>
      </c>
      <c r="P25" s="28" t="str">
        <f t="shared" si="8"/>
        <v>Memiliki ketrampilan mengkomunikasikan kritik tari secara lisan maupun tulisan namun, perlu peningkatan ketrampilan memeragakan gerak dasar tari sesuai dengan hitungan maupun iringan</v>
      </c>
      <c r="Q25" s="40" t="s">
        <v>9</v>
      </c>
      <c r="R25" s="40" t="s">
        <v>9</v>
      </c>
      <c r="S25" s="18"/>
      <c r="T25" s="1">
        <v>83</v>
      </c>
      <c r="U25" s="1">
        <v>92</v>
      </c>
      <c r="V25" s="1">
        <v>75</v>
      </c>
      <c r="W25" s="1">
        <v>78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82</v>
      </c>
      <c r="AH25" s="1">
        <v>82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14147</v>
      </c>
      <c r="FK25" s="42">
        <v>14157</v>
      </c>
    </row>
    <row r="26" spans="1:167" x14ac:dyDescent="0.25">
      <c r="A26" s="19">
        <v>16</v>
      </c>
      <c r="B26" s="19">
        <v>68757</v>
      </c>
      <c r="C26" s="19" t="s">
        <v>171</v>
      </c>
      <c r="D26" s="18"/>
      <c r="E26" s="36">
        <f t="shared" si="0"/>
        <v>78</v>
      </c>
      <c r="F26" s="28" t="str">
        <f t="shared" si="1"/>
        <v>B</v>
      </c>
      <c r="G26" s="28">
        <f>IF((COUNTA(T12:AC12)&gt;0),(ROUND((AVERAGE(T26:AD26)),0)),"")</f>
        <v>78</v>
      </c>
      <c r="H26" s="28" t="str">
        <f t="shared" si="2"/>
        <v>B</v>
      </c>
      <c r="I26" s="38">
        <v>3</v>
      </c>
      <c r="J26" s="28" t="str">
        <f t="shared" si="3"/>
        <v>Perlu peningkatan memahami ragam gerak dasar tari berdasarkan hitungan maupun iringan maupun memahami bentuk, jenis, nilai estetika dalam kritik tari</v>
      </c>
      <c r="K26" s="36">
        <f t="shared" si="4"/>
        <v>78</v>
      </c>
      <c r="L26" s="28" t="str">
        <f t="shared" si="5"/>
        <v>B</v>
      </c>
      <c r="M26" s="28">
        <f t="shared" si="6"/>
        <v>78</v>
      </c>
      <c r="N26" s="28" t="str">
        <f t="shared" si="7"/>
        <v>B</v>
      </c>
      <c r="O26" s="38">
        <v>2</v>
      </c>
      <c r="P26" s="28" t="str">
        <f t="shared" si="8"/>
        <v>Memiliki ketrampilan mengkomunikasikan kritik tari secara lisan maupun tulisan namun, perlu peningkatan ketrampilan memeragakan gerak dasar tari sesuai dengan hitungan maupun iringan</v>
      </c>
      <c r="Q26" s="40" t="s">
        <v>9</v>
      </c>
      <c r="R26" s="40" t="s">
        <v>9</v>
      </c>
      <c r="S26" s="18"/>
      <c r="T26" s="1">
        <v>80</v>
      </c>
      <c r="U26" s="1">
        <v>79</v>
      </c>
      <c r="V26" s="1">
        <v>75</v>
      </c>
      <c r="W26" s="1">
        <v>78</v>
      </c>
      <c r="X26" s="1"/>
      <c r="Y26" s="1"/>
      <c r="Z26" s="1"/>
      <c r="AA26" s="1"/>
      <c r="AB26" s="1"/>
      <c r="AC26" s="1"/>
      <c r="AD26" s="1"/>
      <c r="AE26" s="18"/>
      <c r="AF26" s="1">
        <v>76</v>
      </c>
      <c r="AG26" s="1">
        <v>78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68773</v>
      </c>
      <c r="C27" s="19" t="s">
        <v>172</v>
      </c>
      <c r="D27" s="18"/>
      <c r="E27" s="36">
        <f t="shared" si="0"/>
        <v>78</v>
      </c>
      <c r="F27" s="28" t="str">
        <f t="shared" si="1"/>
        <v>B</v>
      </c>
      <c r="G27" s="28">
        <f>IF((COUNTA(T12:AC12)&gt;0),(ROUND((AVERAGE(T27:AD27)),0)),"")</f>
        <v>78</v>
      </c>
      <c r="H27" s="28" t="str">
        <f t="shared" si="2"/>
        <v>B</v>
      </c>
      <c r="I27" s="38">
        <v>3</v>
      </c>
      <c r="J27" s="28" t="str">
        <f t="shared" si="3"/>
        <v>Perlu peningkatan memahami ragam gerak dasar tari berdasarkan hitungan maupun iringan maupun memahami bentuk, jenis, nilai estetika dalam kritik tari</v>
      </c>
      <c r="K27" s="36">
        <f t="shared" si="4"/>
        <v>84</v>
      </c>
      <c r="L27" s="28" t="str">
        <f t="shared" si="5"/>
        <v>B</v>
      </c>
      <c r="M27" s="28">
        <f t="shared" si="6"/>
        <v>84</v>
      </c>
      <c r="N27" s="28" t="str">
        <f t="shared" si="7"/>
        <v>B</v>
      </c>
      <c r="O27" s="38">
        <v>2</v>
      </c>
      <c r="P27" s="28" t="str">
        <f t="shared" si="8"/>
        <v>Memiliki ketrampilan mengkomunikasikan kritik tari secara lisan maupun tulisan namun, perlu peningkatan ketrampilan memeragakan gerak dasar tari sesuai dengan hitungan maupun iringan</v>
      </c>
      <c r="Q27" s="40" t="s">
        <v>9</v>
      </c>
      <c r="R27" s="40" t="s">
        <v>9</v>
      </c>
      <c r="S27" s="18"/>
      <c r="T27" s="1">
        <v>80</v>
      </c>
      <c r="U27" s="1">
        <v>84</v>
      </c>
      <c r="V27" s="1">
        <v>72</v>
      </c>
      <c r="W27" s="1">
        <v>76</v>
      </c>
      <c r="X27" s="1"/>
      <c r="Y27" s="1"/>
      <c r="Z27" s="1"/>
      <c r="AA27" s="1"/>
      <c r="AB27" s="1"/>
      <c r="AC27" s="1"/>
      <c r="AD27" s="1"/>
      <c r="AE27" s="18"/>
      <c r="AF27" s="1">
        <v>83</v>
      </c>
      <c r="AG27" s="1">
        <v>85</v>
      </c>
      <c r="AH27" s="1">
        <v>84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14148</v>
      </c>
      <c r="FK27" s="42">
        <v>14158</v>
      </c>
    </row>
    <row r="28" spans="1:167" x14ac:dyDescent="0.25">
      <c r="A28" s="19">
        <v>18</v>
      </c>
      <c r="B28" s="19">
        <v>68789</v>
      </c>
      <c r="C28" s="19" t="s">
        <v>173</v>
      </c>
      <c r="D28" s="18"/>
      <c r="E28" s="36">
        <f t="shared" si="0"/>
        <v>83</v>
      </c>
      <c r="F28" s="28" t="str">
        <f t="shared" si="1"/>
        <v>B</v>
      </c>
      <c r="G28" s="28">
        <f>IF((COUNTA(T12:AC12)&gt;0),(ROUND((AVERAGE(T28:AD28)),0)),"")</f>
        <v>83</v>
      </c>
      <c r="H28" s="28" t="str">
        <f t="shared" si="2"/>
        <v>B</v>
      </c>
      <c r="I28" s="38">
        <v>2</v>
      </c>
      <c r="J28" s="28" t="str">
        <f t="shared" si="3"/>
        <v>Memiliki kemampuan memahami bentuk, jenis, nilai estetika dalam kritik tari , namun perlu peningkatan dalam memahami ragam gerak dasar tari berdasarkan hitungan maupun iringan</v>
      </c>
      <c r="K28" s="36">
        <f t="shared" si="4"/>
        <v>81.333333333333329</v>
      </c>
      <c r="L28" s="28" t="str">
        <f t="shared" si="5"/>
        <v>B</v>
      </c>
      <c r="M28" s="28">
        <f t="shared" si="6"/>
        <v>81.333333333333329</v>
      </c>
      <c r="N28" s="28" t="str">
        <f t="shared" si="7"/>
        <v>B</v>
      </c>
      <c r="O28" s="38">
        <v>2</v>
      </c>
      <c r="P28" s="28" t="str">
        <f t="shared" si="8"/>
        <v>Memiliki ketrampilan mengkomunikasikan kritik tari secara lisan maupun tulisan namun, perlu peningkatan ketrampilan memeragakan gerak dasar tari sesuai dengan hitungan maupun iringan</v>
      </c>
      <c r="Q28" s="40" t="s">
        <v>9</v>
      </c>
      <c r="R28" s="40" t="s">
        <v>9</v>
      </c>
      <c r="S28" s="18"/>
      <c r="T28" s="1">
        <v>90</v>
      </c>
      <c r="U28" s="1">
        <v>93</v>
      </c>
      <c r="V28" s="1">
        <v>72</v>
      </c>
      <c r="W28" s="1">
        <v>76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82</v>
      </c>
      <c r="AH28" s="1">
        <v>82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68805</v>
      </c>
      <c r="C29" s="19" t="s">
        <v>174</v>
      </c>
      <c r="D29" s="18"/>
      <c r="E29" s="36">
        <f t="shared" si="0"/>
        <v>80</v>
      </c>
      <c r="F29" s="28" t="str">
        <f t="shared" si="1"/>
        <v>B</v>
      </c>
      <c r="G29" s="28">
        <f>IF((COUNTA(T12:AC12)&gt;0),(ROUND((AVERAGE(T29:AD29)),0)),"")</f>
        <v>80</v>
      </c>
      <c r="H29" s="28" t="str">
        <f t="shared" si="2"/>
        <v>B</v>
      </c>
      <c r="I29" s="38">
        <v>2</v>
      </c>
      <c r="J29" s="28" t="str">
        <f t="shared" si="3"/>
        <v>Memiliki kemampuan memahami bentuk, jenis, nilai estetika dalam kritik tari , namun perlu peningkatan dalam memahami ragam gerak dasar tari berdasarkan hitungan maupun iringan</v>
      </c>
      <c r="K29" s="36">
        <f t="shared" si="4"/>
        <v>81.333333333333329</v>
      </c>
      <c r="L29" s="28" t="str">
        <f t="shared" si="5"/>
        <v>B</v>
      </c>
      <c r="M29" s="28">
        <f t="shared" si="6"/>
        <v>81.333333333333329</v>
      </c>
      <c r="N29" s="28" t="str">
        <f t="shared" si="7"/>
        <v>B</v>
      </c>
      <c r="O29" s="38">
        <v>2</v>
      </c>
      <c r="P29" s="28" t="str">
        <f t="shared" si="8"/>
        <v>Memiliki ketrampilan mengkomunikasikan kritik tari secara lisan maupun tulisan namun, perlu peningkatan ketrampilan memeragakan gerak dasar tari sesuai dengan hitungan maupun iringan</v>
      </c>
      <c r="Q29" s="40" t="s">
        <v>9</v>
      </c>
      <c r="R29" s="40" t="s">
        <v>9</v>
      </c>
      <c r="S29" s="18"/>
      <c r="T29" s="1">
        <v>80</v>
      </c>
      <c r="U29" s="1">
        <v>79</v>
      </c>
      <c r="V29" s="1">
        <v>80</v>
      </c>
      <c r="W29" s="1">
        <v>82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82</v>
      </c>
      <c r="AH29" s="1">
        <v>82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14149</v>
      </c>
      <c r="FK29" s="42">
        <v>14159</v>
      </c>
    </row>
    <row r="30" spans="1:167" x14ac:dyDescent="0.25">
      <c r="A30" s="19">
        <v>20</v>
      </c>
      <c r="B30" s="19">
        <v>68821</v>
      </c>
      <c r="C30" s="19" t="s">
        <v>175</v>
      </c>
      <c r="D30" s="18"/>
      <c r="E30" s="36">
        <f t="shared" si="0"/>
        <v>77</v>
      </c>
      <c r="F30" s="28" t="str">
        <f t="shared" si="1"/>
        <v>B</v>
      </c>
      <c r="G30" s="28">
        <f>IF((COUNTA(T12:AC12)&gt;0),(ROUND((AVERAGE(T30:AD30)),0)),"")</f>
        <v>77</v>
      </c>
      <c r="H30" s="28" t="str">
        <f t="shared" si="2"/>
        <v>B</v>
      </c>
      <c r="I30" s="38">
        <v>3</v>
      </c>
      <c r="J30" s="28" t="str">
        <f t="shared" si="3"/>
        <v>Perlu peningkatan memahami ragam gerak dasar tari berdasarkan hitungan maupun iringan maupun memahami bentuk, jenis, nilai estetika dalam kritik tari</v>
      </c>
      <c r="K30" s="36">
        <f t="shared" si="4"/>
        <v>81.333333333333329</v>
      </c>
      <c r="L30" s="28" t="str">
        <f t="shared" si="5"/>
        <v>B</v>
      </c>
      <c r="M30" s="28">
        <f t="shared" si="6"/>
        <v>81.333333333333329</v>
      </c>
      <c r="N30" s="28" t="str">
        <f t="shared" si="7"/>
        <v>B</v>
      </c>
      <c r="O30" s="38">
        <v>2</v>
      </c>
      <c r="P30" s="28" t="str">
        <f t="shared" si="8"/>
        <v>Memiliki ketrampilan mengkomunikasikan kritik tari secara lisan maupun tulisan namun, perlu peningkatan ketrampilan memeragakan gerak dasar tari sesuai dengan hitungan maupun iringan</v>
      </c>
      <c r="Q30" s="40" t="s">
        <v>9</v>
      </c>
      <c r="R30" s="40" t="s">
        <v>9</v>
      </c>
      <c r="S30" s="18"/>
      <c r="T30" s="1">
        <v>80</v>
      </c>
      <c r="U30" s="1">
        <v>75</v>
      </c>
      <c r="V30" s="1">
        <v>76</v>
      </c>
      <c r="W30" s="1">
        <v>78</v>
      </c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80</v>
      </c>
      <c r="AH30" s="1">
        <v>82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68837</v>
      </c>
      <c r="C31" s="19" t="s">
        <v>176</v>
      </c>
      <c r="D31" s="18"/>
      <c r="E31" s="36">
        <f t="shared" si="0"/>
        <v>79</v>
      </c>
      <c r="F31" s="28" t="str">
        <f t="shared" si="1"/>
        <v>B</v>
      </c>
      <c r="G31" s="28">
        <f>IF((COUNTA(T12:AC12)&gt;0),(ROUND((AVERAGE(T31:AD31)),0)),"")</f>
        <v>79</v>
      </c>
      <c r="H31" s="28" t="str">
        <f t="shared" si="2"/>
        <v>B</v>
      </c>
      <c r="I31" s="38">
        <v>3</v>
      </c>
      <c r="J31" s="28" t="str">
        <f t="shared" si="3"/>
        <v>Perlu peningkatan memahami ragam gerak dasar tari berdasarkan hitungan maupun iringan maupun memahami bentuk, jenis, nilai estetika dalam kritik tari</v>
      </c>
      <c r="K31" s="36">
        <f t="shared" si="4"/>
        <v>81.333333333333329</v>
      </c>
      <c r="L31" s="28" t="str">
        <f t="shared" si="5"/>
        <v>B</v>
      </c>
      <c r="M31" s="28">
        <f t="shared" si="6"/>
        <v>81.333333333333329</v>
      </c>
      <c r="N31" s="28" t="str">
        <f t="shared" si="7"/>
        <v>B</v>
      </c>
      <c r="O31" s="38">
        <v>2</v>
      </c>
      <c r="P31" s="28" t="str">
        <f t="shared" si="8"/>
        <v>Memiliki ketrampilan mengkomunikasikan kritik tari secara lisan maupun tulisan namun, perlu peningkatan ketrampilan memeragakan gerak dasar tari sesuai dengan hitungan maupun iringan</v>
      </c>
      <c r="Q31" s="40" t="s">
        <v>9</v>
      </c>
      <c r="R31" s="40" t="s">
        <v>9</v>
      </c>
      <c r="S31" s="18"/>
      <c r="T31" s="1">
        <v>80</v>
      </c>
      <c r="U31" s="1">
        <v>76</v>
      </c>
      <c r="V31" s="1">
        <v>78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82</v>
      </c>
      <c r="AH31" s="1">
        <v>82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14150</v>
      </c>
      <c r="FK31" s="42">
        <v>14160</v>
      </c>
    </row>
    <row r="32" spans="1:167" x14ac:dyDescent="0.25">
      <c r="A32" s="19">
        <v>22</v>
      </c>
      <c r="B32" s="19">
        <v>68853</v>
      </c>
      <c r="C32" s="19" t="s">
        <v>177</v>
      </c>
      <c r="D32" s="18"/>
      <c r="E32" s="36">
        <f t="shared" si="0"/>
        <v>76</v>
      </c>
      <c r="F32" s="28" t="str">
        <f t="shared" si="1"/>
        <v>B</v>
      </c>
      <c r="G32" s="28">
        <f>IF((COUNTA(T12:AC12)&gt;0),(ROUND((AVERAGE(T32:AD32)),0)),"")</f>
        <v>76</v>
      </c>
      <c r="H32" s="28" t="str">
        <f t="shared" si="2"/>
        <v>B</v>
      </c>
      <c r="I32" s="38">
        <v>3</v>
      </c>
      <c r="J32" s="28" t="str">
        <f t="shared" si="3"/>
        <v>Perlu peningkatan memahami ragam gerak dasar tari berdasarkan hitungan maupun iringan maupun memahami bentuk, jenis, nilai estetika dalam kritik tari</v>
      </c>
      <c r="K32" s="36">
        <f t="shared" si="4"/>
        <v>81.666666666666671</v>
      </c>
      <c r="L32" s="28" t="str">
        <f t="shared" si="5"/>
        <v>B</v>
      </c>
      <c r="M32" s="28">
        <f t="shared" si="6"/>
        <v>81.666666666666671</v>
      </c>
      <c r="N32" s="28" t="str">
        <f t="shared" si="7"/>
        <v>B</v>
      </c>
      <c r="O32" s="38">
        <v>2</v>
      </c>
      <c r="P32" s="28" t="str">
        <f t="shared" si="8"/>
        <v>Memiliki ketrampilan mengkomunikasikan kritik tari secara lisan maupun tulisan namun, perlu peningkatan ketrampilan memeragakan gerak dasar tari sesuai dengan hitungan maupun iringan</v>
      </c>
      <c r="Q32" s="40" t="s">
        <v>9</v>
      </c>
      <c r="R32" s="40" t="s">
        <v>9</v>
      </c>
      <c r="S32" s="18"/>
      <c r="T32" s="1">
        <v>80</v>
      </c>
      <c r="U32" s="1">
        <v>70</v>
      </c>
      <c r="V32" s="1">
        <v>76</v>
      </c>
      <c r="W32" s="1">
        <v>78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82</v>
      </c>
      <c r="AH32" s="1">
        <v>83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68869</v>
      </c>
      <c r="C33" s="19" t="s">
        <v>178</v>
      </c>
      <c r="D33" s="18"/>
      <c r="E33" s="36">
        <f t="shared" si="0"/>
        <v>84</v>
      </c>
      <c r="F33" s="28" t="str">
        <f t="shared" si="1"/>
        <v>B</v>
      </c>
      <c r="G33" s="28">
        <f>IF((COUNTA(T12:AC12)&gt;0),(ROUND((AVERAGE(T33:AD33)),0)),"")</f>
        <v>84</v>
      </c>
      <c r="H33" s="28" t="str">
        <f t="shared" si="2"/>
        <v>B</v>
      </c>
      <c r="I33" s="38">
        <v>2</v>
      </c>
      <c r="J33" s="28" t="str">
        <f t="shared" si="3"/>
        <v>Memiliki kemampuan memahami bentuk, jenis, nilai estetika dalam kritik tari , namun perlu peningkatan dalam memahami ragam gerak dasar tari berdasarkan hitungan maupun iringan</v>
      </c>
      <c r="K33" s="36">
        <f t="shared" si="4"/>
        <v>80</v>
      </c>
      <c r="L33" s="28" t="str">
        <f t="shared" si="5"/>
        <v>B</v>
      </c>
      <c r="M33" s="28">
        <f t="shared" si="6"/>
        <v>80</v>
      </c>
      <c r="N33" s="28" t="str">
        <f t="shared" si="7"/>
        <v>B</v>
      </c>
      <c r="O33" s="38">
        <v>2</v>
      </c>
      <c r="P33" s="28" t="str">
        <f t="shared" si="8"/>
        <v>Memiliki ketrampilan mengkomunikasikan kritik tari secara lisan maupun tulisan namun, perlu peningkatan ketrampilan memeragakan gerak dasar tari sesuai dengan hitungan maupun iringan</v>
      </c>
      <c r="Q33" s="40" t="s">
        <v>9</v>
      </c>
      <c r="R33" s="40" t="s">
        <v>9</v>
      </c>
      <c r="S33" s="18"/>
      <c r="T33" s="1">
        <v>80</v>
      </c>
      <c r="U33" s="1">
        <v>95</v>
      </c>
      <c r="V33" s="1">
        <v>80</v>
      </c>
      <c r="W33" s="1">
        <v>82</v>
      </c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>
        <v>80</v>
      </c>
      <c r="AH33" s="1">
        <v>82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68885</v>
      </c>
      <c r="C34" s="19" t="s">
        <v>179</v>
      </c>
      <c r="D34" s="18"/>
      <c r="E34" s="36">
        <f t="shared" si="0"/>
        <v>86</v>
      </c>
      <c r="F34" s="28" t="str">
        <f t="shared" si="1"/>
        <v>A</v>
      </c>
      <c r="G34" s="28">
        <f>IF((COUNTA(T12:AC12)&gt;0),(ROUND((AVERAGE(T34:AD34)),0)),"")</f>
        <v>86</v>
      </c>
      <c r="H34" s="28" t="str">
        <f t="shared" si="2"/>
        <v>A</v>
      </c>
      <c r="I34" s="38">
        <v>1</v>
      </c>
      <c r="J34" s="28" t="str">
        <f t="shared" si="3"/>
        <v>Memiliki kemampuan memahami ragam gerak dasar tari berdasarkan hitungan maupun iringan, namun perlu peningkatan dalam memahami bentuk, jenis, nilai estetika dalam kritik tari</v>
      </c>
      <c r="K34" s="36">
        <f t="shared" si="4"/>
        <v>81.666666666666671</v>
      </c>
      <c r="L34" s="28" t="str">
        <f t="shared" si="5"/>
        <v>B</v>
      </c>
      <c r="M34" s="28">
        <f t="shared" si="6"/>
        <v>81.666666666666671</v>
      </c>
      <c r="N34" s="28" t="str">
        <f t="shared" si="7"/>
        <v>B</v>
      </c>
      <c r="O34" s="38">
        <v>2</v>
      </c>
      <c r="P34" s="28" t="str">
        <f t="shared" si="8"/>
        <v>Memiliki ketrampilan mengkomunikasikan kritik tari secara lisan maupun tulisan namun, perlu peningkatan ketrampilan memeragakan gerak dasar tari sesuai dengan hitungan maupun iringan</v>
      </c>
      <c r="Q34" s="40" t="s">
        <v>9</v>
      </c>
      <c r="R34" s="40" t="s">
        <v>9</v>
      </c>
      <c r="S34" s="18"/>
      <c r="T34" s="1">
        <v>82</v>
      </c>
      <c r="U34" s="1">
        <v>96</v>
      </c>
      <c r="V34" s="1">
        <v>82</v>
      </c>
      <c r="W34" s="1">
        <v>82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82</v>
      </c>
      <c r="AH34" s="1">
        <v>83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68901</v>
      </c>
      <c r="C35" s="19" t="s">
        <v>180</v>
      </c>
      <c r="D35" s="18"/>
      <c r="E35" s="36">
        <f t="shared" si="0"/>
        <v>86</v>
      </c>
      <c r="F35" s="28" t="str">
        <f t="shared" si="1"/>
        <v>A</v>
      </c>
      <c r="G35" s="28">
        <f>IF((COUNTA(T12:AC12)&gt;0),(ROUND((AVERAGE(T35:AD35)),0)),"")</f>
        <v>86</v>
      </c>
      <c r="H35" s="28" t="str">
        <f t="shared" si="2"/>
        <v>A</v>
      </c>
      <c r="I35" s="38">
        <v>1</v>
      </c>
      <c r="J35" s="28" t="str">
        <f t="shared" si="3"/>
        <v>Memiliki kemampuan memahami ragam gerak dasar tari berdasarkan hitungan maupun iringan, namun perlu peningkatan dalam memahami bentuk, jenis, nilai estetika dalam kritik tari</v>
      </c>
      <c r="K35" s="36">
        <f t="shared" si="4"/>
        <v>84</v>
      </c>
      <c r="L35" s="28" t="str">
        <f t="shared" si="5"/>
        <v>B</v>
      </c>
      <c r="M35" s="28">
        <f t="shared" si="6"/>
        <v>84</v>
      </c>
      <c r="N35" s="28" t="str">
        <f t="shared" si="7"/>
        <v>B</v>
      </c>
      <c r="O35" s="38">
        <v>1</v>
      </c>
      <c r="P35" s="28" t="str">
        <f t="shared" si="8"/>
        <v>Memiliki ketrampilan memeragakan gerak dasar tari sesuai dengan hitungan maupun iringan namun, perlu peningkatan mengkomunikasikan kritik tari secara lisan maupun tulisan</v>
      </c>
      <c r="Q35" s="40" t="s">
        <v>9</v>
      </c>
      <c r="R35" s="40" t="s">
        <v>9</v>
      </c>
      <c r="S35" s="18"/>
      <c r="T35" s="1">
        <v>87</v>
      </c>
      <c r="U35" s="1">
        <v>92</v>
      </c>
      <c r="V35" s="1">
        <v>82</v>
      </c>
      <c r="W35" s="1">
        <v>82</v>
      </c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85</v>
      </c>
      <c r="AH35" s="1">
        <v>84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68917</v>
      </c>
      <c r="C36" s="19" t="s">
        <v>181</v>
      </c>
      <c r="D36" s="18"/>
      <c r="E36" s="36">
        <f t="shared" si="0"/>
        <v>83</v>
      </c>
      <c r="F36" s="28" t="str">
        <f t="shared" si="1"/>
        <v>B</v>
      </c>
      <c r="G36" s="28">
        <f>IF((COUNTA(T12:AC12)&gt;0),(ROUND((AVERAGE(T36:AD36)),0)),"")</f>
        <v>83</v>
      </c>
      <c r="H36" s="28" t="str">
        <f t="shared" si="2"/>
        <v>B</v>
      </c>
      <c r="I36" s="38">
        <v>2</v>
      </c>
      <c r="J36" s="28" t="str">
        <f t="shared" si="3"/>
        <v>Memiliki kemampuan memahami bentuk, jenis, nilai estetika dalam kritik tari , namun perlu peningkatan dalam memahami ragam gerak dasar tari berdasarkan hitungan maupun iringan</v>
      </c>
      <c r="K36" s="36">
        <f t="shared" si="4"/>
        <v>86</v>
      </c>
      <c r="L36" s="28" t="str">
        <f t="shared" si="5"/>
        <v>A</v>
      </c>
      <c r="M36" s="28">
        <f t="shared" si="6"/>
        <v>86</v>
      </c>
      <c r="N36" s="28" t="str">
        <f t="shared" si="7"/>
        <v>A</v>
      </c>
      <c r="O36" s="38">
        <v>1</v>
      </c>
      <c r="P36" s="28" t="str">
        <f t="shared" si="8"/>
        <v>Memiliki ketrampilan memeragakan gerak dasar tari sesuai dengan hitungan maupun iringan namun, perlu peningkatan mengkomunikasikan kritik tari secara lisan maupun tulisan</v>
      </c>
      <c r="Q36" s="40" t="s">
        <v>9</v>
      </c>
      <c r="R36" s="40" t="s">
        <v>9</v>
      </c>
      <c r="S36" s="18"/>
      <c r="T36" s="1">
        <v>85</v>
      </c>
      <c r="U36" s="1">
        <v>79</v>
      </c>
      <c r="V36" s="1">
        <v>84</v>
      </c>
      <c r="W36" s="1">
        <v>84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87</v>
      </c>
      <c r="AH36" s="1">
        <v>86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68933</v>
      </c>
      <c r="C37" s="19" t="s">
        <v>182</v>
      </c>
      <c r="D37" s="18"/>
      <c r="E37" s="36">
        <f t="shared" si="0"/>
        <v>87</v>
      </c>
      <c r="F37" s="28" t="str">
        <f t="shared" si="1"/>
        <v>A</v>
      </c>
      <c r="G37" s="28">
        <f>IF((COUNTA(T12:AC12)&gt;0),(ROUND((AVERAGE(T37:AD37)),0)),"")</f>
        <v>87</v>
      </c>
      <c r="H37" s="28" t="str">
        <f t="shared" si="2"/>
        <v>A</v>
      </c>
      <c r="I37" s="38">
        <v>1</v>
      </c>
      <c r="J37" s="28" t="str">
        <f t="shared" si="3"/>
        <v>Memiliki kemampuan memahami ragam gerak dasar tari berdasarkan hitungan maupun iringan, namun perlu peningkatan dalam memahami bentuk, jenis, nilai estetika dalam kritik tari</v>
      </c>
      <c r="K37" s="36">
        <f t="shared" si="4"/>
        <v>82</v>
      </c>
      <c r="L37" s="28" t="str">
        <f t="shared" si="5"/>
        <v>B</v>
      </c>
      <c r="M37" s="28">
        <f t="shared" si="6"/>
        <v>82</v>
      </c>
      <c r="N37" s="28" t="str">
        <f t="shared" si="7"/>
        <v>B</v>
      </c>
      <c r="O37" s="38">
        <v>2</v>
      </c>
      <c r="P37" s="28" t="str">
        <f t="shared" si="8"/>
        <v>Memiliki ketrampilan mengkomunikasikan kritik tari secara lisan maupun tulisan namun, perlu peningkatan ketrampilan memeragakan gerak dasar tari sesuai dengan hitungan maupun iringan</v>
      </c>
      <c r="Q37" s="40" t="s">
        <v>9</v>
      </c>
      <c r="R37" s="40" t="s">
        <v>9</v>
      </c>
      <c r="S37" s="18"/>
      <c r="T37" s="1">
        <v>87</v>
      </c>
      <c r="U37" s="1">
        <v>92</v>
      </c>
      <c r="V37" s="1">
        <v>86</v>
      </c>
      <c r="W37" s="1">
        <v>84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82</v>
      </c>
      <c r="AH37" s="1">
        <v>84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68949</v>
      </c>
      <c r="C38" s="19" t="s">
        <v>183</v>
      </c>
      <c r="D38" s="18"/>
      <c r="E38" s="36">
        <f t="shared" si="0"/>
        <v>80</v>
      </c>
      <c r="F38" s="28" t="str">
        <f t="shared" si="1"/>
        <v>B</v>
      </c>
      <c r="G38" s="28">
        <f>IF((COUNTA(T12:AC12)&gt;0),(ROUND((AVERAGE(T38:AD38)),0)),"")</f>
        <v>80</v>
      </c>
      <c r="H38" s="28" t="str">
        <f t="shared" si="2"/>
        <v>B</v>
      </c>
      <c r="I38" s="38">
        <v>2</v>
      </c>
      <c r="J38" s="28" t="str">
        <f t="shared" si="3"/>
        <v>Memiliki kemampuan memahami bentuk, jenis, nilai estetika dalam kritik tari , namun perlu peningkatan dalam memahami ragam gerak dasar tari berdasarkan hitungan maupun iringan</v>
      </c>
      <c r="K38" s="36">
        <f t="shared" si="4"/>
        <v>84</v>
      </c>
      <c r="L38" s="28" t="str">
        <f t="shared" si="5"/>
        <v>B</v>
      </c>
      <c r="M38" s="28">
        <f t="shared" si="6"/>
        <v>84</v>
      </c>
      <c r="N38" s="28" t="str">
        <f t="shared" si="7"/>
        <v>B</v>
      </c>
      <c r="O38" s="38">
        <v>1</v>
      </c>
      <c r="P38" s="28" t="str">
        <f t="shared" si="8"/>
        <v>Memiliki ketrampilan memeragakan gerak dasar tari sesuai dengan hitungan maupun iringan namun, perlu peningkatan mengkomunikasikan kritik tari secara lisan maupun tulisan</v>
      </c>
      <c r="Q38" s="40" t="s">
        <v>9</v>
      </c>
      <c r="R38" s="40" t="s">
        <v>9</v>
      </c>
      <c r="S38" s="18"/>
      <c r="T38" s="1">
        <v>85</v>
      </c>
      <c r="U38" s="1">
        <v>71</v>
      </c>
      <c r="V38" s="1">
        <v>80</v>
      </c>
      <c r="W38" s="1">
        <v>82</v>
      </c>
      <c r="X38" s="1"/>
      <c r="Y38" s="1"/>
      <c r="Z38" s="1"/>
      <c r="AA38" s="1"/>
      <c r="AB38" s="1"/>
      <c r="AC38" s="1"/>
      <c r="AD38" s="1"/>
      <c r="AE38" s="18"/>
      <c r="AF38" s="1">
        <v>83</v>
      </c>
      <c r="AG38" s="1">
        <v>85</v>
      </c>
      <c r="AH38" s="1">
        <v>84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68965</v>
      </c>
      <c r="C39" s="19" t="s">
        <v>184</v>
      </c>
      <c r="D39" s="18"/>
      <c r="E39" s="36">
        <f t="shared" si="0"/>
        <v>81</v>
      </c>
      <c r="F39" s="28" t="str">
        <f t="shared" si="1"/>
        <v>B</v>
      </c>
      <c r="G39" s="28">
        <f>IF((COUNTA(T12:AC12)&gt;0),(ROUND((AVERAGE(T39:AD39)),0)),"")</f>
        <v>81</v>
      </c>
      <c r="H39" s="28" t="str">
        <f t="shared" si="2"/>
        <v>B</v>
      </c>
      <c r="I39" s="38">
        <v>2</v>
      </c>
      <c r="J39" s="28" t="str">
        <f t="shared" si="3"/>
        <v>Memiliki kemampuan memahami bentuk, jenis, nilai estetika dalam kritik tari , namun perlu peningkatan dalam memahami ragam gerak dasar tari berdasarkan hitungan maupun iringan</v>
      </c>
      <c r="K39" s="36">
        <f t="shared" si="4"/>
        <v>84</v>
      </c>
      <c r="L39" s="28" t="str">
        <f t="shared" si="5"/>
        <v>B</v>
      </c>
      <c r="M39" s="28">
        <f t="shared" si="6"/>
        <v>84</v>
      </c>
      <c r="N39" s="28" t="str">
        <f t="shared" si="7"/>
        <v>B</v>
      </c>
      <c r="O39" s="38">
        <v>1</v>
      </c>
      <c r="P39" s="28" t="str">
        <f t="shared" si="8"/>
        <v>Memiliki ketrampilan memeragakan gerak dasar tari sesuai dengan hitungan maupun iringan namun, perlu peningkatan mengkomunikasikan kritik tari secara lisan maupun tulisan</v>
      </c>
      <c r="Q39" s="40" t="s">
        <v>9</v>
      </c>
      <c r="R39" s="40" t="s">
        <v>9</v>
      </c>
      <c r="S39" s="18"/>
      <c r="T39" s="1">
        <v>85</v>
      </c>
      <c r="U39" s="1">
        <v>74</v>
      </c>
      <c r="V39" s="1">
        <v>82</v>
      </c>
      <c r="W39" s="1">
        <v>82</v>
      </c>
      <c r="X39" s="1"/>
      <c r="Y39" s="1"/>
      <c r="Z39" s="1"/>
      <c r="AA39" s="1"/>
      <c r="AB39" s="1"/>
      <c r="AC39" s="1"/>
      <c r="AD39" s="1"/>
      <c r="AE39" s="18"/>
      <c r="AF39" s="1">
        <v>83</v>
      </c>
      <c r="AG39" s="1">
        <v>85</v>
      </c>
      <c r="AH39" s="1">
        <v>84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68981</v>
      </c>
      <c r="C40" s="19" t="s">
        <v>185</v>
      </c>
      <c r="D40" s="18"/>
      <c r="E40" s="36">
        <f t="shared" si="0"/>
        <v>85</v>
      </c>
      <c r="F40" s="28" t="str">
        <f t="shared" si="1"/>
        <v>A</v>
      </c>
      <c r="G40" s="28">
        <f>IF((COUNTA(T12:AC12)&gt;0),(ROUND((AVERAGE(T40:AD40)),0)),"")</f>
        <v>85</v>
      </c>
      <c r="H40" s="28" t="str">
        <f t="shared" si="2"/>
        <v>A</v>
      </c>
      <c r="I40" s="38">
        <v>1</v>
      </c>
      <c r="J40" s="28" t="str">
        <f t="shared" si="3"/>
        <v>Memiliki kemampuan memahami ragam gerak dasar tari berdasarkan hitungan maupun iringan, namun perlu peningkatan dalam memahami bentuk, jenis, nilai estetika dalam kritik tari</v>
      </c>
      <c r="K40" s="36">
        <f t="shared" si="4"/>
        <v>78</v>
      </c>
      <c r="L40" s="28" t="str">
        <f t="shared" si="5"/>
        <v>B</v>
      </c>
      <c r="M40" s="28">
        <f t="shared" si="6"/>
        <v>78</v>
      </c>
      <c r="N40" s="28" t="str">
        <f t="shared" si="7"/>
        <v>B</v>
      </c>
      <c r="O40" s="38">
        <v>2</v>
      </c>
      <c r="P40" s="28" t="str">
        <f t="shared" si="8"/>
        <v>Memiliki ketrampilan mengkomunikasikan kritik tari secara lisan maupun tulisan namun, perlu peningkatan ketrampilan memeragakan gerak dasar tari sesuai dengan hitungan maupun iringan</v>
      </c>
      <c r="Q40" s="40" t="s">
        <v>9</v>
      </c>
      <c r="R40" s="40" t="s">
        <v>9</v>
      </c>
      <c r="S40" s="18"/>
      <c r="T40" s="1">
        <v>90</v>
      </c>
      <c r="U40" s="1">
        <v>82</v>
      </c>
      <c r="V40" s="1">
        <v>84</v>
      </c>
      <c r="W40" s="1">
        <v>84</v>
      </c>
      <c r="X40" s="1"/>
      <c r="Y40" s="1"/>
      <c r="Z40" s="1"/>
      <c r="AA40" s="1"/>
      <c r="AB40" s="1"/>
      <c r="AC40" s="1"/>
      <c r="AD40" s="1"/>
      <c r="AE40" s="18"/>
      <c r="AF40" s="1">
        <v>76</v>
      </c>
      <c r="AG40" s="1">
        <v>78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68997</v>
      </c>
      <c r="C41" s="19" t="s">
        <v>186</v>
      </c>
      <c r="D41" s="18"/>
      <c r="E41" s="36">
        <f t="shared" si="0"/>
        <v>86</v>
      </c>
      <c r="F41" s="28" t="str">
        <f t="shared" si="1"/>
        <v>A</v>
      </c>
      <c r="G41" s="28">
        <f>IF((COUNTA(T12:AC12)&gt;0),(ROUND((AVERAGE(T41:AD41)),0)),"")</f>
        <v>86</v>
      </c>
      <c r="H41" s="28" t="str">
        <f t="shared" si="2"/>
        <v>A</v>
      </c>
      <c r="I41" s="38">
        <v>1</v>
      </c>
      <c r="J41" s="28" t="str">
        <f t="shared" si="3"/>
        <v>Memiliki kemampuan memahami ragam gerak dasar tari berdasarkan hitungan maupun iringan, namun perlu peningkatan dalam memahami bentuk, jenis, nilai estetika dalam kritik tari</v>
      </c>
      <c r="K41" s="36">
        <f t="shared" si="4"/>
        <v>86.666666666666671</v>
      </c>
      <c r="L41" s="28" t="str">
        <f t="shared" si="5"/>
        <v>A</v>
      </c>
      <c r="M41" s="28">
        <f t="shared" si="6"/>
        <v>86.666666666666671</v>
      </c>
      <c r="N41" s="28" t="str">
        <f t="shared" si="7"/>
        <v>A</v>
      </c>
      <c r="O41" s="38">
        <v>1</v>
      </c>
      <c r="P41" s="28" t="str">
        <f t="shared" si="8"/>
        <v>Memiliki ketrampilan memeragakan gerak dasar tari sesuai dengan hitungan maupun iringan namun, perlu peningkatan mengkomunikasikan kritik tari secara lisan maupun tulisan</v>
      </c>
      <c r="Q41" s="40" t="s">
        <v>9</v>
      </c>
      <c r="R41" s="40" t="s">
        <v>9</v>
      </c>
      <c r="S41" s="18"/>
      <c r="T41" s="1">
        <v>90</v>
      </c>
      <c r="U41" s="1">
        <v>90</v>
      </c>
      <c r="V41" s="1">
        <v>82</v>
      </c>
      <c r="W41" s="1">
        <v>82</v>
      </c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88</v>
      </c>
      <c r="AH41" s="1">
        <v>86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69013</v>
      </c>
      <c r="C42" s="19" t="s">
        <v>187</v>
      </c>
      <c r="D42" s="18"/>
      <c r="E42" s="36">
        <f t="shared" si="0"/>
        <v>81</v>
      </c>
      <c r="F42" s="28" t="str">
        <f t="shared" si="1"/>
        <v>B</v>
      </c>
      <c r="G42" s="28">
        <f>IF((COUNTA(T12:AC12)&gt;0),(ROUND((AVERAGE(T42:AD42)),0)),"")</f>
        <v>81</v>
      </c>
      <c r="H42" s="28" t="str">
        <f t="shared" si="2"/>
        <v>B</v>
      </c>
      <c r="I42" s="38">
        <v>2</v>
      </c>
      <c r="J42" s="28" t="str">
        <f t="shared" si="3"/>
        <v>Memiliki kemampuan memahami bentuk, jenis, nilai estetika dalam kritik tari , namun perlu peningkatan dalam memahami ragam gerak dasar tari berdasarkan hitungan maupun iringan</v>
      </c>
      <c r="K42" s="36">
        <f t="shared" si="4"/>
        <v>80</v>
      </c>
      <c r="L42" s="28" t="str">
        <f t="shared" si="5"/>
        <v>B</v>
      </c>
      <c r="M42" s="28">
        <f t="shared" si="6"/>
        <v>80</v>
      </c>
      <c r="N42" s="28" t="str">
        <f t="shared" si="7"/>
        <v>B</v>
      </c>
      <c r="O42" s="38">
        <v>2</v>
      </c>
      <c r="P42" s="28" t="str">
        <f t="shared" si="8"/>
        <v>Memiliki ketrampilan mengkomunikasikan kritik tari secara lisan maupun tulisan namun, perlu peningkatan ketrampilan memeragakan gerak dasar tari sesuai dengan hitungan maupun iringan</v>
      </c>
      <c r="Q42" s="40" t="s">
        <v>9</v>
      </c>
      <c r="R42" s="40" t="s">
        <v>9</v>
      </c>
      <c r="S42" s="18"/>
      <c r="T42" s="1">
        <v>83</v>
      </c>
      <c r="U42" s="1">
        <v>77</v>
      </c>
      <c r="V42" s="1">
        <v>82</v>
      </c>
      <c r="W42" s="1">
        <v>82</v>
      </c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>
        <v>80</v>
      </c>
      <c r="AH42" s="1">
        <v>82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69029</v>
      </c>
      <c r="C43" s="19" t="s">
        <v>188</v>
      </c>
      <c r="D43" s="18"/>
      <c r="E43" s="36">
        <f t="shared" si="0"/>
        <v>86</v>
      </c>
      <c r="F43" s="28" t="str">
        <f t="shared" si="1"/>
        <v>A</v>
      </c>
      <c r="G43" s="28">
        <f>IF((COUNTA(T12:AC12)&gt;0),(ROUND((AVERAGE(T43:AD43)),0)),"")</f>
        <v>86</v>
      </c>
      <c r="H43" s="28" t="str">
        <f t="shared" si="2"/>
        <v>A</v>
      </c>
      <c r="I43" s="38">
        <v>1</v>
      </c>
      <c r="J43" s="28" t="str">
        <f t="shared" si="3"/>
        <v>Memiliki kemampuan memahami ragam gerak dasar tari berdasarkan hitungan maupun iringan, namun perlu peningkatan dalam memahami bentuk, jenis, nilai estetika dalam kritik tari</v>
      </c>
      <c r="K43" s="36">
        <f t="shared" si="4"/>
        <v>83.333333333333329</v>
      </c>
      <c r="L43" s="28" t="str">
        <f t="shared" si="5"/>
        <v>B</v>
      </c>
      <c r="M43" s="28">
        <f t="shared" si="6"/>
        <v>83.333333333333329</v>
      </c>
      <c r="N43" s="28" t="str">
        <f t="shared" si="7"/>
        <v>B</v>
      </c>
      <c r="O43" s="38">
        <v>2</v>
      </c>
      <c r="P43" s="28" t="str">
        <f t="shared" si="8"/>
        <v>Memiliki ketrampilan mengkomunikasikan kritik tari secara lisan maupun tulisan namun, perlu peningkatan ketrampilan memeragakan gerak dasar tari sesuai dengan hitungan maupun iringan</v>
      </c>
      <c r="Q43" s="40" t="s">
        <v>9</v>
      </c>
      <c r="R43" s="40" t="s">
        <v>9</v>
      </c>
      <c r="S43" s="18"/>
      <c r="T43" s="1">
        <v>80</v>
      </c>
      <c r="U43" s="1">
        <v>92</v>
      </c>
      <c r="V43" s="1">
        <v>86</v>
      </c>
      <c r="W43" s="1">
        <v>84</v>
      </c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84</v>
      </c>
      <c r="AH43" s="1">
        <v>84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69045</v>
      </c>
      <c r="C44" s="19" t="s">
        <v>189</v>
      </c>
      <c r="D44" s="18"/>
      <c r="E44" s="36">
        <f t="shared" si="0"/>
        <v>78</v>
      </c>
      <c r="F44" s="28" t="str">
        <f t="shared" si="1"/>
        <v>B</v>
      </c>
      <c r="G44" s="28">
        <f>IF((COUNTA(T12:AC12)&gt;0),(ROUND((AVERAGE(T44:AD44)),0)),"")</f>
        <v>78</v>
      </c>
      <c r="H44" s="28" t="str">
        <f t="shared" si="2"/>
        <v>B</v>
      </c>
      <c r="I44" s="38">
        <v>3</v>
      </c>
      <c r="J44" s="28" t="str">
        <f t="shared" si="3"/>
        <v>Perlu peningkatan memahami ragam gerak dasar tari berdasarkan hitungan maupun iringan maupun memahami bentuk, jenis, nilai estetika dalam kritik tari</v>
      </c>
      <c r="K44" s="36">
        <f t="shared" si="4"/>
        <v>80</v>
      </c>
      <c r="L44" s="28" t="str">
        <f t="shared" si="5"/>
        <v>B</v>
      </c>
      <c r="M44" s="28">
        <f t="shared" si="6"/>
        <v>80</v>
      </c>
      <c r="N44" s="28" t="str">
        <f t="shared" si="7"/>
        <v>B</v>
      </c>
      <c r="O44" s="38">
        <v>2</v>
      </c>
      <c r="P44" s="28" t="str">
        <f t="shared" si="8"/>
        <v>Memiliki ketrampilan mengkomunikasikan kritik tari secara lisan maupun tulisan namun, perlu peningkatan ketrampilan memeragakan gerak dasar tari sesuai dengan hitungan maupun iringan</v>
      </c>
      <c r="Q44" s="40" t="s">
        <v>9</v>
      </c>
      <c r="R44" s="40" t="s">
        <v>9</v>
      </c>
      <c r="S44" s="18"/>
      <c r="T44" s="1">
        <v>80</v>
      </c>
      <c r="U44" s="1">
        <v>70</v>
      </c>
      <c r="V44" s="1">
        <v>80</v>
      </c>
      <c r="W44" s="1">
        <v>82</v>
      </c>
      <c r="X44" s="1"/>
      <c r="Y44" s="1"/>
      <c r="Z44" s="1"/>
      <c r="AA44" s="1"/>
      <c r="AB44" s="1"/>
      <c r="AC44" s="1"/>
      <c r="AD44" s="1"/>
      <c r="AE44" s="18"/>
      <c r="AF44" s="1">
        <v>78</v>
      </c>
      <c r="AG44" s="1">
        <v>80</v>
      </c>
      <c r="AH44" s="1">
        <v>82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69061</v>
      </c>
      <c r="C45" s="19" t="s">
        <v>190</v>
      </c>
      <c r="D45" s="18"/>
      <c r="E45" s="36">
        <f t="shared" si="0"/>
        <v>83</v>
      </c>
      <c r="F45" s="28" t="str">
        <f t="shared" si="1"/>
        <v>B</v>
      </c>
      <c r="G45" s="28">
        <f>IF((COUNTA(T12:AC12)&gt;0),(ROUND((AVERAGE(T45:AD45)),0)),"")</f>
        <v>83</v>
      </c>
      <c r="H45" s="28" t="str">
        <f t="shared" si="2"/>
        <v>B</v>
      </c>
      <c r="I45" s="38">
        <v>2</v>
      </c>
      <c r="J45" s="28" t="str">
        <f t="shared" si="3"/>
        <v>Memiliki kemampuan memahami bentuk, jenis, nilai estetika dalam kritik tari , namun perlu peningkatan dalam memahami ragam gerak dasar tari berdasarkan hitungan maupun iringan</v>
      </c>
      <c r="K45" s="36">
        <f t="shared" si="4"/>
        <v>80</v>
      </c>
      <c r="L45" s="28" t="str">
        <f t="shared" si="5"/>
        <v>B</v>
      </c>
      <c r="M45" s="28">
        <f t="shared" si="6"/>
        <v>80</v>
      </c>
      <c r="N45" s="28" t="str">
        <f t="shared" si="7"/>
        <v>B</v>
      </c>
      <c r="O45" s="38">
        <v>2</v>
      </c>
      <c r="P45" s="28" t="str">
        <f t="shared" si="8"/>
        <v>Memiliki ketrampilan mengkomunikasikan kritik tari secara lisan maupun tulisan namun, perlu peningkatan ketrampilan memeragakan gerak dasar tari sesuai dengan hitungan maupun iringan</v>
      </c>
      <c r="Q45" s="40" t="s">
        <v>9</v>
      </c>
      <c r="R45" s="40" t="s">
        <v>9</v>
      </c>
      <c r="S45" s="18"/>
      <c r="T45" s="1">
        <v>80</v>
      </c>
      <c r="U45" s="1">
        <v>87</v>
      </c>
      <c r="V45" s="1">
        <v>82</v>
      </c>
      <c r="W45" s="1">
        <v>82</v>
      </c>
      <c r="X45" s="1"/>
      <c r="Y45" s="1"/>
      <c r="Z45" s="1"/>
      <c r="AA45" s="1"/>
      <c r="AB45" s="1"/>
      <c r="AC45" s="1"/>
      <c r="AD45" s="1"/>
      <c r="AE45" s="18"/>
      <c r="AF45" s="1">
        <v>78</v>
      </c>
      <c r="AG45" s="1">
        <v>80</v>
      </c>
      <c r="AH45" s="1">
        <v>82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69077</v>
      </c>
      <c r="C46" s="19" t="s">
        <v>191</v>
      </c>
      <c r="D46" s="18"/>
      <c r="E46" s="36">
        <f t="shared" si="0"/>
        <v>78</v>
      </c>
      <c r="F46" s="28" t="str">
        <f t="shared" si="1"/>
        <v>B</v>
      </c>
      <c r="G46" s="28">
        <f>IF((COUNTA(T12:AC12)&gt;0),(ROUND((AVERAGE(T46:AD46)),0)),"")</f>
        <v>78</v>
      </c>
      <c r="H46" s="28" t="str">
        <f t="shared" si="2"/>
        <v>B</v>
      </c>
      <c r="I46" s="38">
        <v>3</v>
      </c>
      <c r="J46" s="28" t="str">
        <f t="shared" si="3"/>
        <v>Perlu peningkatan memahami ragam gerak dasar tari berdasarkan hitungan maupun iringan maupun memahami bentuk, jenis, nilai estetika dalam kritik tari</v>
      </c>
      <c r="K46" s="36">
        <f t="shared" si="4"/>
        <v>78.666666666666671</v>
      </c>
      <c r="L46" s="28" t="str">
        <f t="shared" si="5"/>
        <v>B</v>
      </c>
      <c r="M46" s="28">
        <f t="shared" si="6"/>
        <v>78.666666666666671</v>
      </c>
      <c r="N46" s="28" t="str">
        <f t="shared" si="7"/>
        <v>B</v>
      </c>
      <c r="O46" s="38">
        <v>2</v>
      </c>
      <c r="P46" s="28" t="str">
        <f t="shared" si="8"/>
        <v>Memiliki ketrampilan mengkomunikasikan kritik tari secara lisan maupun tulisan namun, perlu peningkatan ketrampilan memeragakan gerak dasar tari sesuai dengan hitungan maupun iringan</v>
      </c>
      <c r="Q46" s="40" t="s">
        <v>9</v>
      </c>
      <c r="R46" s="40" t="s">
        <v>9</v>
      </c>
      <c r="S46" s="18"/>
      <c r="T46" s="1">
        <v>80</v>
      </c>
      <c r="U46" s="1">
        <v>70</v>
      </c>
      <c r="V46" s="1">
        <v>80</v>
      </c>
      <c r="W46" s="1">
        <v>82</v>
      </c>
      <c r="X46" s="1"/>
      <c r="Y46" s="1"/>
      <c r="Z46" s="1"/>
      <c r="AA46" s="1"/>
      <c r="AB46" s="1"/>
      <c r="AC46" s="1"/>
      <c r="AD46" s="1"/>
      <c r="AE46" s="18"/>
      <c r="AF46" s="1">
        <v>76</v>
      </c>
      <c r="AG46" s="1">
        <v>80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37"/>
      <c r="F52" s="18" t="s">
        <v>104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37"/>
      <c r="F53" s="18" t="s">
        <v>107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109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110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112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114</v>
      </c>
      <c r="N57" s="18"/>
      <c r="O57" s="37"/>
      <c r="P57" s="18"/>
      <c r="Q57" s="37" t="s">
        <v>115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X-IPS 1</vt:lpstr>
      <vt:lpstr>X-IPS 2</vt:lpstr>
      <vt:lpstr>X-IPS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2018-06-04T04:54:28Z</dcterms:modified>
  <cp:category/>
</cp:coreProperties>
</file>