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185" activeTab="2"/>
  </bookViews>
  <sheets>
    <sheet name="X-MIPA 3" sheetId="1" r:id="rId1"/>
    <sheet name="X-MIPA 4" sheetId="2" r:id="rId2"/>
    <sheet name="X-MIPA 5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N42" i="2"/>
  <c r="M42" i="2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2" l="1"/>
  <c r="K52" i="1"/>
  <c r="H11" i="3"/>
  <c r="K54" i="3"/>
  <c r="K53" i="3"/>
  <c r="K53" i="2"/>
  <c r="K54" i="2"/>
  <c r="K52" i="3"/>
  <c r="K53" i="1"/>
  <c r="H11" i="1"/>
  <c r="K54" i="1"/>
  <c r="H11" i="2"/>
</calcChain>
</file>

<file path=xl/sharedStrings.xml><?xml version="1.0" encoding="utf-8"?>
<sst xmlns="http://schemas.openxmlformats.org/spreadsheetml/2006/main" count="549" uniqueCount="193">
  <si>
    <t>DAFTAR NILAI SISWA SMAN 9 SEMARANG SEMESTER GENAP TAHUN PELAJARAN 2017/2018</t>
  </si>
  <si>
    <t>Guru :</t>
  </si>
  <si>
    <t>Drs. Muhammad Alimin</t>
  </si>
  <si>
    <t>Kelas X-MIPA 3</t>
  </si>
  <si>
    <t>Mapel :</t>
  </si>
  <si>
    <t>Pendidikan Jasmani, Olahraga dan Kesehatan [ Kelompok B (Wajib) ]</t>
  </si>
  <si>
    <t>didownload 31/05/2018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</si>
  <si>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</si>
  <si>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</si>
  <si>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</si>
  <si>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</si>
  <si>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</si>
  <si>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</si>
  <si>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</si>
  <si>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</si>
  <si>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</si>
  <si>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</si>
  <si>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</si>
  <si>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</si>
  <si>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</si>
  <si>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</si>
  <si>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</si>
  <si>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</si>
  <si>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</si>
  <si>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</si>
  <si>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</si>
  <si>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</si>
  <si>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</si>
  <si>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</si>
  <si>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</si>
  <si>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</si>
  <si>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</si>
  <si>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</si>
  <si>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</si>
  <si>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</si>
  <si>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</si>
  <si>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</si>
  <si>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</si>
  <si>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</si>
  <si>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</si>
  <si>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</si>
  <si>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</si>
  <si>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</si>
  <si>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</si>
  <si>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</si>
  <si>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</si>
  <si>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</si>
  <si>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</si>
  <si>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</si>
  <si>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</si>
  <si>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</si>
  <si>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</si>
  <si>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</si>
  <si>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</si>
  <si>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</si>
  <si>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</si>
  <si>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</si>
  <si>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</si>
  <si>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</si>
  <si>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</si>
  <si>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</si>
  <si>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</si>
  <si>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</si>
  <si>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</si>
  <si>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</si>
  <si>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</si>
  <si>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</si>
  <si>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</si>
  <si>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</si>
  <si>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</si>
  <si>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</si>
  <si>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</si>
  <si>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</si>
  <si>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</si>
  <si>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</si>
  <si>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</si>
  <si>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</si>
  <si>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</si>
  <si>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</si>
  <si>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</si>
  <si>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</si>
  <si>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</si>
  <si>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</si>
  <si>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</si>
  <si>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</si>
  <si>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</si>
  <si>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</si>
  <si>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</si>
  <si>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</si>
  <si>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</si>
  <si>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</si>
  <si>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</si>
  <si>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</si>
  <si>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</si>
  <si>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</si>
  <si>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</si>
  <si>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</si>
  <si>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</si>
  <si>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</si>
  <si>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</si>
  <si>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</si>
  <si>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</si>
  <si>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</si>
  <si>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</si>
  <si>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</si>
  <si>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</si>
  <si>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</si>
  <si>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</si>
  <si>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</si>
  <si>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</si>
  <si>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</si>
  <si>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</si>
  <si>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</si>
  <si>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19690909 200501 1 009</t>
  </si>
  <si>
    <t>Nip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</si>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</sst>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N27" sqref="N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5" width="4.7109375" customWidth="1"/>
    <col min="26" max="30" width="4.7109375" hidden="1" customWidth="1"/>
    <col min="31" max="36" width="4.7109375" customWidth="1"/>
    <col min="37" max="37" width="0.140625" customWidth="1"/>
    <col min="38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64470</v>
      </c>
      <c r="C11" s="19" t="s">
        <v>55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36">
        <f t="shared" ref="K11:K50" si="4">IF((COUNTA(AF11:AO11)&gt;0),AVERAGE(AF11:AO11),"")</f>
        <v>82.75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40"/>
      <c r="R11" s="40" t="s">
        <v>8</v>
      </c>
      <c r="S11" s="18"/>
      <c r="T11" s="1">
        <v>82</v>
      </c>
      <c r="U11" s="1">
        <v>82</v>
      </c>
      <c r="V11" s="1">
        <v>82</v>
      </c>
      <c r="W11" s="1">
        <v>82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81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64486</v>
      </c>
      <c r="C12" s="19" t="s">
        <v>58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1</v>
      </c>
      <c r="J12" s="28" t="str">
        <f t="shared" si="3"/>
        <v>Memiliki kemampuan dalam memahami dan menganalisis teknik gerak dasar permainan bola besar, bola kecil, atletik, kebugaran jasmani, senam, renang, dan pergaulan sehat</v>
      </c>
      <c r="K12" s="36">
        <f t="shared" si="4"/>
        <v>86.5</v>
      </c>
      <c r="L12" s="28" t="str">
        <f t="shared" si="5"/>
        <v>A</v>
      </c>
      <c r="M12" s="28">
        <f t="shared" si="6"/>
        <v>86.5</v>
      </c>
      <c r="N12" s="28" t="str">
        <f t="shared" si="7"/>
        <v>A</v>
      </c>
      <c r="O12" s="38">
        <v>1</v>
      </c>
      <c r="P12" s="28" t="str">
        <f t="shared" si="8"/>
        <v>Memiliki keterampilan mempraktekkan teknik gerak dasar permainan bola besar, bola kecil, atletik, kebugaran jasmani, senam, dan renang</v>
      </c>
      <c r="Q12" s="40"/>
      <c r="R12" s="40" t="s">
        <v>8</v>
      </c>
      <c r="S12" s="18"/>
      <c r="T12" s="1">
        <v>85</v>
      </c>
      <c r="U12" s="1">
        <v>85</v>
      </c>
      <c r="V12" s="1">
        <v>84</v>
      </c>
      <c r="W12" s="1">
        <v>84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>
        <v>81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64502</v>
      </c>
      <c r="C13" s="19" t="s">
        <v>67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2</v>
      </c>
      <c r="J1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3" s="36">
        <f t="shared" si="4"/>
        <v>84.25</v>
      </c>
      <c r="L13" s="28" t="str">
        <f t="shared" si="5"/>
        <v>A</v>
      </c>
      <c r="M13" s="28">
        <f t="shared" si="6"/>
        <v>84.25</v>
      </c>
      <c r="N13" s="28" t="str">
        <f t="shared" si="7"/>
        <v>A</v>
      </c>
      <c r="O13" s="38">
        <v>1</v>
      </c>
      <c r="P13" s="28" t="str">
        <f t="shared" si="8"/>
        <v>Memiliki keterampilan mempraktekkan teknik gerak dasar permainan bola besar, bola kecil, atletik, kebugaran jasmani, senam, dan renang</v>
      </c>
      <c r="Q13" s="40"/>
      <c r="R13" s="40" t="s">
        <v>8</v>
      </c>
      <c r="S13" s="18"/>
      <c r="T13" s="1">
        <v>81</v>
      </c>
      <c r="U13" s="1">
        <v>82</v>
      </c>
      <c r="V13" s="1">
        <v>82</v>
      </c>
      <c r="W13" s="1">
        <v>84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>
        <v>81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189</v>
      </c>
      <c r="FI13" s="77" t="s">
        <v>190</v>
      </c>
      <c r="FJ13" s="79">
        <v>18701</v>
      </c>
      <c r="FK13" s="79">
        <v>18711</v>
      </c>
    </row>
    <row r="14" spans="1:167" x14ac:dyDescent="0.25">
      <c r="A14" s="19">
        <v>4</v>
      </c>
      <c r="B14" s="19">
        <v>64518</v>
      </c>
      <c r="C14" s="19" t="s">
        <v>68</v>
      </c>
      <c r="D14" s="18"/>
      <c r="E14" s="36">
        <f t="shared" si="0"/>
        <v>90</v>
      </c>
      <c r="F14" s="28" t="str">
        <f t="shared" si="1"/>
        <v>A</v>
      </c>
      <c r="G14" s="28">
        <f>IF((COUNTA(T12:AC12)&gt;0),(ROUND((AVERAGE(T14:AD14)),0)),"")</f>
        <v>90</v>
      </c>
      <c r="H14" s="28" t="str">
        <f t="shared" si="2"/>
        <v>A</v>
      </c>
      <c r="I14" s="38">
        <v>1</v>
      </c>
      <c r="J14" s="28" t="str">
        <f t="shared" si="3"/>
        <v>Memiliki kemampuan dalam memahami dan menganalisis teknik gerak dasar permainan bola besar, bola kecil, atletik, kebugaran jasmani, senam, renang, dan pergaulan sehat</v>
      </c>
      <c r="K14" s="36">
        <f t="shared" si="4"/>
        <v>85.25</v>
      </c>
      <c r="L14" s="28" t="str">
        <f t="shared" si="5"/>
        <v>A</v>
      </c>
      <c r="M14" s="28">
        <f t="shared" si="6"/>
        <v>85.25</v>
      </c>
      <c r="N14" s="28" t="str">
        <f t="shared" si="7"/>
        <v>A</v>
      </c>
      <c r="O14" s="38">
        <v>1</v>
      </c>
      <c r="P14" s="28" t="str">
        <f t="shared" si="8"/>
        <v>Memiliki keterampilan mempraktekkan teknik gerak dasar permainan bola besar, bola kecil, atletik, kebugaran jasmani, senam, dan renang</v>
      </c>
      <c r="Q14" s="40"/>
      <c r="R14" s="40" t="s">
        <v>8</v>
      </c>
      <c r="S14" s="18"/>
      <c r="T14" s="1">
        <v>88</v>
      </c>
      <c r="U14" s="1">
        <v>95</v>
      </c>
      <c r="V14" s="1">
        <v>85</v>
      </c>
      <c r="W14" s="1">
        <v>95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81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64534</v>
      </c>
      <c r="C15" s="19" t="s">
        <v>69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5" s="36">
        <f t="shared" si="4"/>
        <v>82.25</v>
      </c>
      <c r="L15" s="28" t="str">
        <f t="shared" si="5"/>
        <v>B</v>
      </c>
      <c r="M15" s="28">
        <f t="shared" si="6"/>
        <v>82.25</v>
      </c>
      <c r="N15" s="28" t="str">
        <f t="shared" si="7"/>
        <v>B</v>
      </c>
      <c r="O15" s="38">
        <v>2</v>
      </c>
      <c r="P15" s="28" t="str">
        <f t="shared" si="8"/>
        <v>Memiliki keterampilan mempraktekkan teknik gerak dasar permainan bola besar, bola kecil,  kebugaran jasmani, senam, dan renang namun atletik perlu ditingkatkan</v>
      </c>
      <c r="Q15" s="40"/>
      <c r="R15" s="40" t="s">
        <v>8</v>
      </c>
      <c r="S15" s="18"/>
      <c r="T15" s="1">
        <v>79</v>
      </c>
      <c r="U15" s="1">
        <v>82</v>
      </c>
      <c r="V15" s="1">
        <v>82</v>
      </c>
      <c r="W15" s="1">
        <v>82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81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191</v>
      </c>
      <c r="FI15" s="77" t="s">
        <v>192</v>
      </c>
      <c r="FJ15" s="79">
        <v>18702</v>
      </c>
      <c r="FK15" s="79">
        <v>18712</v>
      </c>
    </row>
    <row r="16" spans="1:167" x14ac:dyDescent="0.25">
      <c r="A16" s="19">
        <v>6</v>
      </c>
      <c r="B16" s="19">
        <v>64550</v>
      </c>
      <c r="C16" s="19" t="s">
        <v>70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6" s="36">
        <f t="shared" si="4"/>
        <v>82</v>
      </c>
      <c r="L16" s="28" t="str">
        <f t="shared" si="5"/>
        <v>B</v>
      </c>
      <c r="M16" s="28">
        <f t="shared" si="6"/>
        <v>82</v>
      </c>
      <c r="N16" s="28" t="str">
        <f t="shared" si="7"/>
        <v>B</v>
      </c>
      <c r="O16" s="38">
        <v>2</v>
      </c>
      <c r="P16" s="28" t="str">
        <f t="shared" si="8"/>
        <v>Memiliki keterampilan mempraktekkan teknik gerak dasar permainan bola besar, bola kecil,  kebugaran jasmani, senam, dan renang namun atletik perlu ditingkatkan</v>
      </c>
      <c r="Q16" s="40"/>
      <c r="R16" s="40" t="s">
        <v>8</v>
      </c>
      <c r="S16" s="18"/>
      <c r="T16" s="1">
        <v>82</v>
      </c>
      <c r="U16" s="1">
        <v>82</v>
      </c>
      <c r="V16" s="1">
        <v>82</v>
      </c>
      <c r="W16" s="1">
        <v>84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81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64566</v>
      </c>
      <c r="C17" s="19" t="s">
        <v>71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7" s="36">
        <f t="shared" si="4"/>
        <v>84</v>
      </c>
      <c r="L17" s="28" t="str">
        <f t="shared" si="5"/>
        <v>B</v>
      </c>
      <c r="M17" s="28">
        <f t="shared" si="6"/>
        <v>84</v>
      </c>
      <c r="N17" s="28" t="str">
        <f t="shared" si="7"/>
        <v>B</v>
      </c>
      <c r="O17" s="38">
        <v>2</v>
      </c>
      <c r="P17" s="28" t="str">
        <f t="shared" si="8"/>
        <v>Memiliki keterampilan mempraktekkan teknik gerak dasar permainan bola besar, bola kecil,  kebugaran jasmani, senam, dan renang namun atletik perlu ditingkatkan</v>
      </c>
      <c r="Q17" s="40"/>
      <c r="R17" s="40" t="s">
        <v>8</v>
      </c>
      <c r="S17" s="18"/>
      <c r="T17" s="1">
        <v>78</v>
      </c>
      <c r="U17" s="1">
        <v>85</v>
      </c>
      <c r="V17" s="1">
        <v>82</v>
      </c>
      <c r="W17" s="1">
        <v>81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82</v>
      </c>
      <c r="AH17" s="1">
        <v>81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8"/>
      <c r="FI17" s="78"/>
      <c r="FJ17" s="79">
        <v>18703</v>
      </c>
      <c r="FK17" s="79">
        <v>18713</v>
      </c>
    </row>
    <row r="18" spans="1:167" x14ac:dyDescent="0.25">
      <c r="A18" s="19">
        <v>8</v>
      </c>
      <c r="B18" s="19">
        <v>64582</v>
      </c>
      <c r="C18" s="19" t="s">
        <v>72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8" s="36">
        <f t="shared" si="4"/>
        <v>82.75</v>
      </c>
      <c r="L18" s="28" t="str">
        <f t="shared" si="5"/>
        <v>B</v>
      </c>
      <c r="M18" s="28">
        <f t="shared" si="6"/>
        <v>82.75</v>
      </c>
      <c r="N18" s="28" t="str">
        <f t="shared" si="7"/>
        <v>B</v>
      </c>
      <c r="O18" s="38">
        <v>2</v>
      </c>
      <c r="P18" s="28" t="str">
        <f t="shared" si="8"/>
        <v>Memiliki keterampilan mempraktekkan teknik gerak dasar permainan bola besar, bola kecil,  kebugaran jasmani, senam, dan renang namun atletik perlu ditingkatkan</v>
      </c>
      <c r="Q18" s="40"/>
      <c r="R18" s="40" t="s">
        <v>8</v>
      </c>
      <c r="S18" s="18"/>
      <c r="T18" s="1">
        <v>79</v>
      </c>
      <c r="U18" s="1">
        <v>85</v>
      </c>
      <c r="V18" s="1">
        <v>82</v>
      </c>
      <c r="W18" s="1">
        <v>80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64598</v>
      </c>
      <c r="C19" s="19" t="s">
        <v>73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9" s="36">
        <f t="shared" si="4"/>
        <v>83.5</v>
      </c>
      <c r="L19" s="28" t="str">
        <f t="shared" si="5"/>
        <v>B</v>
      </c>
      <c r="M19" s="28">
        <f t="shared" si="6"/>
        <v>83.5</v>
      </c>
      <c r="N19" s="28" t="str">
        <f t="shared" si="7"/>
        <v>B</v>
      </c>
      <c r="O19" s="38">
        <v>2</v>
      </c>
      <c r="P19" s="28" t="str">
        <f t="shared" si="8"/>
        <v>Memiliki keterampilan mempraktekkan teknik gerak dasar permainan bola besar, bola kecil,  kebugaran jasmani, senam, dan renang namun atletik perlu ditingkatkan</v>
      </c>
      <c r="Q19" s="40"/>
      <c r="R19" s="40" t="s">
        <v>8</v>
      </c>
      <c r="S19" s="18"/>
      <c r="T19" s="1">
        <v>77</v>
      </c>
      <c r="U19" s="1">
        <v>85</v>
      </c>
      <c r="V19" s="1">
        <v>82</v>
      </c>
      <c r="W19" s="1">
        <v>85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81</v>
      </c>
      <c r="AH19" s="1">
        <v>84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18704</v>
      </c>
      <c r="FK19" s="79">
        <v>18714</v>
      </c>
    </row>
    <row r="20" spans="1:167" x14ac:dyDescent="0.25">
      <c r="A20" s="19">
        <v>10</v>
      </c>
      <c r="B20" s="19">
        <v>64614</v>
      </c>
      <c r="C20" s="19" t="s">
        <v>74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2</v>
      </c>
      <c r="J2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0" s="36">
        <f t="shared" si="4"/>
        <v>83.5</v>
      </c>
      <c r="L20" s="28" t="str">
        <f t="shared" si="5"/>
        <v>B</v>
      </c>
      <c r="M20" s="28">
        <f t="shared" si="6"/>
        <v>83.5</v>
      </c>
      <c r="N20" s="28" t="str">
        <f t="shared" si="7"/>
        <v>B</v>
      </c>
      <c r="O20" s="38">
        <v>2</v>
      </c>
      <c r="P20" s="28" t="str">
        <f t="shared" si="8"/>
        <v>Memiliki keterampilan mempraktekkan teknik gerak dasar permainan bola besar, bola kecil,  kebugaran jasmani, senam, dan renang namun atletik perlu ditingkatkan</v>
      </c>
      <c r="Q20" s="40"/>
      <c r="R20" s="40" t="s">
        <v>8</v>
      </c>
      <c r="S20" s="18"/>
      <c r="T20" s="1">
        <v>82</v>
      </c>
      <c r="U20" s="1">
        <v>85</v>
      </c>
      <c r="V20" s="1">
        <v>82</v>
      </c>
      <c r="W20" s="1">
        <v>86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83</v>
      </c>
      <c r="AH20" s="1">
        <v>84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64630</v>
      </c>
      <c r="C21" s="19" t="s">
        <v>75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1" s="36">
        <f t="shared" si="4"/>
        <v>81.5</v>
      </c>
      <c r="L21" s="28" t="str">
        <f t="shared" si="5"/>
        <v>B</v>
      </c>
      <c r="M21" s="28">
        <f t="shared" si="6"/>
        <v>81.5</v>
      </c>
      <c r="N21" s="28" t="str">
        <f t="shared" si="7"/>
        <v>B</v>
      </c>
      <c r="O21" s="38">
        <v>2</v>
      </c>
      <c r="P21" s="28" t="str">
        <f t="shared" si="8"/>
        <v>Memiliki keterampilan mempraktekkan teknik gerak dasar permainan bola besar, bola kecil,  kebugaran jasmani, senam, dan renang namun atletik perlu ditingkatkan</v>
      </c>
      <c r="Q21" s="40"/>
      <c r="R21" s="40" t="s">
        <v>8</v>
      </c>
      <c r="S21" s="18"/>
      <c r="T21" s="1">
        <v>79</v>
      </c>
      <c r="U21" s="1">
        <v>85</v>
      </c>
      <c r="V21" s="1">
        <v>82</v>
      </c>
      <c r="W21" s="1">
        <v>80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84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18705</v>
      </c>
      <c r="FK21" s="79">
        <v>18715</v>
      </c>
    </row>
    <row r="22" spans="1:167" x14ac:dyDescent="0.25">
      <c r="A22" s="19">
        <v>12</v>
      </c>
      <c r="B22" s="19">
        <v>64646</v>
      </c>
      <c r="C22" s="19" t="s">
        <v>76</v>
      </c>
      <c r="D22" s="18"/>
      <c r="E22" s="36">
        <f t="shared" si="0"/>
        <v>90</v>
      </c>
      <c r="F22" s="28" t="str">
        <f t="shared" si="1"/>
        <v>A</v>
      </c>
      <c r="G22" s="28">
        <f>IF((COUNTA(T12:AC12)&gt;0),(ROUND((AVERAGE(T22:AD22)),0)),"")</f>
        <v>90</v>
      </c>
      <c r="H22" s="28" t="str">
        <f t="shared" si="2"/>
        <v>A</v>
      </c>
      <c r="I22" s="38">
        <v>1</v>
      </c>
      <c r="J22" s="28" t="str">
        <f t="shared" si="3"/>
        <v>Memiliki kemampuan dalam memahami dan menganalisis teknik gerak dasar permainan bola besar, bola kecil, atletik, kebugaran jasmani, senam, renang, dan pergaulan sehat</v>
      </c>
      <c r="K22" s="36">
        <f t="shared" si="4"/>
        <v>90</v>
      </c>
      <c r="L22" s="28" t="str">
        <f t="shared" si="5"/>
        <v>A</v>
      </c>
      <c r="M22" s="28">
        <f t="shared" si="6"/>
        <v>90</v>
      </c>
      <c r="N22" s="28" t="str">
        <f t="shared" si="7"/>
        <v>A</v>
      </c>
      <c r="O22" s="38">
        <v>1</v>
      </c>
      <c r="P22" s="28" t="str">
        <f t="shared" si="8"/>
        <v>Memiliki keterampilan mempraktekkan teknik gerak dasar permainan bola besar, bola kecil, atletik, kebugaran jasmani, senam, dan renang</v>
      </c>
      <c r="Q22" s="40"/>
      <c r="R22" s="40" t="s">
        <v>8</v>
      </c>
      <c r="S22" s="18"/>
      <c r="T22" s="1">
        <v>90</v>
      </c>
      <c r="U22" s="1">
        <v>95</v>
      </c>
      <c r="V22" s="1">
        <v>90</v>
      </c>
      <c r="W22" s="1">
        <v>88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87</v>
      </c>
      <c r="AI22" s="1">
        <v>93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64662</v>
      </c>
      <c r="C23" s="19" t="s">
        <v>77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dalam memahami dan menganalisis teknik gerak dasar permainan bola besar, bola kecil, atletik, kebugaran jasmani, senam, renang, dan pergaulan sehat</v>
      </c>
      <c r="K23" s="36">
        <f t="shared" si="4"/>
        <v>85.75</v>
      </c>
      <c r="L23" s="28" t="str">
        <f t="shared" si="5"/>
        <v>A</v>
      </c>
      <c r="M23" s="28">
        <f t="shared" si="6"/>
        <v>85.75</v>
      </c>
      <c r="N23" s="28" t="str">
        <f t="shared" si="7"/>
        <v>A</v>
      </c>
      <c r="O23" s="38">
        <v>1</v>
      </c>
      <c r="P23" s="28" t="str">
        <f t="shared" si="8"/>
        <v>Memiliki keterampilan mempraktekkan teknik gerak dasar permainan bola besar, bola kecil, atletik, kebugaran jasmani, senam, dan renang</v>
      </c>
      <c r="Q23" s="40"/>
      <c r="R23" s="40" t="s">
        <v>8</v>
      </c>
      <c r="S23" s="18"/>
      <c r="T23" s="1">
        <v>85</v>
      </c>
      <c r="U23" s="1">
        <v>84</v>
      </c>
      <c r="V23" s="1">
        <v>85</v>
      </c>
      <c r="W23" s="1">
        <v>85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1">
        <v>84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18706</v>
      </c>
      <c r="FK23" s="79">
        <v>18716</v>
      </c>
    </row>
    <row r="24" spans="1:167" x14ac:dyDescent="0.25">
      <c r="A24" s="19">
        <v>14</v>
      </c>
      <c r="B24" s="19">
        <v>64678</v>
      </c>
      <c r="C24" s="19" t="s">
        <v>78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dalam memahami dan menganalisis teknik gerak dasar permainan bola besar, bola kecil, atletik, kebugaran jasmani, senam, renang, dan pergaulan sehat</v>
      </c>
      <c r="K24" s="36">
        <f t="shared" si="4"/>
        <v>90</v>
      </c>
      <c r="L24" s="28" t="str">
        <f t="shared" si="5"/>
        <v>A</v>
      </c>
      <c r="M24" s="28">
        <f t="shared" si="6"/>
        <v>90</v>
      </c>
      <c r="N24" s="28" t="str">
        <f t="shared" si="7"/>
        <v>A</v>
      </c>
      <c r="O24" s="38">
        <v>1</v>
      </c>
      <c r="P24" s="28" t="str">
        <f t="shared" si="8"/>
        <v>Memiliki keterampilan mempraktekkan teknik gerak dasar permainan bola besar, bola kecil, atletik, kebugaran jasmani, senam, dan renang</v>
      </c>
      <c r="Q24" s="40"/>
      <c r="R24" s="40" t="s">
        <v>8</v>
      </c>
      <c r="S24" s="18"/>
      <c r="T24" s="1">
        <v>85</v>
      </c>
      <c r="U24" s="1">
        <v>84</v>
      </c>
      <c r="V24" s="1">
        <v>82</v>
      </c>
      <c r="W24" s="1">
        <v>88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93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64694</v>
      </c>
      <c r="C25" s="19" t="s">
        <v>79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2</v>
      </c>
      <c r="J2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5" s="36">
        <f t="shared" si="4"/>
        <v>84.25</v>
      </c>
      <c r="L25" s="28" t="str">
        <f t="shared" si="5"/>
        <v>A</v>
      </c>
      <c r="M25" s="28">
        <f t="shared" si="6"/>
        <v>84.25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 t="s">
        <v>8</v>
      </c>
      <c r="S25" s="18"/>
      <c r="T25" s="1">
        <v>83</v>
      </c>
      <c r="U25" s="1">
        <v>84</v>
      </c>
      <c r="V25" s="1">
        <v>82</v>
      </c>
      <c r="W25" s="1">
        <v>82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>
        <v>83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18707</v>
      </c>
      <c r="FK25" s="79">
        <v>18717</v>
      </c>
    </row>
    <row r="26" spans="1:167" x14ac:dyDescent="0.25">
      <c r="A26" s="19">
        <v>16</v>
      </c>
      <c r="B26" s="19">
        <v>64710</v>
      </c>
      <c r="C26" s="19" t="s">
        <v>81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6" s="36">
        <f t="shared" si="4"/>
        <v>84.25</v>
      </c>
      <c r="L26" s="28" t="str">
        <f t="shared" si="5"/>
        <v>A</v>
      </c>
      <c r="M26" s="28">
        <f t="shared" si="6"/>
        <v>84.25</v>
      </c>
      <c r="N26" s="28" t="str">
        <f t="shared" si="7"/>
        <v>A</v>
      </c>
      <c r="O26" s="38">
        <v>1</v>
      </c>
      <c r="P26" s="28" t="str">
        <f t="shared" si="8"/>
        <v>Memiliki keterampilan mempraktekkan teknik gerak dasar permainan bola besar, bola kecil, atletik, kebugaran jasmani, senam, dan renang</v>
      </c>
      <c r="Q26" s="40"/>
      <c r="R26" s="40" t="s">
        <v>8</v>
      </c>
      <c r="S26" s="18"/>
      <c r="T26" s="1">
        <v>81</v>
      </c>
      <c r="U26" s="1">
        <v>84</v>
      </c>
      <c r="V26" s="1">
        <v>82</v>
      </c>
      <c r="W26" s="1">
        <v>86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87</v>
      </c>
      <c r="AH26" s="1">
        <v>83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64726</v>
      </c>
      <c r="C27" s="19" t="s">
        <v>82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2</v>
      </c>
      <c r="J2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7" s="36">
        <f t="shared" si="4"/>
        <v>81.5</v>
      </c>
      <c r="L27" s="28" t="str">
        <f t="shared" si="5"/>
        <v>B</v>
      </c>
      <c r="M27" s="28">
        <f t="shared" si="6"/>
        <v>81.5</v>
      </c>
      <c r="N27" s="28" t="str">
        <f t="shared" si="7"/>
        <v>B</v>
      </c>
      <c r="O27" s="38">
        <v>2</v>
      </c>
      <c r="P27" s="28" t="str">
        <f t="shared" si="8"/>
        <v>Memiliki keterampilan mempraktekkan teknik gerak dasar permainan bola besar, bola kecil,  kebugaran jasmani, senam, dan renang namun atletik perlu ditingkatkan</v>
      </c>
      <c r="Q27" s="40"/>
      <c r="R27" s="40" t="s">
        <v>8</v>
      </c>
      <c r="S27" s="18"/>
      <c r="T27" s="1">
        <v>81</v>
      </c>
      <c r="U27" s="1">
        <v>84</v>
      </c>
      <c r="V27" s="1">
        <v>82</v>
      </c>
      <c r="W27" s="1">
        <v>82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83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18708</v>
      </c>
      <c r="FK27" s="79">
        <v>18718</v>
      </c>
    </row>
    <row r="28" spans="1:167" x14ac:dyDescent="0.25">
      <c r="A28" s="19">
        <v>18</v>
      </c>
      <c r="B28" s="19">
        <v>64742</v>
      </c>
      <c r="C28" s="19" t="s">
        <v>83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Memiliki kemampuan dalam memahami dan menganalisis teknik gerak dasar permainan bola besar, bola kecil, atletik, kebugaran jasmani, senam, renang, dan pergaulan sehat</v>
      </c>
      <c r="K28" s="36">
        <f t="shared" si="4"/>
        <v>90</v>
      </c>
      <c r="L28" s="28" t="str">
        <f t="shared" si="5"/>
        <v>A</v>
      </c>
      <c r="M28" s="28">
        <f t="shared" si="6"/>
        <v>90</v>
      </c>
      <c r="N28" s="28" t="str">
        <f t="shared" si="7"/>
        <v>A</v>
      </c>
      <c r="O28" s="38">
        <v>1</v>
      </c>
      <c r="P28" s="28" t="str">
        <f t="shared" si="8"/>
        <v>Memiliki keterampilan mempraktekkan teknik gerak dasar permainan bola besar, bola kecil, atletik, kebugaran jasmani, senam, dan renang</v>
      </c>
      <c r="Q28" s="40"/>
      <c r="R28" s="40" t="s">
        <v>8</v>
      </c>
      <c r="S28" s="18"/>
      <c r="T28" s="1">
        <v>95</v>
      </c>
      <c r="U28" s="1">
        <v>84</v>
      </c>
      <c r="V28" s="1">
        <v>84</v>
      </c>
      <c r="W28" s="1">
        <v>88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64758</v>
      </c>
      <c r="C29" s="19" t="s">
        <v>84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9" s="36">
        <f t="shared" si="4"/>
        <v>82.5</v>
      </c>
      <c r="L29" s="28" t="str">
        <f t="shared" si="5"/>
        <v>B</v>
      </c>
      <c r="M29" s="28">
        <f t="shared" si="6"/>
        <v>82.5</v>
      </c>
      <c r="N29" s="28" t="str">
        <f t="shared" si="7"/>
        <v>B</v>
      </c>
      <c r="O29" s="38">
        <v>2</v>
      </c>
      <c r="P29" s="28" t="str">
        <f t="shared" si="8"/>
        <v>Memiliki keterampilan mempraktekkan teknik gerak dasar permainan bola besar, bola kecil,  kebugaran jasmani, senam, dan renang namun atletik perlu ditingkatkan</v>
      </c>
      <c r="Q29" s="40"/>
      <c r="R29" s="40" t="s">
        <v>8</v>
      </c>
      <c r="S29" s="18"/>
      <c r="T29" s="1">
        <v>82</v>
      </c>
      <c r="U29" s="1">
        <v>82</v>
      </c>
      <c r="V29" s="1">
        <v>82</v>
      </c>
      <c r="W29" s="1">
        <v>82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82</v>
      </c>
      <c r="AH29" s="1">
        <v>83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18709</v>
      </c>
      <c r="FK29" s="79">
        <v>18719</v>
      </c>
    </row>
    <row r="30" spans="1:167" x14ac:dyDescent="0.25">
      <c r="A30" s="19">
        <v>20</v>
      </c>
      <c r="B30" s="19">
        <v>64774</v>
      </c>
      <c r="C30" s="19" t="s">
        <v>85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0" s="36">
        <f t="shared" si="4"/>
        <v>81.75</v>
      </c>
      <c r="L30" s="28" t="str">
        <f t="shared" si="5"/>
        <v>B</v>
      </c>
      <c r="M30" s="28">
        <f t="shared" si="6"/>
        <v>81.75</v>
      </c>
      <c r="N30" s="28" t="str">
        <f t="shared" si="7"/>
        <v>B</v>
      </c>
      <c r="O30" s="38">
        <v>2</v>
      </c>
      <c r="P30" s="28" t="str">
        <f t="shared" si="8"/>
        <v>Memiliki keterampilan mempraktekkan teknik gerak dasar permainan bola besar, bola kecil,  kebugaran jasmani, senam, dan renang namun atletik perlu ditingkatkan</v>
      </c>
      <c r="Q30" s="40"/>
      <c r="R30" s="40" t="s">
        <v>8</v>
      </c>
      <c r="S30" s="18"/>
      <c r="T30" s="1">
        <v>78</v>
      </c>
      <c r="U30" s="1">
        <v>82</v>
      </c>
      <c r="V30" s="1">
        <v>82</v>
      </c>
      <c r="W30" s="1">
        <v>83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79</v>
      </c>
      <c r="AG30" s="1">
        <v>82</v>
      </c>
      <c r="AH30" s="1">
        <v>83</v>
      </c>
      <c r="AI30" s="1">
        <v>83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64790</v>
      </c>
      <c r="C31" s="19" t="s">
        <v>86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1" s="36">
        <f t="shared" si="4"/>
        <v>84.75</v>
      </c>
      <c r="L31" s="28" t="str">
        <f t="shared" si="5"/>
        <v>A</v>
      </c>
      <c r="M31" s="28">
        <f t="shared" si="6"/>
        <v>84.75</v>
      </c>
      <c r="N31" s="28" t="str">
        <f t="shared" si="7"/>
        <v>A</v>
      </c>
      <c r="O31" s="38">
        <v>1</v>
      </c>
      <c r="P31" s="28" t="str">
        <f t="shared" si="8"/>
        <v>Memiliki keterampilan mempraktekkan teknik gerak dasar permainan bola besar, bola kecil, atletik, kebugaran jasmani, senam, dan renang</v>
      </c>
      <c r="Q31" s="40"/>
      <c r="R31" s="40" t="s">
        <v>8</v>
      </c>
      <c r="S31" s="18"/>
      <c r="T31" s="1">
        <v>84</v>
      </c>
      <c r="U31" s="1">
        <v>82</v>
      </c>
      <c r="V31" s="1">
        <v>82</v>
      </c>
      <c r="W31" s="1">
        <v>86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85</v>
      </c>
      <c r="AH31" s="1">
        <v>83</v>
      </c>
      <c r="AI31" s="1">
        <v>87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18710</v>
      </c>
      <c r="FK31" s="79">
        <v>18720</v>
      </c>
    </row>
    <row r="32" spans="1:167" x14ac:dyDescent="0.25">
      <c r="A32" s="19">
        <v>22</v>
      </c>
      <c r="B32" s="19">
        <v>64806</v>
      </c>
      <c r="C32" s="19" t="s">
        <v>87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2" s="36">
        <f t="shared" si="4"/>
        <v>83.25</v>
      </c>
      <c r="L32" s="28" t="str">
        <f t="shared" si="5"/>
        <v>B</v>
      </c>
      <c r="M32" s="28">
        <f t="shared" si="6"/>
        <v>83.25</v>
      </c>
      <c r="N32" s="28" t="str">
        <f t="shared" si="7"/>
        <v>B</v>
      </c>
      <c r="O32" s="38">
        <v>2</v>
      </c>
      <c r="P32" s="28" t="str">
        <f t="shared" si="8"/>
        <v>Memiliki keterampilan mempraktekkan teknik gerak dasar permainan bola besar, bola kecil,  kebugaran jasmani, senam, dan renang namun atletik perlu ditingkatkan</v>
      </c>
      <c r="Q32" s="40"/>
      <c r="R32" s="40" t="s">
        <v>8</v>
      </c>
      <c r="S32" s="18"/>
      <c r="T32" s="1">
        <v>75</v>
      </c>
      <c r="U32" s="1">
        <v>82</v>
      </c>
      <c r="V32" s="1">
        <v>82</v>
      </c>
      <c r="W32" s="1">
        <v>79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83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64822</v>
      </c>
      <c r="C33" s="19" t="s">
        <v>88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3" s="36">
        <f t="shared" si="4"/>
        <v>82.25</v>
      </c>
      <c r="L33" s="28" t="str">
        <f t="shared" si="5"/>
        <v>B</v>
      </c>
      <c r="M33" s="28">
        <f t="shared" si="6"/>
        <v>82.25</v>
      </c>
      <c r="N33" s="28" t="str">
        <f t="shared" si="7"/>
        <v>B</v>
      </c>
      <c r="O33" s="38">
        <v>2</v>
      </c>
      <c r="P33" s="28" t="str">
        <f t="shared" si="8"/>
        <v>Memiliki keterampilan mempraktekkan teknik gerak dasar permainan bola besar, bola kecil,  kebugaran jasmani, senam, dan renang namun atletik perlu ditingkatkan</v>
      </c>
      <c r="Q33" s="40"/>
      <c r="R33" s="40" t="s">
        <v>8</v>
      </c>
      <c r="S33" s="18"/>
      <c r="T33" s="1">
        <v>83</v>
      </c>
      <c r="U33" s="1">
        <v>82</v>
      </c>
      <c r="V33" s="1">
        <v>82</v>
      </c>
      <c r="W33" s="1">
        <v>84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82</v>
      </c>
      <c r="AH33" s="1">
        <v>83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64838</v>
      </c>
      <c r="C34" s="19" t="s">
        <v>89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4" s="36">
        <f t="shared" si="4"/>
        <v>82.25</v>
      </c>
      <c r="L34" s="28" t="str">
        <f t="shared" si="5"/>
        <v>B</v>
      </c>
      <c r="M34" s="28">
        <f t="shared" si="6"/>
        <v>82.25</v>
      </c>
      <c r="N34" s="28" t="str">
        <f t="shared" si="7"/>
        <v>B</v>
      </c>
      <c r="O34" s="38">
        <v>2</v>
      </c>
      <c r="P34" s="28" t="str">
        <f t="shared" si="8"/>
        <v>Memiliki keterampilan mempraktekkan teknik gerak dasar permainan bola besar, bola kecil,  kebugaran jasmani, senam, dan renang namun atletik perlu ditingkatkan</v>
      </c>
      <c r="Q34" s="40"/>
      <c r="R34" s="40" t="s">
        <v>8</v>
      </c>
      <c r="S34" s="18"/>
      <c r="T34" s="1">
        <v>80</v>
      </c>
      <c r="U34" s="1">
        <v>82</v>
      </c>
      <c r="V34" s="1">
        <v>82</v>
      </c>
      <c r="W34" s="1">
        <v>86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83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64854</v>
      </c>
      <c r="C35" s="19" t="s">
        <v>90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5" s="36">
        <f t="shared" si="4"/>
        <v>81</v>
      </c>
      <c r="L35" s="28" t="str">
        <f t="shared" si="5"/>
        <v>B</v>
      </c>
      <c r="M35" s="28">
        <f t="shared" si="6"/>
        <v>81</v>
      </c>
      <c r="N35" s="28" t="str">
        <f t="shared" si="7"/>
        <v>B</v>
      </c>
      <c r="O35" s="38">
        <v>2</v>
      </c>
      <c r="P35" s="28" t="str">
        <f t="shared" si="8"/>
        <v>Memiliki keterampilan mempraktekkan teknik gerak dasar permainan bola besar, bola kecil,  kebugaran jasmani, senam, dan renang namun atletik perlu ditingkatkan</v>
      </c>
      <c r="Q35" s="40"/>
      <c r="R35" s="40" t="s">
        <v>8</v>
      </c>
      <c r="S35" s="18"/>
      <c r="T35" s="1">
        <v>79</v>
      </c>
      <c r="U35" s="1">
        <v>82</v>
      </c>
      <c r="V35" s="1">
        <v>82</v>
      </c>
      <c r="W35" s="1">
        <v>78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81</v>
      </c>
      <c r="AH35" s="1">
        <v>83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64870</v>
      </c>
      <c r="C36" s="19" t="s">
        <v>91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dalam memahami dan menganalisis teknik gerak dasar permainan bola besar, bola kecil, atletik, kebugaran jasmani, senam, renang, dan pergaulan sehat</v>
      </c>
      <c r="K36" s="36">
        <f t="shared" si="4"/>
        <v>85.25</v>
      </c>
      <c r="L36" s="28" t="str">
        <f t="shared" si="5"/>
        <v>A</v>
      </c>
      <c r="M36" s="28">
        <f t="shared" si="6"/>
        <v>85.25</v>
      </c>
      <c r="N36" s="28" t="str">
        <f t="shared" si="7"/>
        <v>A</v>
      </c>
      <c r="O36" s="38">
        <v>1</v>
      </c>
      <c r="P36" s="28" t="str">
        <f t="shared" si="8"/>
        <v>Memiliki keterampilan mempraktekkan teknik gerak dasar permainan bola besar, bola kecil, atletik, kebugaran jasmani, senam, dan renang</v>
      </c>
      <c r="Q36" s="40"/>
      <c r="R36" s="40" t="s">
        <v>8</v>
      </c>
      <c r="S36" s="18"/>
      <c r="T36" s="1">
        <v>85</v>
      </c>
      <c r="U36" s="1">
        <v>85</v>
      </c>
      <c r="V36" s="1">
        <v>84</v>
      </c>
      <c r="W36" s="1">
        <v>85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83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64886</v>
      </c>
      <c r="C37" s="19" t="s">
        <v>92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memahami dan menganalisis teknik gerak dasar permainan bola besar, bola kecil, atletik, kebugaran jasmani, senam, renang, dan pergaulan sehat</v>
      </c>
      <c r="K37" s="36">
        <f t="shared" si="4"/>
        <v>84</v>
      </c>
      <c r="L37" s="28" t="str">
        <f t="shared" si="5"/>
        <v>B</v>
      </c>
      <c r="M37" s="28">
        <f t="shared" si="6"/>
        <v>84</v>
      </c>
      <c r="N37" s="28" t="str">
        <f t="shared" si="7"/>
        <v>B</v>
      </c>
      <c r="O37" s="38">
        <v>2</v>
      </c>
      <c r="P37" s="28" t="str">
        <f t="shared" si="8"/>
        <v>Memiliki keterampilan mempraktekkan teknik gerak dasar permainan bola besar, bola kecil,  kebugaran jasmani, senam, dan renang namun atletik perlu ditingkatkan</v>
      </c>
      <c r="Q37" s="40"/>
      <c r="R37" s="40" t="s">
        <v>8</v>
      </c>
      <c r="S37" s="18"/>
      <c r="T37" s="1">
        <v>84</v>
      </c>
      <c r="U37" s="1">
        <v>85</v>
      </c>
      <c r="V37" s="1">
        <v>82</v>
      </c>
      <c r="W37" s="1">
        <v>90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>
        <v>84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64902</v>
      </c>
      <c r="C38" s="19" t="s">
        <v>93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8" s="36">
        <f t="shared" si="4"/>
        <v>82.25</v>
      </c>
      <c r="L38" s="28" t="str">
        <f t="shared" si="5"/>
        <v>B</v>
      </c>
      <c r="M38" s="28">
        <f t="shared" si="6"/>
        <v>82.25</v>
      </c>
      <c r="N38" s="28" t="str">
        <f t="shared" si="7"/>
        <v>B</v>
      </c>
      <c r="O38" s="38">
        <v>2</v>
      </c>
      <c r="P38" s="28" t="str">
        <f t="shared" si="8"/>
        <v>Memiliki keterampilan mempraktekkan teknik gerak dasar permainan bola besar, bola kecil,  kebugaran jasmani, senam, dan renang namun atletik perlu ditingkatkan</v>
      </c>
      <c r="Q38" s="40"/>
      <c r="R38" s="40" t="s">
        <v>8</v>
      </c>
      <c r="S38" s="18"/>
      <c r="T38" s="1">
        <v>76</v>
      </c>
      <c r="U38" s="1">
        <v>82</v>
      </c>
      <c r="V38" s="1">
        <v>82</v>
      </c>
      <c r="W38" s="1">
        <v>87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83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64918</v>
      </c>
      <c r="C39" s="19" t="s">
        <v>94</v>
      </c>
      <c r="D39" s="18"/>
      <c r="E39" s="36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8">
        <v>2</v>
      </c>
      <c r="J3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9" s="36">
        <f t="shared" si="4"/>
        <v>82.75</v>
      </c>
      <c r="L39" s="28" t="str">
        <f t="shared" si="5"/>
        <v>B</v>
      </c>
      <c r="M39" s="28">
        <f t="shared" si="6"/>
        <v>82.75</v>
      </c>
      <c r="N39" s="28" t="str">
        <f t="shared" si="7"/>
        <v>B</v>
      </c>
      <c r="O39" s="38">
        <v>2</v>
      </c>
      <c r="P39" s="28" t="str">
        <f t="shared" si="8"/>
        <v>Memiliki keterampilan mempraktekkan teknik gerak dasar permainan bola besar, bola kecil,  kebugaran jasmani, senam, dan renang namun atletik perlu ditingkatkan</v>
      </c>
      <c r="Q39" s="40"/>
      <c r="R39" s="40" t="s">
        <v>8</v>
      </c>
      <c r="S39" s="18"/>
      <c r="T39" s="1">
        <v>80</v>
      </c>
      <c r="U39" s="1">
        <v>82</v>
      </c>
      <c r="V39" s="1">
        <v>82</v>
      </c>
      <c r="W39" s="1">
        <v>86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83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64934</v>
      </c>
      <c r="C40" s="19" t="s">
        <v>95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0" s="36">
        <f t="shared" si="4"/>
        <v>83.5</v>
      </c>
      <c r="L40" s="28" t="str">
        <f t="shared" si="5"/>
        <v>B</v>
      </c>
      <c r="M40" s="28">
        <f t="shared" si="6"/>
        <v>83.5</v>
      </c>
      <c r="N40" s="28" t="str">
        <f t="shared" si="7"/>
        <v>B</v>
      </c>
      <c r="O40" s="38">
        <v>2</v>
      </c>
      <c r="P40" s="28" t="str">
        <f t="shared" si="8"/>
        <v>Memiliki keterampilan mempraktekkan teknik gerak dasar permainan bola besar, bola kecil,  kebugaran jasmani, senam, dan renang namun atletik perlu ditingkatkan</v>
      </c>
      <c r="Q40" s="40"/>
      <c r="R40" s="40" t="s">
        <v>8</v>
      </c>
      <c r="S40" s="18"/>
      <c r="T40" s="1">
        <v>77</v>
      </c>
      <c r="U40" s="1">
        <v>82</v>
      </c>
      <c r="V40" s="1">
        <v>82</v>
      </c>
      <c r="W40" s="1">
        <v>85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82</v>
      </c>
      <c r="AH40" s="1">
        <v>82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64950</v>
      </c>
      <c r="C41" s="19" t="s">
        <v>96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1" s="36">
        <f t="shared" si="4"/>
        <v>83.25</v>
      </c>
      <c r="L41" s="28" t="str">
        <f t="shared" si="5"/>
        <v>B</v>
      </c>
      <c r="M41" s="28">
        <f t="shared" si="6"/>
        <v>83.25</v>
      </c>
      <c r="N41" s="28" t="str">
        <f t="shared" si="7"/>
        <v>B</v>
      </c>
      <c r="O41" s="38">
        <v>2</v>
      </c>
      <c r="P41" s="28" t="str">
        <f t="shared" si="8"/>
        <v>Memiliki keterampilan mempraktekkan teknik gerak dasar permainan bola besar, bola kecil,  kebugaran jasmani, senam, dan renang namun atletik perlu ditingkatkan</v>
      </c>
      <c r="Q41" s="40"/>
      <c r="R41" s="40" t="s">
        <v>8</v>
      </c>
      <c r="S41" s="18"/>
      <c r="T41" s="1">
        <v>79</v>
      </c>
      <c r="U41" s="1">
        <v>84</v>
      </c>
      <c r="V41" s="1">
        <v>82</v>
      </c>
      <c r="W41" s="1">
        <v>84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87</v>
      </c>
      <c r="AH41" s="1">
        <v>82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64966</v>
      </c>
      <c r="C42" s="19" t="s">
        <v>97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2" s="36">
        <f t="shared" si="4"/>
        <v>83.25</v>
      </c>
      <c r="L42" s="28" t="str">
        <f t="shared" si="5"/>
        <v>B</v>
      </c>
      <c r="M42" s="28">
        <f t="shared" si="6"/>
        <v>83.25</v>
      </c>
      <c r="N42" s="28" t="str">
        <f t="shared" si="7"/>
        <v>B</v>
      </c>
      <c r="O42" s="38">
        <v>2</v>
      </c>
      <c r="P42" s="28" t="str">
        <f t="shared" si="8"/>
        <v>Memiliki keterampilan mempraktekkan teknik gerak dasar permainan bola besar, bola kecil,  kebugaran jasmani, senam, dan renang namun atletik perlu ditingkatkan</v>
      </c>
      <c r="Q42" s="40"/>
      <c r="R42" s="40" t="s">
        <v>8</v>
      </c>
      <c r="S42" s="18"/>
      <c r="T42" s="1">
        <v>79</v>
      </c>
      <c r="U42" s="1">
        <v>84</v>
      </c>
      <c r="V42" s="1">
        <v>82</v>
      </c>
      <c r="W42" s="1">
        <v>85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79</v>
      </c>
      <c r="AG42" s="1">
        <v>84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64982</v>
      </c>
      <c r="C43" s="19" t="s">
        <v>98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3" s="36">
        <f t="shared" si="4"/>
        <v>83.5</v>
      </c>
      <c r="L43" s="28" t="str">
        <f t="shared" si="5"/>
        <v>B</v>
      </c>
      <c r="M43" s="28">
        <f t="shared" si="6"/>
        <v>83.5</v>
      </c>
      <c r="N43" s="28" t="str">
        <f t="shared" si="7"/>
        <v>B</v>
      </c>
      <c r="O43" s="38">
        <v>2</v>
      </c>
      <c r="P43" s="28" t="str">
        <f t="shared" si="8"/>
        <v>Memiliki keterampilan mempraktekkan teknik gerak dasar permainan bola besar, bola kecil,  kebugaran jasmani, senam, dan renang namun atletik perlu ditingkatkan</v>
      </c>
      <c r="Q43" s="40"/>
      <c r="R43" s="40" t="s">
        <v>8</v>
      </c>
      <c r="S43" s="18"/>
      <c r="T43" s="1">
        <v>82</v>
      </c>
      <c r="U43" s="1">
        <v>84</v>
      </c>
      <c r="V43" s="1">
        <v>82</v>
      </c>
      <c r="W43" s="1">
        <v>82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85</v>
      </c>
      <c r="AH43" s="1">
        <v>82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64998</v>
      </c>
      <c r="C44" s="19" t="s">
        <v>99</v>
      </c>
      <c r="D44" s="18"/>
      <c r="E44" s="36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8">
        <v>2</v>
      </c>
      <c r="J4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4" s="36">
        <f t="shared" si="4"/>
        <v>83.75</v>
      </c>
      <c r="L44" s="28" t="str">
        <f t="shared" si="5"/>
        <v>B</v>
      </c>
      <c r="M44" s="28">
        <f t="shared" si="6"/>
        <v>83.75</v>
      </c>
      <c r="N44" s="28" t="str">
        <f t="shared" si="7"/>
        <v>B</v>
      </c>
      <c r="O44" s="38">
        <v>2</v>
      </c>
      <c r="P44" s="28" t="str">
        <f t="shared" si="8"/>
        <v>Memiliki keterampilan mempraktekkan teknik gerak dasar permainan bola besar, bola kecil,  kebugaran jasmani, senam, dan renang namun atletik perlu ditingkatkan</v>
      </c>
      <c r="Q44" s="40"/>
      <c r="R44" s="40" t="s">
        <v>8</v>
      </c>
      <c r="S44" s="18"/>
      <c r="T44" s="1">
        <v>80</v>
      </c>
      <c r="U44" s="1">
        <v>84</v>
      </c>
      <c r="V44" s="1">
        <v>82</v>
      </c>
      <c r="W44" s="1">
        <v>89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1">
        <v>82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65014</v>
      </c>
      <c r="C45" s="19" t="s">
        <v>100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5" s="36">
        <f t="shared" si="4"/>
        <v>84.25</v>
      </c>
      <c r="L45" s="28" t="str">
        <f t="shared" si="5"/>
        <v>A</v>
      </c>
      <c r="M45" s="28">
        <f t="shared" si="6"/>
        <v>84.25</v>
      </c>
      <c r="N45" s="28" t="str">
        <f t="shared" si="7"/>
        <v>A</v>
      </c>
      <c r="O45" s="38">
        <v>1</v>
      </c>
      <c r="P45" s="28" t="str">
        <f t="shared" si="8"/>
        <v>Memiliki keterampilan mempraktekkan teknik gerak dasar permainan bola besar, bola kecil, atletik, kebugaran jasmani, senam, dan renang</v>
      </c>
      <c r="Q45" s="40"/>
      <c r="R45" s="40" t="s">
        <v>8</v>
      </c>
      <c r="S45" s="18"/>
      <c r="T45" s="1">
        <v>76</v>
      </c>
      <c r="U45" s="1">
        <v>84</v>
      </c>
      <c r="V45" s="1">
        <v>82</v>
      </c>
      <c r="W45" s="1">
        <v>82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1">
        <v>82</v>
      </c>
      <c r="AI45" s="1">
        <v>87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65030</v>
      </c>
      <c r="C46" s="19" t="s">
        <v>101</v>
      </c>
      <c r="D46" s="18"/>
      <c r="E46" s="36">
        <f t="shared" si="0"/>
        <v>90</v>
      </c>
      <c r="F46" s="28" t="str">
        <f t="shared" si="1"/>
        <v>A</v>
      </c>
      <c r="G46" s="28">
        <f>IF((COUNTA(T12:AC12)&gt;0),(ROUND((AVERAGE(T46:AD46)),0)),"")</f>
        <v>90</v>
      </c>
      <c r="H46" s="28" t="str">
        <f t="shared" si="2"/>
        <v>A</v>
      </c>
      <c r="I46" s="38">
        <v>1</v>
      </c>
      <c r="J46" s="28" t="str">
        <f t="shared" si="3"/>
        <v>Memiliki kemampuan dalam memahami dan menganalisis teknik gerak dasar permainan bola besar, bola kecil, atletik, kebugaran jasmani, senam, renang, dan pergaulan sehat</v>
      </c>
      <c r="K46" s="36">
        <f t="shared" si="4"/>
        <v>90.5</v>
      </c>
      <c r="L46" s="28" t="str">
        <f t="shared" si="5"/>
        <v>A</v>
      </c>
      <c r="M46" s="28">
        <f t="shared" si="6"/>
        <v>90.5</v>
      </c>
      <c r="N46" s="28" t="str">
        <f t="shared" si="7"/>
        <v>A</v>
      </c>
      <c r="O46" s="38">
        <v>1</v>
      </c>
      <c r="P46" s="28" t="str">
        <f t="shared" si="8"/>
        <v>Memiliki keterampilan mempraktekkan teknik gerak dasar permainan bola besar, bola kecil, atletik, kebugaran jasmani, senam, dan renang</v>
      </c>
      <c r="Q46" s="40"/>
      <c r="R46" s="40" t="s">
        <v>8</v>
      </c>
      <c r="S46" s="18"/>
      <c r="T46" s="1">
        <v>87</v>
      </c>
      <c r="U46" s="1">
        <v>90</v>
      </c>
      <c r="V46" s="1">
        <v>93</v>
      </c>
      <c r="W46" s="1">
        <v>90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88</v>
      </c>
      <c r="AI46" s="1">
        <v>94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4" width="4.7109375" customWidth="1"/>
    <col min="25" max="25" width="4.5703125" customWidth="1"/>
    <col min="26" max="30" width="4.7109375" hidden="1" customWidth="1"/>
    <col min="31" max="35" width="4.7109375" customWidth="1"/>
    <col min="36" max="36" width="4.5703125" customWidth="1"/>
    <col min="37" max="37" width="0.140625" hidden="1" customWidth="1"/>
    <col min="38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65046</v>
      </c>
      <c r="C11" s="19" t="s">
        <v>116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36">
        <f t="shared" ref="K11:K50" si="4">IF((COUNTA(AF11:AO11)&gt;0),AVERAGE(AF11:AO11),"")</f>
        <v>84.5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40"/>
      <c r="R11" s="40" t="s">
        <v>8</v>
      </c>
      <c r="S11" s="18"/>
      <c r="T11" s="1">
        <v>84</v>
      </c>
      <c r="U11" s="1">
        <v>85</v>
      </c>
      <c r="V11" s="1">
        <v>85</v>
      </c>
      <c r="W11" s="1">
        <v>87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84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65062</v>
      </c>
      <c r="C12" s="19" t="s">
        <v>117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2</v>
      </c>
      <c r="J1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2" s="36">
        <f t="shared" si="4"/>
        <v>82.25</v>
      </c>
      <c r="L12" s="28" t="str">
        <f t="shared" si="5"/>
        <v>B</v>
      </c>
      <c r="M12" s="28">
        <f t="shared" si="6"/>
        <v>82.25</v>
      </c>
      <c r="N12" s="28" t="str">
        <f t="shared" si="7"/>
        <v>B</v>
      </c>
      <c r="O12" s="38">
        <v>2</v>
      </c>
      <c r="P12" s="28" t="str">
        <f t="shared" si="8"/>
        <v>Memiliki keterampilan mempraktekkan teknik gerak dasar permainan bola besar, bola kecil,  kebugaran jasmani, senam, dan renang namun atletik perlu ditingkatkan</v>
      </c>
      <c r="Q12" s="40"/>
      <c r="R12" s="40" t="s">
        <v>8</v>
      </c>
      <c r="S12" s="18"/>
      <c r="T12" s="1">
        <v>81</v>
      </c>
      <c r="U12" s="1">
        <v>82</v>
      </c>
      <c r="V12" s="1">
        <v>82</v>
      </c>
      <c r="W12" s="1">
        <v>86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78</v>
      </c>
      <c r="AG12" s="1">
        <v>82</v>
      </c>
      <c r="AH12" s="1">
        <v>84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65077</v>
      </c>
      <c r="C13" s="19" t="s">
        <v>118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2</v>
      </c>
      <c r="J1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3" s="36">
        <f t="shared" si="4"/>
        <v>83.75</v>
      </c>
      <c r="L13" s="28" t="str">
        <f t="shared" si="5"/>
        <v>B</v>
      </c>
      <c r="M13" s="28">
        <f t="shared" si="6"/>
        <v>83.75</v>
      </c>
      <c r="N13" s="28" t="str">
        <f t="shared" si="7"/>
        <v>B</v>
      </c>
      <c r="O13" s="38">
        <v>2</v>
      </c>
      <c r="P13" s="28" t="str">
        <f t="shared" si="8"/>
        <v>Memiliki keterampilan mempraktekkan teknik gerak dasar permainan bola besar, bola kecil,  kebugaran jasmani, senam, dan renang namun atletik perlu ditingkatkan</v>
      </c>
      <c r="Q13" s="40"/>
      <c r="R13" s="40" t="s">
        <v>8</v>
      </c>
      <c r="S13" s="18"/>
      <c r="T13" s="1">
        <v>83</v>
      </c>
      <c r="U13" s="1">
        <v>82</v>
      </c>
      <c r="V13" s="1">
        <v>82</v>
      </c>
      <c r="W13" s="1">
        <v>83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84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189</v>
      </c>
      <c r="FI13" s="77" t="s">
        <v>190</v>
      </c>
      <c r="FJ13" s="79">
        <v>18721</v>
      </c>
      <c r="FK13" s="79">
        <v>18731</v>
      </c>
    </row>
    <row r="14" spans="1:167" x14ac:dyDescent="0.25">
      <c r="A14" s="19">
        <v>4</v>
      </c>
      <c r="B14" s="19">
        <v>65094</v>
      </c>
      <c r="C14" s="19" t="s">
        <v>119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4" s="36">
        <f t="shared" si="4"/>
        <v>81</v>
      </c>
      <c r="L14" s="28" t="str">
        <f t="shared" si="5"/>
        <v>B</v>
      </c>
      <c r="M14" s="28">
        <f t="shared" si="6"/>
        <v>81</v>
      </c>
      <c r="N14" s="28" t="str">
        <f t="shared" si="7"/>
        <v>B</v>
      </c>
      <c r="O14" s="38">
        <v>2</v>
      </c>
      <c r="P14" s="28" t="str">
        <f t="shared" si="8"/>
        <v>Memiliki keterampilan mempraktekkan teknik gerak dasar permainan bola besar, bola kecil,  kebugaran jasmani, senam, dan renang namun atletik perlu ditingkatkan</v>
      </c>
      <c r="Q14" s="40"/>
      <c r="R14" s="40" t="s">
        <v>8</v>
      </c>
      <c r="S14" s="18"/>
      <c r="T14" s="1">
        <v>77</v>
      </c>
      <c r="U14" s="1">
        <v>82</v>
      </c>
      <c r="V14" s="1">
        <v>82</v>
      </c>
      <c r="W14" s="1">
        <v>84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84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65110</v>
      </c>
      <c r="C15" s="19" t="s">
        <v>120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5" s="36">
        <f t="shared" si="4"/>
        <v>83.5</v>
      </c>
      <c r="L15" s="28" t="str">
        <f t="shared" si="5"/>
        <v>B</v>
      </c>
      <c r="M15" s="28">
        <f t="shared" si="6"/>
        <v>83.5</v>
      </c>
      <c r="N15" s="28" t="str">
        <f t="shared" si="7"/>
        <v>B</v>
      </c>
      <c r="O15" s="38">
        <v>2</v>
      </c>
      <c r="P15" s="28" t="str">
        <f t="shared" si="8"/>
        <v>Memiliki keterampilan mempraktekkan teknik gerak dasar permainan bola besar, bola kecil,  kebugaran jasmani, senam, dan renang namun atletik perlu ditingkatkan</v>
      </c>
      <c r="Q15" s="40"/>
      <c r="R15" s="40" t="s">
        <v>8</v>
      </c>
      <c r="S15" s="18"/>
      <c r="T15" s="1">
        <v>76</v>
      </c>
      <c r="U15" s="1">
        <v>82</v>
      </c>
      <c r="V15" s="1">
        <v>82</v>
      </c>
      <c r="W15" s="1">
        <v>80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>
        <v>84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191</v>
      </c>
      <c r="FI15" s="77" t="s">
        <v>192</v>
      </c>
      <c r="FJ15" s="79">
        <v>18722</v>
      </c>
      <c r="FK15" s="79">
        <v>18732</v>
      </c>
    </row>
    <row r="16" spans="1:167" x14ac:dyDescent="0.25">
      <c r="A16" s="19">
        <v>6</v>
      </c>
      <c r="B16" s="19">
        <v>65126</v>
      </c>
      <c r="C16" s="19" t="s">
        <v>121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6" s="36">
        <f t="shared" si="4"/>
        <v>83.25</v>
      </c>
      <c r="L16" s="28" t="str">
        <f t="shared" si="5"/>
        <v>B</v>
      </c>
      <c r="M16" s="28">
        <f t="shared" si="6"/>
        <v>83.25</v>
      </c>
      <c r="N16" s="28" t="str">
        <f t="shared" si="7"/>
        <v>B</v>
      </c>
      <c r="O16" s="38">
        <v>2</v>
      </c>
      <c r="P16" s="28" t="str">
        <f t="shared" si="8"/>
        <v>Memiliki keterampilan mempraktekkan teknik gerak dasar permainan bola besar, bola kecil,  kebugaran jasmani, senam, dan renang namun atletik perlu ditingkatkan</v>
      </c>
      <c r="Q16" s="40"/>
      <c r="R16" s="40" t="s">
        <v>8</v>
      </c>
      <c r="S16" s="18"/>
      <c r="T16" s="1">
        <v>78</v>
      </c>
      <c r="U16" s="1">
        <v>82</v>
      </c>
      <c r="V16" s="1">
        <v>82</v>
      </c>
      <c r="W16" s="1">
        <v>83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84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65142</v>
      </c>
      <c r="C17" s="19" t="s">
        <v>122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7" s="36">
        <f t="shared" si="4"/>
        <v>83.25</v>
      </c>
      <c r="L17" s="28" t="str">
        <f t="shared" si="5"/>
        <v>B</v>
      </c>
      <c r="M17" s="28">
        <f t="shared" si="6"/>
        <v>83.25</v>
      </c>
      <c r="N17" s="28" t="str">
        <f t="shared" si="7"/>
        <v>B</v>
      </c>
      <c r="O17" s="38">
        <v>2</v>
      </c>
      <c r="P17" s="28" t="str">
        <f t="shared" si="8"/>
        <v>Memiliki keterampilan mempraktekkan teknik gerak dasar permainan bola besar, bola kecil,  kebugaran jasmani, senam, dan renang namun atletik perlu ditingkatkan</v>
      </c>
      <c r="Q17" s="40"/>
      <c r="R17" s="40" t="s">
        <v>8</v>
      </c>
      <c r="S17" s="18"/>
      <c r="T17" s="1">
        <v>78</v>
      </c>
      <c r="U17" s="1">
        <v>80</v>
      </c>
      <c r="V17" s="1">
        <v>82</v>
      </c>
      <c r="W17" s="1">
        <v>85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84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8"/>
      <c r="FI17" s="78"/>
      <c r="FJ17" s="79">
        <v>18723</v>
      </c>
      <c r="FK17" s="79">
        <v>18733</v>
      </c>
    </row>
    <row r="18" spans="1:167" x14ac:dyDescent="0.25">
      <c r="A18" s="19">
        <v>8</v>
      </c>
      <c r="B18" s="19">
        <v>65157</v>
      </c>
      <c r="C18" s="19" t="s">
        <v>123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8" s="36">
        <f t="shared" si="4"/>
        <v>85.25</v>
      </c>
      <c r="L18" s="28" t="str">
        <f t="shared" si="5"/>
        <v>A</v>
      </c>
      <c r="M18" s="28">
        <f t="shared" si="6"/>
        <v>85.25</v>
      </c>
      <c r="N18" s="28" t="str">
        <f t="shared" si="7"/>
        <v>A</v>
      </c>
      <c r="O18" s="38">
        <v>1</v>
      </c>
      <c r="P18" s="28" t="str">
        <f t="shared" si="8"/>
        <v>Memiliki keterampilan mempraktekkan teknik gerak dasar permainan bola besar, bola kecil, atletik, kebugaran jasmani, senam, dan renang</v>
      </c>
      <c r="Q18" s="40"/>
      <c r="R18" s="40" t="s">
        <v>8</v>
      </c>
      <c r="S18" s="18"/>
      <c r="T18" s="1">
        <v>82</v>
      </c>
      <c r="U18" s="1">
        <v>80</v>
      </c>
      <c r="V18" s="1">
        <v>82</v>
      </c>
      <c r="W18" s="1">
        <v>89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82</v>
      </c>
      <c r="AH18" s="1">
        <v>83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65174</v>
      </c>
      <c r="C19" s="19" t="s">
        <v>124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1</v>
      </c>
      <c r="J19" s="28" t="str">
        <f t="shared" si="3"/>
        <v>Memiliki kemampuan dalam memahami dan menganalisis teknik gerak dasar permainan bola besar, bola kecil, atletik, kebugaran jasmani, senam, renang, dan pergaulan sehat</v>
      </c>
      <c r="K19" s="36">
        <f t="shared" si="4"/>
        <v>87.5</v>
      </c>
      <c r="L19" s="28" t="str">
        <f t="shared" si="5"/>
        <v>A</v>
      </c>
      <c r="M19" s="28">
        <f t="shared" si="6"/>
        <v>87.5</v>
      </c>
      <c r="N19" s="28" t="str">
        <f t="shared" si="7"/>
        <v>A</v>
      </c>
      <c r="O19" s="38">
        <v>1</v>
      </c>
      <c r="P19" s="28" t="str">
        <f t="shared" si="8"/>
        <v>Memiliki keterampilan mempraktekkan teknik gerak dasar permainan bola besar, bola kecil, atletik, kebugaran jasmani, senam, dan renang</v>
      </c>
      <c r="Q19" s="40"/>
      <c r="R19" s="40" t="s">
        <v>8</v>
      </c>
      <c r="S19" s="18"/>
      <c r="T19" s="1">
        <v>85</v>
      </c>
      <c r="U19" s="1">
        <v>85</v>
      </c>
      <c r="V19" s="1">
        <v>85</v>
      </c>
      <c r="W19" s="1">
        <v>88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90</v>
      </c>
      <c r="AH19" s="1">
        <v>83</v>
      </c>
      <c r="AI19" s="1">
        <v>93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18724</v>
      </c>
      <c r="FK19" s="79">
        <v>18734</v>
      </c>
    </row>
    <row r="20" spans="1:167" x14ac:dyDescent="0.25">
      <c r="A20" s="19">
        <v>10</v>
      </c>
      <c r="B20" s="19">
        <v>65189</v>
      </c>
      <c r="C20" s="19" t="s">
        <v>125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0" s="36">
        <f t="shared" si="4"/>
        <v>83.25</v>
      </c>
      <c r="L20" s="28" t="str">
        <f t="shared" si="5"/>
        <v>B</v>
      </c>
      <c r="M20" s="28">
        <f t="shared" si="6"/>
        <v>83.25</v>
      </c>
      <c r="N20" s="28" t="str">
        <f t="shared" si="7"/>
        <v>B</v>
      </c>
      <c r="O20" s="38">
        <v>2</v>
      </c>
      <c r="P20" s="28" t="str">
        <f t="shared" si="8"/>
        <v>Memiliki keterampilan mempraktekkan teknik gerak dasar permainan bola besar, bola kecil,  kebugaran jasmani, senam, dan renang namun atletik perlu ditingkatkan</v>
      </c>
      <c r="Q20" s="40"/>
      <c r="R20" s="40" t="s">
        <v>8</v>
      </c>
      <c r="S20" s="18"/>
      <c r="T20" s="1">
        <v>82</v>
      </c>
      <c r="U20" s="1">
        <v>80</v>
      </c>
      <c r="V20" s="1">
        <v>82</v>
      </c>
      <c r="W20" s="1">
        <v>85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83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65206</v>
      </c>
      <c r="C21" s="19" t="s">
        <v>126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1</v>
      </c>
      <c r="J21" s="28" t="str">
        <f t="shared" si="3"/>
        <v>Memiliki kemampuan dalam memahami dan menganalisis teknik gerak dasar permainan bola besar, bola kecil, atletik, kebugaran jasmani, senam, renang, dan pergaulan sehat</v>
      </c>
      <c r="K21" s="36">
        <f t="shared" si="4"/>
        <v>90</v>
      </c>
      <c r="L21" s="28" t="str">
        <f t="shared" si="5"/>
        <v>A</v>
      </c>
      <c r="M21" s="28">
        <f t="shared" si="6"/>
        <v>90</v>
      </c>
      <c r="N21" s="28" t="str">
        <f t="shared" si="7"/>
        <v>A</v>
      </c>
      <c r="O21" s="38">
        <v>1</v>
      </c>
      <c r="P21" s="28" t="str">
        <f t="shared" si="8"/>
        <v>Memiliki keterampilan mempraktekkan teknik gerak dasar permainan bola besar, bola kecil, atletik, kebugaran jasmani, senam, dan renang</v>
      </c>
      <c r="Q21" s="40"/>
      <c r="R21" s="40" t="s">
        <v>8</v>
      </c>
      <c r="S21" s="18"/>
      <c r="T21" s="1">
        <v>85</v>
      </c>
      <c r="U21" s="1">
        <v>85</v>
      </c>
      <c r="V21" s="1">
        <v>85</v>
      </c>
      <c r="W21" s="1">
        <v>88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87</v>
      </c>
      <c r="AH21" s="1">
        <v>90</v>
      </c>
      <c r="AI21" s="1">
        <v>93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18725</v>
      </c>
      <c r="FK21" s="79">
        <v>18735</v>
      </c>
    </row>
    <row r="22" spans="1:167" x14ac:dyDescent="0.25">
      <c r="A22" s="19">
        <v>12</v>
      </c>
      <c r="B22" s="19">
        <v>65222</v>
      </c>
      <c r="C22" s="19" t="s">
        <v>127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2" s="36">
        <f t="shared" si="4"/>
        <v>79.75</v>
      </c>
      <c r="L22" s="28" t="str">
        <f t="shared" si="5"/>
        <v>B</v>
      </c>
      <c r="M22" s="28">
        <f t="shared" si="6"/>
        <v>79.75</v>
      </c>
      <c r="N22" s="28" t="str">
        <f t="shared" si="7"/>
        <v>B</v>
      </c>
      <c r="O22" s="38">
        <v>2</v>
      </c>
      <c r="P22" s="28" t="str">
        <f t="shared" si="8"/>
        <v>Memiliki keterampilan mempraktekkan teknik gerak dasar permainan bola besar, bola kecil,  kebugaran jasmani, senam, dan renang namun atletik perlu ditingkatkan</v>
      </c>
      <c r="Q22" s="40"/>
      <c r="R22" s="40" t="s">
        <v>8</v>
      </c>
      <c r="S22" s="18"/>
      <c r="T22" s="1">
        <v>77</v>
      </c>
      <c r="U22" s="1">
        <v>80</v>
      </c>
      <c r="V22" s="1">
        <v>82</v>
      </c>
      <c r="W22" s="1">
        <v>81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78</v>
      </c>
      <c r="AG22" s="1">
        <v>78</v>
      </c>
      <c r="AH22" s="1">
        <v>83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65238</v>
      </c>
      <c r="C23" s="19" t="s">
        <v>128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3" s="36">
        <f t="shared" si="4"/>
        <v>82</v>
      </c>
      <c r="L23" s="28" t="str">
        <f t="shared" si="5"/>
        <v>B</v>
      </c>
      <c r="M23" s="28">
        <f t="shared" si="6"/>
        <v>82</v>
      </c>
      <c r="N23" s="28" t="str">
        <f t="shared" si="7"/>
        <v>B</v>
      </c>
      <c r="O23" s="38">
        <v>2</v>
      </c>
      <c r="P23" s="28" t="str">
        <f t="shared" si="8"/>
        <v>Memiliki keterampilan mempraktekkan teknik gerak dasar permainan bola besar, bola kecil,  kebugaran jasmani, senam, dan renang namun atletik perlu ditingkatkan</v>
      </c>
      <c r="Q23" s="40"/>
      <c r="R23" s="40" t="s">
        <v>8</v>
      </c>
      <c r="S23" s="18"/>
      <c r="T23" s="1">
        <v>79</v>
      </c>
      <c r="U23" s="1">
        <v>83</v>
      </c>
      <c r="V23" s="1">
        <v>82</v>
      </c>
      <c r="W23" s="1">
        <v>83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83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18726</v>
      </c>
      <c r="FK23" s="79">
        <v>18736</v>
      </c>
    </row>
    <row r="24" spans="1:167" x14ac:dyDescent="0.25">
      <c r="A24" s="19">
        <v>14</v>
      </c>
      <c r="B24" s="19">
        <v>65253</v>
      </c>
      <c r="C24" s="19" t="s">
        <v>129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4" s="36">
        <f t="shared" si="4"/>
        <v>82.5</v>
      </c>
      <c r="L24" s="28" t="str">
        <f t="shared" si="5"/>
        <v>B</v>
      </c>
      <c r="M24" s="28">
        <f t="shared" si="6"/>
        <v>82.5</v>
      </c>
      <c r="N24" s="28" t="str">
        <f t="shared" si="7"/>
        <v>B</v>
      </c>
      <c r="O24" s="38">
        <v>2</v>
      </c>
      <c r="P24" s="28" t="str">
        <f t="shared" si="8"/>
        <v>Memiliki keterampilan mempraktekkan teknik gerak dasar permainan bola besar, bola kecil,  kebugaran jasmani, senam, dan renang namun atletik perlu ditingkatkan</v>
      </c>
      <c r="Q24" s="40"/>
      <c r="R24" s="40" t="s">
        <v>8</v>
      </c>
      <c r="S24" s="18"/>
      <c r="T24" s="1">
        <v>79</v>
      </c>
      <c r="U24" s="1">
        <v>83</v>
      </c>
      <c r="V24" s="1">
        <v>82</v>
      </c>
      <c r="W24" s="1">
        <v>85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85</v>
      </c>
      <c r="AH24" s="1">
        <v>83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65269</v>
      </c>
      <c r="C25" s="19" t="s">
        <v>130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Memiliki kemampuan dalam memahami dan menganalisis teknik gerak dasar permainan bola besar, bola kecil, atletik, kebugaran jasmani, senam, renang, dan pergaulan sehat</v>
      </c>
      <c r="K25" s="36">
        <f t="shared" si="4"/>
        <v>90.25</v>
      </c>
      <c r="L25" s="28" t="str">
        <f t="shared" si="5"/>
        <v>A</v>
      </c>
      <c r="M25" s="28">
        <f t="shared" si="6"/>
        <v>90.25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 t="s">
        <v>8</v>
      </c>
      <c r="S25" s="18"/>
      <c r="T25" s="1">
        <v>85</v>
      </c>
      <c r="U25" s="1">
        <v>85</v>
      </c>
      <c r="V25" s="1">
        <v>85</v>
      </c>
      <c r="W25" s="1">
        <v>87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>
        <v>93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18727</v>
      </c>
      <c r="FK25" s="79">
        <v>18737</v>
      </c>
    </row>
    <row r="26" spans="1:167" x14ac:dyDescent="0.25">
      <c r="A26" s="19">
        <v>16</v>
      </c>
      <c r="B26" s="19">
        <v>65285</v>
      </c>
      <c r="C26" s="19" t="s">
        <v>131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6" s="36">
        <f t="shared" si="4"/>
        <v>83.25</v>
      </c>
      <c r="L26" s="28" t="str">
        <f t="shared" si="5"/>
        <v>B</v>
      </c>
      <c r="M26" s="28">
        <f t="shared" si="6"/>
        <v>83.25</v>
      </c>
      <c r="N26" s="28" t="str">
        <f t="shared" si="7"/>
        <v>B</v>
      </c>
      <c r="O26" s="38">
        <v>2</v>
      </c>
      <c r="P26" s="28" t="str">
        <f t="shared" si="8"/>
        <v>Memiliki keterampilan mempraktekkan teknik gerak dasar permainan bola besar, bola kecil,  kebugaran jasmani, senam, dan renang namun atletik perlu ditingkatkan</v>
      </c>
      <c r="Q26" s="40"/>
      <c r="R26" s="40" t="s">
        <v>8</v>
      </c>
      <c r="S26" s="18"/>
      <c r="T26" s="1">
        <v>78</v>
      </c>
      <c r="U26" s="1">
        <v>83</v>
      </c>
      <c r="V26" s="1">
        <v>82</v>
      </c>
      <c r="W26" s="1">
        <v>82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81</v>
      </c>
      <c r="AG26" s="1">
        <v>85</v>
      </c>
      <c r="AH26" s="1">
        <v>82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65302</v>
      </c>
      <c r="C27" s="19" t="s">
        <v>132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2</v>
      </c>
      <c r="J2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7" s="36">
        <f t="shared" si="4"/>
        <v>82.75</v>
      </c>
      <c r="L27" s="28" t="str">
        <f t="shared" si="5"/>
        <v>B</v>
      </c>
      <c r="M27" s="28">
        <f t="shared" si="6"/>
        <v>82.75</v>
      </c>
      <c r="N27" s="28" t="str">
        <f t="shared" si="7"/>
        <v>B</v>
      </c>
      <c r="O27" s="38">
        <v>2</v>
      </c>
      <c r="P27" s="28" t="str">
        <f t="shared" si="8"/>
        <v>Memiliki keterampilan mempraktekkan teknik gerak dasar permainan bola besar, bola kecil,  kebugaran jasmani, senam, dan renang namun atletik perlu ditingkatkan</v>
      </c>
      <c r="Q27" s="40"/>
      <c r="R27" s="40" t="s">
        <v>8</v>
      </c>
      <c r="S27" s="18"/>
      <c r="T27" s="1">
        <v>82</v>
      </c>
      <c r="U27" s="1">
        <v>83</v>
      </c>
      <c r="V27" s="1">
        <v>82</v>
      </c>
      <c r="W27" s="1">
        <v>88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88</v>
      </c>
      <c r="AH27" s="1">
        <v>82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18728</v>
      </c>
      <c r="FK27" s="79">
        <v>18738</v>
      </c>
    </row>
    <row r="28" spans="1:167" x14ac:dyDescent="0.25">
      <c r="A28" s="19">
        <v>18</v>
      </c>
      <c r="B28" s="19">
        <v>65318</v>
      </c>
      <c r="C28" s="19" t="s">
        <v>133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8" s="36">
        <f t="shared" si="4"/>
        <v>82</v>
      </c>
      <c r="L28" s="28" t="str">
        <f t="shared" si="5"/>
        <v>B</v>
      </c>
      <c r="M28" s="28">
        <f t="shared" si="6"/>
        <v>82</v>
      </c>
      <c r="N28" s="28" t="str">
        <f t="shared" si="7"/>
        <v>B</v>
      </c>
      <c r="O28" s="38">
        <v>2</v>
      </c>
      <c r="P28" s="28" t="str">
        <f t="shared" si="8"/>
        <v>Memiliki keterampilan mempraktekkan teknik gerak dasar permainan bola besar, bola kecil,  kebugaran jasmani, senam, dan renang namun atletik perlu ditingkatkan</v>
      </c>
      <c r="Q28" s="40"/>
      <c r="R28" s="40" t="s">
        <v>8</v>
      </c>
      <c r="S28" s="18"/>
      <c r="T28" s="1">
        <v>76</v>
      </c>
      <c r="U28" s="1">
        <v>83</v>
      </c>
      <c r="V28" s="1">
        <v>82</v>
      </c>
      <c r="W28" s="1">
        <v>88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>
        <v>82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65333</v>
      </c>
      <c r="C29" s="19" t="s">
        <v>134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dalam memahami dan menganalisis teknik gerak dasar permainan bola besar, bola kecil, atletik, kebugaran jasmani, senam, renang, dan pergaulan sehat</v>
      </c>
      <c r="K29" s="36">
        <f t="shared" si="4"/>
        <v>86.5</v>
      </c>
      <c r="L29" s="28" t="str">
        <f t="shared" si="5"/>
        <v>A</v>
      </c>
      <c r="M29" s="28">
        <f t="shared" si="6"/>
        <v>86.5</v>
      </c>
      <c r="N29" s="28" t="str">
        <f t="shared" si="7"/>
        <v>A</v>
      </c>
      <c r="O29" s="38">
        <v>1</v>
      </c>
      <c r="P29" s="28" t="str">
        <f t="shared" si="8"/>
        <v>Memiliki keterampilan mempraktekkan teknik gerak dasar permainan bola besar, bola kecil, atletik, kebugaran jasmani, senam, dan renang</v>
      </c>
      <c r="Q29" s="40"/>
      <c r="R29" s="40" t="s">
        <v>8</v>
      </c>
      <c r="S29" s="18"/>
      <c r="T29" s="1">
        <v>85</v>
      </c>
      <c r="U29" s="1">
        <v>84</v>
      </c>
      <c r="V29" s="1">
        <v>85</v>
      </c>
      <c r="W29" s="1">
        <v>87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85</v>
      </c>
      <c r="AI29" s="1">
        <v>93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18729</v>
      </c>
      <c r="FK29" s="79">
        <v>18739</v>
      </c>
    </row>
    <row r="30" spans="1:167" x14ac:dyDescent="0.25">
      <c r="A30" s="19">
        <v>20</v>
      </c>
      <c r="B30" s="19">
        <v>65350</v>
      </c>
      <c r="C30" s="19" t="s">
        <v>135</v>
      </c>
      <c r="D30" s="18"/>
      <c r="E30" s="36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8">
        <v>1</v>
      </c>
      <c r="J30" s="28" t="str">
        <f t="shared" si="3"/>
        <v>Memiliki kemampuan dalam memahami dan menganalisis teknik gerak dasar permainan bola besar, bola kecil, atletik, kebugaran jasmani, senam, renang, dan pergaulan sehat</v>
      </c>
      <c r="K30" s="36">
        <f t="shared" si="4"/>
        <v>86.25</v>
      </c>
      <c r="L30" s="28" t="str">
        <f t="shared" si="5"/>
        <v>A</v>
      </c>
      <c r="M30" s="28">
        <f t="shared" si="6"/>
        <v>86.25</v>
      </c>
      <c r="N30" s="28" t="str">
        <f t="shared" si="7"/>
        <v>A</v>
      </c>
      <c r="O30" s="38">
        <v>1</v>
      </c>
      <c r="P30" s="28" t="str">
        <f t="shared" si="8"/>
        <v>Memiliki keterampilan mempraktekkan teknik gerak dasar permainan bola besar, bola kecil, atletik, kebugaran jasmani, senam, dan renang</v>
      </c>
      <c r="Q30" s="40"/>
      <c r="R30" s="40" t="s">
        <v>8</v>
      </c>
      <c r="S30" s="18"/>
      <c r="T30" s="1">
        <v>85</v>
      </c>
      <c r="U30" s="1">
        <v>84</v>
      </c>
      <c r="V30" s="1">
        <v>85</v>
      </c>
      <c r="W30" s="1">
        <v>89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65366</v>
      </c>
      <c r="C31" s="19" t="s">
        <v>136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1" s="36">
        <f t="shared" si="4"/>
        <v>84.5</v>
      </c>
      <c r="L31" s="28" t="str">
        <f t="shared" si="5"/>
        <v>A</v>
      </c>
      <c r="M31" s="28">
        <f t="shared" si="6"/>
        <v>84.5</v>
      </c>
      <c r="N31" s="28" t="str">
        <f t="shared" si="7"/>
        <v>A</v>
      </c>
      <c r="O31" s="38">
        <v>1</v>
      </c>
      <c r="P31" s="28" t="str">
        <f t="shared" si="8"/>
        <v>Memiliki keterampilan mempraktekkan teknik gerak dasar permainan bola besar, bola kecil, atletik, kebugaran jasmani, senam, dan renang</v>
      </c>
      <c r="Q31" s="40"/>
      <c r="R31" s="40" t="s">
        <v>8</v>
      </c>
      <c r="S31" s="18"/>
      <c r="T31" s="1">
        <v>81</v>
      </c>
      <c r="U31" s="1">
        <v>84</v>
      </c>
      <c r="V31" s="1">
        <v>82</v>
      </c>
      <c r="W31" s="1">
        <v>90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82</v>
      </c>
      <c r="AI31" s="1">
        <v>92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18730</v>
      </c>
      <c r="FK31" s="79">
        <v>18740</v>
      </c>
    </row>
    <row r="32" spans="1:167" x14ac:dyDescent="0.25">
      <c r="A32" s="19">
        <v>22</v>
      </c>
      <c r="B32" s="19">
        <v>65381</v>
      </c>
      <c r="C32" s="19" t="s">
        <v>137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2" s="36">
        <f t="shared" si="4"/>
        <v>80.25</v>
      </c>
      <c r="L32" s="28" t="str">
        <f t="shared" si="5"/>
        <v>B</v>
      </c>
      <c r="M32" s="28">
        <f t="shared" si="6"/>
        <v>80.25</v>
      </c>
      <c r="N32" s="28" t="str">
        <f t="shared" si="7"/>
        <v>B</v>
      </c>
      <c r="O32" s="38">
        <v>2</v>
      </c>
      <c r="P32" s="28" t="str">
        <f t="shared" si="8"/>
        <v>Memiliki keterampilan mempraktekkan teknik gerak dasar permainan bola besar, bola kecil,  kebugaran jasmani, senam, dan renang namun atletik perlu ditingkatkan</v>
      </c>
      <c r="Q32" s="40"/>
      <c r="R32" s="40" t="s">
        <v>8</v>
      </c>
      <c r="S32" s="18"/>
      <c r="T32" s="1">
        <v>77</v>
      </c>
      <c r="U32" s="1">
        <v>84</v>
      </c>
      <c r="V32" s="1">
        <v>82</v>
      </c>
      <c r="W32" s="1">
        <v>89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77</v>
      </c>
      <c r="AG32" s="1">
        <v>79</v>
      </c>
      <c r="AH32" s="1">
        <v>82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65398</v>
      </c>
      <c r="C33" s="19" t="s">
        <v>138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3" s="36">
        <f t="shared" si="4"/>
        <v>81.25</v>
      </c>
      <c r="L33" s="28" t="str">
        <f t="shared" si="5"/>
        <v>B</v>
      </c>
      <c r="M33" s="28">
        <f t="shared" si="6"/>
        <v>81.25</v>
      </c>
      <c r="N33" s="28" t="str">
        <f t="shared" si="7"/>
        <v>B</v>
      </c>
      <c r="O33" s="38">
        <v>2</v>
      </c>
      <c r="P33" s="28" t="str">
        <f t="shared" si="8"/>
        <v>Memiliki keterampilan mempraktekkan teknik gerak dasar permainan bola besar, bola kecil,  kebugaran jasmani, senam, dan renang namun atletik perlu ditingkatkan</v>
      </c>
      <c r="Q33" s="40"/>
      <c r="R33" s="40" t="s">
        <v>8</v>
      </c>
      <c r="S33" s="18"/>
      <c r="T33" s="1">
        <v>81</v>
      </c>
      <c r="U33" s="1">
        <v>84</v>
      </c>
      <c r="V33" s="1">
        <v>82</v>
      </c>
      <c r="W33" s="1">
        <v>87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84</v>
      </c>
      <c r="AH33" s="1">
        <v>82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65414</v>
      </c>
      <c r="C34" s="19" t="s">
        <v>139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4" s="36">
        <f t="shared" si="4"/>
        <v>80.25</v>
      </c>
      <c r="L34" s="28" t="str">
        <f t="shared" si="5"/>
        <v>B</v>
      </c>
      <c r="M34" s="28">
        <f t="shared" si="6"/>
        <v>80.25</v>
      </c>
      <c r="N34" s="28" t="str">
        <f t="shared" si="7"/>
        <v>B</v>
      </c>
      <c r="O34" s="38">
        <v>2</v>
      </c>
      <c r="P34" s="28" t="str">
        <f t="shared" si="8"/>
        <v>Memiliki keterampilan mempraktekkan teknik gerak dasar permainan bola besar, bola kecil,  kebugaran jasmani, senam, dan renang namun atletik perlu ditingkatkan</v>
      </c>
      <c r="Q34" s="40"/>
      <c r="R34" s="40" t="s">
        <v>8</v>
      </c>
      <c r="S34" s="18"/>
      <c r="T34" s="1">
        <v>75</v>
      </c>
      <c r="U34" s="1">
        <v>84</v>
      </c>
      <c r="V34" s="1">
        <v>82</v>
      </c>
      <c r="W34" s="1">
        <v>85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78</v>
      </c>
      <c r="AG34" s="1">
        <v>81</v>
      </c>
      <c r="AH34" s="1">
        <v>82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65429</v>
      </c>
      <c r="C35" s="19" t="s">
        <v>140</v>
      </c>
      <c r="D35" s="18"/>
      <c r="E35" s="36">
        <f t="shared" si="0"/>
        <v>90</v>
      </c>
      <c r="F35" s="28" t="str">
        <f t="shared" si="1"/>
        <v>A</v>
      </c>
      <c r="G35" s="28">
        <f>IF((COUNTA(T12:AC12)&gt;0),(ROUND((AVERAGE(T35:AD35)),0)),"")</f>
        <v>90</v>
      </c>
      <c r="H35" s="28" t="str">
        <f t="shared" si="2"/>
        <v>A</v>
      </c>
      <c r="I35" s="38">
        <v>1</v>
      </c>
      <c r="J35" s="28" t="str">
        <f t="shared" si="3"/>
        <v>Memiliki kemampuan dalam memahami dan menganalisis teknik gerak dasar permainan bola besar, bola kecil, atletik, kebugaran jasmani, senam, renang, dan pergaulan sehat</v>
      </c>
      <c r="K35" s="36">
        <f t="shared" si="4"/>
        <v>87.25</v>
      </c>
      <c r="L35" s="28" t="str">
        <f t="shared" si="5"/>
        <v>A</v>
      </c>
      <c r="M35" s="28">
        <f t="shared" si="6"/>
        <v>87.25</v>
      </c>
      <c r="N35" s="28" t="str">
        <f t="shared" si="7"/>
        <v>A</v>
      </c>
      <c r="O35" s="38">
        <v>1</v>
      </c>
      <c r="P35" s="28" t="str">
        <f t="shared" si="8"/>
        <v>Memiliki keterampilan mempraktekkan teknik gerak dasar permainan bola besar, bola kecil, atletik, kebugaran jasmani, senam, dan renang</v>
      </c>
      <c r="Q35" s="40"/>
      <c r="R35" s="40" t="s">
        <v>8</v>
      </c>
      <c r="S35" s="18"/>
      <c r="T35" s="1">
        <v>90</v>
      </c>
      <c r="U35" s="1">
        <v>90</v>
      </c>
      <c r="V35" s="1">
        <v>85</v>
      </c>
      <c r="W35" s="1">
        <v>90</v>
      </c>
      <c r="X35" s="1">
        <v>95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90</v>
      </c>
      <c r="AH35" s="1">
        <v>82</v>
      </c>
      <c r="AI35" s="1">
        <v>93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65445</v>
      </c>
      <c r="C36" s="19" t="s">
        <v>141</v>
      </c>
      <c r="D36" s="18"/>
      <c r="E36" s="36">
        <f t="shared" si="0"/>
        <v>90</v>
      </c>
      <c r="F36" s="28" t="str">
        <f t="shared" si="1"/>
        <v>A</v>
      </c>
      <c r="G36" s="28">
        <f>IF((COUNTA(T12:AC12)&gt;0),(ROUND((AVERAGE(T36:AD36)),0)),"")</f>
        <v>90</v>
      </c>
      <c r="H36" s="28" t="str">
        <f t="shared" si="2"/>
        <v>A</v>
      </c>
      <c r="I36" s="38">
        <v>1</v>
      </c>
      <c r="J36" s="28" t="str">
        <f t="shared" si="3"/>
        <v>Memiliki kemampuan dalam memahami dan menganalisis teknik gerak dasar permainan bola besar, bola kecil, atletik, kebugaran jasmani, senam, renang, dan pergaulan sehat</v>
      </c>
      <c r="K36" s="36">
        <f t="shared" si="4"/>
        <v>86.75</v>
      </c>
      <c r="L36" s="28" t="str">
        <f t="shared" si="5"/>
        <v>A</v>
      </c>
      <c r="M36" s="28">
        <f t="shared" si="6"/>
        <v>86.75</v>
      </c>
      <c r="N36" s="28" t="str">
        <f t="shared" si="7"/>
        <v>A</v>
      </c>
      <c r="O36" s="38">
        <v>1</v>
      </c>
      <c r="P36" s="28" t="str">
        <f t="shared" si="8"/>
        <v>Memiliki keterampilan mempraktekkan teknik gerak dasar permainan bola besar, bola kecil, atletik, kebugaran jasmani, senam, dan renang</v>
      </c>
      <c r="Q36" s="40"/>
      <c r="R36" s="40" t="s">
        <v>8</v>
      </c>
      <c r="S36" s="18"/>
      <c r="T36" s="1">
        <v>90</v>
      </c>
      <c r="U36" s="1">
        <v>90</v>
      </c>
      <c r="V36" s="1">
        <v>90</v>
      </c>
      <c r="W36" s="1">
        <v>90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82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65462</v>
      </c>
      <c r="C37" s="19" t="s">
        <v>142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7" s="36">
        <f t="shared" si="4"/>
        <v>79.25</v>
      </c>
      <c r="L37" s="28" t="str">
        <f t="shared" si="5"/>
        <v>B</v>
      </c>
      <c r="M37" s="28">
        <f t="shared" si="6"/>
        <v>79.25</v>
      </c>
      <c r="N37" s="28" t="str">
        <f t="shared" si="7"/>
        <v>B</v>
      </c>
      <c r="O37" s="38">
        <v>2</v>
      </c>
      <c r="P37" s="28" t="str">
        <f t="shared" si="8"/>
        <v>Memiliki keterampilan mempraktekkan teknik gerak dasar permainan bola besar, bola kecil,  kebugaran jasmani, senam, dan renang namun atletik perlu ditingkatkan</v>
      </c>
      <c r="Q37" s="40"/>
      <c r="R37" s="40" t="s">
        <v>8</v>
      </c>
      <c r="S37" s="18"/>
      <c r="T37" s="1">
        <v>76</v>
      </c>
      <c r="U37" s="1">
        <v>82</v>
      </c>
      <c r="V37" s="1">
        <v>82</v>
      </c>
      <c r="W37" s="1">
        <v>87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77</v>
      </c>
      <c r="AG37" s="1">
        <v>78</v>
      </c>
      <c r="AH37" s="1">
        <v>82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65478</v>
      </c>
      <c r="C38" s="19" t="s">
        <v>143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8" s="36">
        <f t="shared" si="4"/>
        <v>81.75</v>
      </c>
      <c r="L38" s="28" t="str">
        <f t="shared" si="5"/>
        <v>B</v>
      </c>
      <c r="M38" s="28">
        <f t="shared" si="6"/>
        <v>81.75</v>
      </c>
      <c r="N38" s="28" t="str">
        <f t="shared" si="7"/>
        <v>B</v>
      </c>
      <c r="O38" s="38">
        <v>2</v>
      </c>
      <c r="P38" s="28" t="str">
        <f t="shared" si="8"/>
        <v>Memiliki keterampilan mempraktekkan teknik gerak dasar permainan bola besar, bola kecil,  kebugaran jasmani, senam, dan renang namun atletik perlu ditingkatkan</v>
      </c>
      <c r="Q38" s="40"/>
      <c r="R38" s="40" t="s">
        <v>8</v>
      </c>
      <c r="S38" s="18"/>
      <c r="T38" s="1">
        <v>82</v>
      </c>
      <c r="U38" s="1">
        <v>82</v>
      </c>
      <c r="V38" s="1">
        <v>82</v>
      </c>
      <c r="W38" s="1">
        <v>88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79</v>
      </c>
      <c r="AG38" s="1">
        <v>81</v>
      </c>
      <c r="AH38" s="1">
        <v>82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65493</v>
      </c>
      <c r="C39" s="19" t="s">
        <v>144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9" s="36">
        <f t="shared" si="4"/>
        <v>78.75</v>
      </c>
      <c r="L39" s="28" t="str">
        <f t="shared" si="5"/>
        <v>B</v>
      </c>
      <c r="M39" s="28">
        <f t="shared" si="6"/>
        <v>78.75</v>
      </c>
      <c r="N39" s="28" t="str">
        <f t="shared" si="7"/>
        <v>B</v>
      </c>
      <c r="O39" s="38">
        <v>2</v>
      </c>
      <c r="P39" s="28" t="str">
        <f t="shared" si="8"/>
        <v>Memiliki keterampilan mempraktekkan teknik gerak dasar permainan bola besar, bola kecil,  kebugaran jasmani, senam, dan renang namun atletik perlu ditingkatkan</v>
      </c>
      <c r="Q39" s="40"/>
      <c r="R39" s="40" t="s">
        <v>8</v>
      </c>
      <c r="S39" s="18"/>
      <c r="T39" s="1">
        <v>83</v>
      </c>
      <c r="U39" s="1">
        <v>82</v>
      </c>
      <c r="V39" s="1">
        <v>82</v>
      </c>
      <c r="W39" s="1">
        <v>80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77</v>
      </c>
      <c r="AG39" s="1">
        <v>76</v>
      </c>
      <c r="AH39" s="1">
        <v>82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65510</v>
      </c>
      <c r="C40" s="19" t="s">
        <v>145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0" s="36">
        <f t="shared" si="4"/>
        <v>78.5</v>
      </c>
      <c r="L40" s="28" t="str">
        <f t="shared" si="5"/>
        <v>B</v>
      </c>
      <c r="M40" s="28">
        <f t="shared" si="6"/>
        <v>78.5</v>
      </c>
      <c r="N40" s="28" t="str">
        <f t="shared" si="7"/>
        <v>B</v>
      </c>
      <c r="O40" s="38">
        <v>2</v>
      </c>
      <c r="P40" s="28" t="str">
        <f t="shared" si="8"/>
        <v>Memiliki keterampilan mempraktekkan teknik gerak dasar permainan bola besar, bola kecil,  kebugaran jasmani, senam, dan renang namun atletik perlu ditingkatkan</v>
      </c>
      <c r="Q40" s="40"/>
      <c r="R40" s="40" t="s">
        <v>8</v>
      </c>
      <c r="S40" s="18"/>
      <c r="T40" s="1">
        <v>79</v>
      </c>
      <c r="U40" s="1">
        <v>82</v>
      </c>
      <c r="V40" s="1">
        <v>82</v>
      </c>
      <c r="W40" s="1">
        <v>80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82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65526</v>
      </c>
      <c r="C41" s="19" t="s">
        <v>146</v>
      </c>
      <c r="D41" s="18"/>
      <c r="E41" s="36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8">
        <v>1</v>
      </c>
      <c r="J41" s="28" t="str">
        <f t="shared" si="3"/>
        <v>Memiliki kemampuan dalam memahami dan menganalisis teknik gerak dasar permainan bola besar, bola kecil, atletik, kebugaran jasmani, senam, renang, dan pergaulan sehat</v>
      </c>
      <c r="K41" s="36">
        <f t="shared" si="4"/>
        <v>85.5</v>
      </c>
      <c r="L41" s="28" t="str">
        <f t="shared" si="5"/>
        <v>A</v>
      </c>
      <c r="M41" s="28">
        <f t="shared" si="6"/>
        <v>85.5</v>
      </c>
      <c r="N41" s="28" t="str">
        <f t="shared" si="7"/>
        <v>A</v>
      </c>
      <c r="O41" s="38">
        <v>1</v>
      </c>
      <c r="P41" s="28" t="str">
        <f t="shared" si="8"/>
        <v>Memiliki keterampilan mempraktekkan teknik gerak dasar permainan bola besar, bola kecil, atletik, kebugaran jasmani, senam, dan renang</v>
      </c>
      <c r="Q41" s="40"/>
      <c r="R41" s="40" t="s">
        <v>8</v>
      </c>
      <c r="S41" s="18"/>
      <c r="T41" s="1">
        <v>85</v>
      </c>
      <c r="U41" s="1">
        <v>84</v>
      </c>
      <c r="V41" s="1">
        <v>85</v>
      </c>
      <c r="W41" s="1">
        <v>90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85</v>
      </c>
      <c r="AH41" s="1">
        <v>86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65542</v>
      </c>
      <c r="C42" s="19" t="s">
        <v>147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2" s="36">
        <f t="shared" si="4"/>
        <v>82</v>
      </c>
      <c r="L42" s="28" t="str">
        <f t="shared" si="5"/>
        <v>B</v>
      </c>
      <c r="M42" s="28">
        <f t="shared" si="6"/>
        <v>82</v>
      </c>
      <c r="N42" s="28" t="str">
        <f t="shared" si="7"/>
        <v>B</v>
      </c>
      <c r="O42" s="38">
        <v>2</v>
      </c>
      <c r="P42" s="28" t="str">
        <f t="shared" si="8"/>
        <v>Memiliki keterampilan mempraktekkan teknik gerak dasar permainan bola besar, bola kecil,  kebugaran jasmani, senam, dan renang namun atletik perlu ditingkatkan</v>
      </c>
      <c r="Q42" s="40"/>
      <c r="R42" s="40" t="s">
        <v>8</v>
      </c>
      <c r="S42" s="18"/>
      <c r="T42" s="1">
        <v>78</v>
      </c>
      <c r="U42" s="1">
        <v>84</v>
      </c>
      <c r="V42" s="1">
        <v>82</v>
      </c>
      <c r="W42" s="1">
        <v>83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81</v>
      </c>
      <c r="AG42" s="1">
        <v>81</v>
      </c>
      <c r="AH42" s="1">
        <v>82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65558</v>
      </c>
      <c r="C43" s="19" t="s">
        <v>148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3" s="36">
        <f t="shared" si="4"/>
        <v>87.25</v>
      </c>
      <c r="L43" s="28" t="str">
        <f t="shared" si="5"/>
        <v>A</v>
      </c>
      <c r="M43" s="28">
        <f t="shared" si="6"/>
        <v>87.25</v>
      </c>
      <c r="N43" s="28" t="str">
        <f t="shared" si="7"/>
        <v>A</v>
      </c>
      <c r="O43" s="38">
        <v>1</v>
      </c>
      <c r="P43" s="28" t="str">
        <f t="shared" si="8"/>
        <v>Memiliki keterampilan mempraktekkan teknik gerak dasar permainan bola besar, bola kecil, atletik, kebugaran jasmani, senam, dan renang</v>
      </c>
      <c r="Q43" s="40"/>
      <c r="R43" s="40" t="s">
        <v>8</v>
      </c>
      <c r="S43" s="18"/>
      <c r="T43" s="1">
        <v>81</v>
      </c>
      <c r="U43" s="1">
        <v>84</v>
      </c>
      <c r="V43" s="1">
        <v>82</v>
      </c>
      <c r="W43" s="1">
        <v>90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82</v>
      </c>
      <c r="AI43" s="1">
        <v>92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65573</v>
      </c>
      <c r="C44" s="19" t="s">
        <v>149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4" s="36">
        <f t="shared" si="4"/>
        <v>86</v>
      </c>
      <c r="L44" s="28" t="str">
        <f t="shared" si="5"/>
        <v>A</v>
      </c>
      <c r="M44" s="28">
        <f t="shared" si="6"/>
        <v>86</v>
      </c>
      <c r="N44" s="28" t="str">
        <f t="shared" si="7"/>
        <v>A</v>
      </c>
      <c r="O44" s="38">
        <v>1</v>
      </c>
      <c r="P44" s="28" t="str">
        <f t="shared" si="8"/>
        <v>Memiliki keterampilan mempraktekkan teknik gerak dasar permainan bola besar, bola kecil, atletik, kebugaran jasmani, senam, dan renang</v>
      </c>
      <c r="Q44" s="40"/>
      <c r="R44" s="40" t="s">
        <v>8</v>
      </c>
      <c r="S44" s="18"/>
      <c r="T44" s="1">
        <v>78</v>
      </c>
      <c r="U44" s="1">
        <v>84</v>
      </c>
      <c r="V44" s="1">
        <v>82</v>
      </c>
      <c r="W44" s="1">
        <v>86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90</v>
      </c>
      <c r="AH44" s="1">
        <v>82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65589</v>
      </c>
      <c r="C45" s="19" t="s">
        <v>150</v>
      </c>
      <c r="D45" s="18"/>
      <c r="E45" s="36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8">
        <v>2</v>
      </c>
      <c r="J4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5" s="36">
        <f t="shared" si="4"/>
        <v>80.75</v>
      </c>
      <c r="L45" s="28" t="str">
        <f t="shared" si="5"/>
        <v>B</v>
      </c>
      <c r="M45" s="28">
        <f t="shared" si="6"/>
        <v>80.75</v>
      </c>
      <c r="N45" s="28" t="str">
        <f t="shared" si="7"/>
        <v>B</v>
      </c>
      <c r="O45" s="38">
        <v>2</v>
      </c>
      <c r="P45" s="28" t="str">
        <f t="shared" si="8"/>
        <v>Memiliki keterampilan mempraktekkan teknik gerak dasar permainan bola besar, bola kecil,  kebugaran jasmani, senam, dan renang namun atletik perlu ditingkatkan</v>
      </c>
      <c r="Q45" s="40"/>
      <c r="R45" s="40" t="s">
        <v>8</v>
      </c>
      <c r="S45" s="18"/>
      <c r="T45" s="1">
        <v>83</v>
      </c>
      <c r="U45" s="1">
        <v>84</v>
      </c>
      <c r="V45" s="1">
        <v>82</v>
      </c>
      <c r="W45" s="1">
        <v>82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79</v>
      </c>
      <c r="AG45" s="1">
        <v>82</v>
      </c>
      <c r="AH45" s="1">
        <v>82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65606</v>
      </c>
      <c r="C46" s="19" t="s">
        <v>151</v>
      </c>
      <c r="D46" s="18"/>
      <c r="E46" s="36">
        <f t="shared" si="0"/>
        <v>82</v>
      </c>
      <c r="F46" s="28" t="str">
        <f t="shared" si="1"/>
        <v>B</v>
      </c>
      <c r="G46" s="28">
        <f>IF((COUNTA(T12:AC12)&gt;0),(ROUND((AVERAGE(T46:AD46)),0)),"")</f>
        <v>82</v>
      </c>
      <c r="H46" s="28" t="str">
        <f t="shared" si="2"/>
        <v>B</v>
      </c>
      <c r="I46" s="38">
        <v>2</v>
      </c>
      <c r="J4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6" s="36">
        <f t="shared" si="4"/>
        <v>84.25</v>
      </c>
      <c r="L46" s="28" t="str">
        <f t="shared" si="5"/>
        <v>A</v>
      </c>
      <c r="M46" s="28">
        <f t="shared" si="6"/>
        <v>84.25</v>
      </c>
      <c r="N46" s="28" t="str">
        <f t="shared" si="7"/>
        <v>A</v>
      </c>
      <c r="O46" s="38">
        <v>1</v>
      </c>
      <c r="P46" s="28" t="str">
        <f t="shared" si="8"/>
        <v>Memiliki keterampilan mempraktekkan teknik gerak dasar permainan bola besar, bola kecil, atletik, kebugaran jasmani, senam, dan renang</v>
      </c>
      <c r="Q46" s="40"/>
      <c r="R46" s="40" t="s">
        <v>8</v>
      </c>
      <c r="S46" s="18"/>
      <c r="T46" s="1">
        <v>77</v>
      </c>
      <c r="U46" s="1">
        <v>84</v>
      </c>
      <c r="V46" s="1">
        <v>82</v>
      </c>
      <c r="W46" s="1">
        <v>83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90</v>
      </c>
      <c r="AH46" s="1">
        <v>82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4" width="4.7109375" customWidth="1"/>
    <col min="25" max="25" width="4.28515625" customWidth="1"/>
    <col min="26" max="26" width="0.140625" hidden="1" customWidth="1"/>
    <col min="27" max="30" width="4.7109375" hidden="1" customWidth="1"/>
    <col min="31" max="35" width="4.7109375" customWidth="1"/>
    <col min="36" max="36" width="4.5703125" customWidth="1"/>
    <col min="37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65622</v>
      </c>
      <c r="C11" s="19" t="s">
        <v>153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36">
        <f t="shared" ref="K11:K50" si="4">IF((COUNTA(AF11:AO11)&gt;0),AVERAGE(AF11:AO11),"")</f>
        <v>85.5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40"/>
      <c r="R11" s="40" t="s">
        <v>8</v>
      </c>
      <c r="S11" s="18"/>
      <c r="T11" s="1">
        <v>85</v>
      </c>
      <c r="U11" s="1">
        <v>86</v>
      </c>
      <c r="V11" s="1">
        <v>85</v>
      </c>
      <c r="W11" s="1">
        <v>86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84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65639</v>
      </c>
      <c r="C12" s="19" t="s">
        <v>154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2" s="36">
        <f t="shared" si="4"/>
        <v>84.25</v>
      </c>
      <c r="L12" s="28" t="str">
        <f t="shared" si="5"/>
        <v>A</v>
      </c>
      <c r="M12" s="28">
        <f t="shared" si="6"/>
        <v>84.25</v>
      </c>
      <c r="N12" s="28" t="str">
        <f t="shared" si="7"/>
        <v>A</v>
      </c>
      <c r="O12" s="38">
        <v>1</v>
      </c>
      <c r="P12" s="28" t="str">
        <f t="shared" si="8"/>
        <v>Memiliki keterampilan mempraktekkan teknik gerak dasar permainan bola besar, bola kecil, atletik, kebugaran jasmani, senam, dan renang</v>
      </c>
      <c r="Q12" s="40"/>
      <c r="R12" s="40" t="s">
        <v>8</v>
      </c>
      <c r="S12" s="18"/>
      <c r="T12" s="1">
        <v>82</v>
      </c>
      <c r="U12" s="1">
        <v>86</v>
      </c>
      <c r="V12" s="1">
        <v>82</v>
      </c>
      <c r="W12" s="1">
        <v>83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1">
        <v>84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65654</v>
      </c>
      <c r="C13" s="19" t="s">
        <v>155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3" s="36">
        <f t="shared" si="4"/>
        <v>83.25</v>
      </c>
      <c r="L13" s="28" t="str">
        <f t="shared" si="5"/>
        <v>B</v>
      </c>
      <c r="M13" s="28">
        <f t="shared" si="6"/>
        <v>83.25</v>
      </c>
      <c r="N13" s="28" t="str">
        <f t="shared" si="7"/>
        <v>B</v>
      </c>
      <c r="O13" s="38">
        <v>2</v>
      </c>
      <c r="P13" s="28" t="str">
        <f t="shared" si="8"/>
        <v>Memiliki keterampilan mempraktekkan teknik gerak dasar permainan bola besar, bola kecil,  kebugaran jasmani, senam, dan renang namun atletik perlu ditingkatkan</v>
      </c>
      <c r="Q13" s="40"/>
      <c r="R13" s="40" t="s">
        <v>8</v>
      </c>
      <c r="S13" s="18"/>
      <c r="T13" s="1">
        <v>79</v>
      </c>
      <c r="U13" s="1">
        <v>86</v>
      </c>
      <c r="V13" s="1">
        <v>82</v>
      </c>
      <c r="W13" s="1">
        <v>80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>
        <v>84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189</v>
      </c>
      <c r="FI13" s="77" t="s">
        <v>190</v>
      </c>
      <c r="FJ13" s="79">
        <v>18741</v>
      </c>
      <c r="FK13" s="79">
        <v>18751</v>
      </c>
    </row>
    <row r="14" spans="1:167" x14ac:dyDescent="0.25">
      <c r="A14" s="19">
        <v>4</v>
      </c>
      <c r="B14" s="19">
        <v>65671</v>
      </c>
      <c r="C14" s="19" t="s">
        <v>156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dalam memahami dan menganalisis teknik gerak dasar permainan bola besar, bola kecil, atletik, kebugaran jasmani, senam, renang, dan pergaulan sehat</v>
      </c>
      <c r="K14" s="36">
        <f t="shared" si="4"/>
        <v>86</v>
      </c>
      <c r="L14" s="28" t="str">
        <f t="shared" si="5"/>
        <v>A</v>
      </c>
      <c r="M14" s="28">
        <f t="shared" si="6"/>
        <v>86</v>
      </c>
      <c r="N14" s="28" t="str">
        <f t="shared" si="7"/>
        <v>A</v>
      </c>
      <c r="O14" s="38">
        <v>1</v>
      </c>
      <c r="P14" s="28" t="str">
        <f t="shared" si="8"/>
        <v>Memiliki keterampilan mempraktekkan teknik gerak dasar permainan bola besar, bola kecil, atletik, kebugaran jasmani, senam, dan renang</v>
      </c>
      <c r="Q14" s="40"/>
      <c r="R14" s="40" t="s">
        <v>8</v>
      </c>
      <c r="S14" s="18"/>
      <c r="T14" s="1">
        <v>85</v>
      </c>
      <c r="U14" s="1">
        <v>86</v>
      </c>
      <c r="V14" s="1">
        <v>85</v>
      </c>
      <c r="W14" s="1">
        <v>85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84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65687</v>
      </c>
      <c r="C15" s="19" t="s">
        <v>157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5" s="36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8">
        <v>1</v>
      </c>
      <c r="P15" s="28" t="str">
        <f t="shared" si="8"/>
        <v>Memiliki keterampilan mempraktekkan teknik gerak dasar permainan bola besar, bola kecil, atletik, kebugaran jasmani, senam, dan renang</v>
      </c>
      <c r="Q15" s="40"/>
      <c r="R15" s="40" t="s">
        <v>8</v>
      </c>
      <c r="S15" s="18"/>
      <c r="T15" s="1">
        <v>85</v>
      </c>
      <c r="U15" s="1">
        <v>86</v>
      </c>
      <c r="V15" s="1">
        <v>82</v>
      </c>
      <c r="W15" s="1">
        <v>82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84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191</v>
      </c>
      <c r="FI15" s="77" t="s">
        <v>192</v>
      </c>
      <c r="FJ15" s="79">
        <v>18742</v>
      </c>
      <c r="FK15" s="79">
        <v>18752</v>
      </c>
    </row>
    <row r="16" spans="1:167" x14ac:dyDescent="0.25">
      <c r="A16" s="19">
        <v>6</v>
      </c>
      <c r="B16" s="19">
        <v>65703</v>
      </c>
      <c r="C16" s="19" t="s">
        <v>158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Memiliki kemampuan dalam memahami dan menganalisis teknik gerak dasar permainan bola besar, bola kecil, atletik, kebugaran jasmani, senam, renang, dan pergaulan sehat</v>
      </c>
      <c r="K16" s="36">
        <f t="shared" si="4"/>
        <v>85.75</v>
      </c>
      <c r="L16" s="28" t="str">
        <f t="shared" si="5"/>
        <v>A</v>
      </c>
      <c r="M16" s="28">
        <f t="shared" si="6"/>
        <v>85.75</v>
      </c>
      <c r="N16" s="28" t="str">
        <f t="shared" si="7"/>
        <v>A</v>
      </c>
      <c r="O16" s="38">
        <v>1</v>
      </c>
      <c r="P16" s="28" t="str">
        <f t="shared" si="8"/>
        <v>Memiliki keterampilan mempraktekkan teknik gerak dasar permainan bola besar, bola kecil, atletik, kebugaran jasmani, senam, dan renang</v>
      </c>
      <c r="Q16" s="40"/>
      <c r="R16" s="40" t="s">
        <v>8</v>
      </c>
      <c r="S16" s="18"/>
      <c r="T16" s="1">
        <v>82</v>
      </c>
      <c r="U16" s="1">
        <v>86</v>
      </c>
      <c r="V16" s="1">
        <v>82</v>
      </c>
      <c r="W16" s="1">
        <v>90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81</v>
      </c>
      <c r="AG16" s="1">
        <v>88</v>
      </c>
      <c r="AH16" s="1">
        <v>84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65719</v>
      </c>
      <c r="C17" s="19" t="s">
        <v>159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Memiliki keterampilan mempraktekkan teknik gerak dasar permainan bola besar, bola kecil, atletik, kebugaran jasmani, senam, dan renang</v>
      </c>
      <c r="Q17" s="40"/>
      <c r="R17" s="40" t="s">
        <v>8</v>
      </c>
      <c r="S17" s="18"/>
      <c r="T17" s="1">
        <v>80</v>
      </c>
      <c r="U17" s="1">
        <v>80</v>
      </c>
      <c r="V17" s="1">
        <v>82</v>
      </c>
      <c r="W17" s="1">
        <v>80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83</v>
      </c>
      <c r="AH17" s="1">
        <v>84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8"/>
      <c r="FI17" s="78"/>
      <c r="FJ17" s="79">
        <v>18743</v>
      </c>
      <c r="FK17" s="79">
        <v>18753</v>
      </c>
    </row>
    <row r="18" spans="1:167" x14ac:dyDescent="0.25">
      <c r="A18" s="19">
        <v>8</v>
      </c>
      <c r="B18" s="19">
        <v>65734</v>
      </c>
      <c r="C18" s="19" t="s">
        <v>160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8" s="36">
        <f t="shared" si="4"/>
        <v>86.5</v>
      </c>
      <c r="L18" s="28" t="str">
        <f t="shared" si="5"/>
        <v>A</v>
      </c>
      <c r="M18" s="28">
        <f t="shared" si="6"/>
        <v>86.5</v>
      </c>
      <c r="N18" s="28" t="str">
        <f t="shared" si="7"/>
        <v>A</v>
      </c>
      <c r="O18" s="38">
        <v>1</v>
      </c>
      <c r="P18" s="28" t="str">
        <f t="shared" si="8"/>
        <v>Memiliki keterampilan mempraktekkan teknik gerak dasar permainan bola besar, bola kecil, atletik, kebugaran jasmani, senam, dan renang</v>
      </c>
      <c r="Q18" s="40"/>
      <c r="R18" s="40" t="s">
        <v>8</v>
      </c>
      <c r="S18" s="18"/>
      <c r="T18" s="1">
        <v>85</v>
      </c>
      <c r="U18" s="1">
        <v>80</v>
      </c>
      <c r="V18" s="1">
        <v>82</v>
      </c>
      <c r="W18" s="1">
        <v>87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84</v>
      </c>
      <c r="AH18" s="1">
        <v>85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65751</v>
      </c>
      <c r="C19" s="19" t="s">
        <v>161</v>
      </c>
      <c r="D19" s="18"/>
      <c r="E19" s="36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8">
        <v>1</v>
      </c>
      <c r="J19" s="28" t="str">
        <f t="shared" si="3"/>
        <v>Memiliki kemampuan dalam memahami dan menganalisis teknik gerak dasar permainan bola besar, bola kecil, atletik, kebugaran jasmani, senam, renang, dan pergaulan sehat</v>
      </c>
      <c r="K19" s="36">
        <f t="shared" si="4"/>
        <v>87.5</v>
      </c>
      <c r="L19" s="28" t="str">
        <f t="shared" si="5"/>
        <v>A</v>
      </c>
      <c r="M19" s="28">
        <f t="shared" si="6"/>
        <v>87.5</v>
      </c>
      <c r="N19" s="28" t="str">
        <f t="shared" si="7"/>
        <v>A</v>
      </c>
      <c r="O19" s="38">
        <v>1</v>
      </c>
      <c r="P19" s="28" t="str">
        <f t="shared" si="8"/>
        <v>Memiliki keterampilan mempraktekkan teknik gerak dasar permainan bola besar, bola kecil, atletik, kebugaran jasmani, senam, dan renang</v>
      </c>
      <c r="Q19" s="40"/>
      <c r="R19" s="40" t="s">
        <v>8</v>
      </c>
      <c r="S19" s="18"/>
      <c r="T19" s="1">
        <v>87</v>
      </c>
      <c r="U19" s="1">
        <v>85</v>
      </c>
      <c r="V19" s="1">
        <v>88</v>
      </c>
      <c r="W19" s="1">
        <v>88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18744</v>
      </c>
      <c r="FK19" s="79">
        <v>18754</v>
      </c>
    </row>
    <row r="20" spans="1:167" x14ac:dyDescent="0.25">
      <c r="A20" s="19">
        <v>10</v>
      </c>
      <c r="B20" s="19">
        <v>65767</v>
      </c>
      <c r="C20" s="19" t="s">
        <v>162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0" s="36">
        <f t="shared" si="4"/>
        <v>85.5</v>
      </c>
      <c r="L20" s="28" t="str">
        <f t="shared" si="5"/>
        <v>A</v>
      </c>
      <c r="M20" s="28">
        <f t="shared" si="6"/>
        <v>85.5</v>
      </c>
      <c r="N20" s="28" t="str">
        <f t="shared" si="7"/>
        <v>A</v>
      </c>
      <c r="O20" s="38">
        <v>1</v>
      </c>
      <c r="P20" s="28" t="str">
        <f t="shared" si="8"/>
        <v>Memiliki keterampilan mempraktekkan teknik gerak dasar permainan bola besar, bola kecil, atletik, kebugaran jasmani, senam, dan renang</v>
      </c>
      <c r="Q20" s="40"/>
      <c r="R20" s="40" t="s">
        <v>8</v>
      </c>
      <c r="S20" s="18"/>
      <c r="T20" s="1">
        <v>85</v>
      </c>
      <c r="U20" s="1">
        <v>80</v>
      </c>
      <c r="V20" s="1">
        <v>82</v>
      </c>
      <c r="W20" s="1">
        <v>85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85</v>
      </c>
      <c r="AI20" s="1">
        <v>93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65782</v>
      </c>
      <c r="C21" s="19" t="s">
        <v>163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1" s="36">
        <f t="shared" si="4"/>
        <v>82</v>
      </c>
      <c r="L21" s="28" t="str">
        <f t="shared" si="5"/>
        <v>B</v>
      </c>
      <c r="M21" s="28">
        <f t="shared" si="6"/>
        <v>82</v>
      </c>
      <c r="N21" s="28" t="str">
        <f t="shared" si="7"/>
        <v>B</v>
      </c>
      <c r="O21" s="38">
        <v>2</v>
      </c>
      <c r="P21" s="28" t="str">
        <f t="shared" si="8"/>
        <v>Memiliki keterampilan mempraktekkan teknik gerak dasar permainan bola besar, bola kecil,  kebugaran jasmani, senam, dan renang namun atletik perlu ditingkatkan</v>
      </c>
      <c r="Q21" s="40"/>
      <c r="R21" s="40" t="s">
        <v>8</v>
      </c>
      <c r="S21" s="18"/>
      <c r="T21" s="1">
        <v>85</v>
      </c>
      <c r="U21" s="1">
        <v>80</v>
      </c>
      <c r="V21" s="1">
        <v>82</v>
      </c>
      <c r="W21" s="1">
        <v>86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>
        <v>85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18745</v>
      </c>
      <c r="FK21" s="79">
        <v>18755</v>
      </c>
    </row>
    <row r="22" spans="1:167" x14ac:dyDescent="0.25">
      <c r="A22" s="19">
        <v>12</v>
      </c>
      <c r="B22" s="19">
        <v>65799</v>
      </c>
      <c r="C22" s="19" t="s">
        <v>164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2" s="36">
        <f t="shared" si="4"/>
        <v>84.5</v>
      </c>
      <c r="L22" s="28" t="str">
        <f t="shared" si="5"/>
        <v>A</v>
      </c>
      <c r="M22" s="28">
        <f t="shared" si="6"/>
        <v>84.5</v>
      </c>
      <c r="N22" s="28" t="str">
        <f t="shared" si="7"/>
        <v>A</v>
      </c>
      <c r="O22" s="38">
        <v>1</v>
      </c>
      <c r="P22" s="28" t="str">
        <f t="shared" si="8"/>
        <v>Memiliki keterampilan mempraktekkan teknik gerak dasar permainan bola besar, bola kecil, atletik, kebugaran jasmani, senam, dan renang</v>
      </c>
      <c r="Q22" s="40"/>
      <c r="R22" s="40" t="s">
        <v>8</v>
      </c>
      <c r="S22" s="18"/>
      <c r="T22" s="1">
        <v>80</v>
      </c>
      <c r="U22" s="1">
        <v>80</v>
      </c>
      <c r="V22" s="1">
        <v>82</v>
      </c>
      <c r="W22" s="1">
        <v>85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65815</v>
      </c>
      <c r="C23" s="19" t="s">
        <v>165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3" s="36">
        <f t="shared" si="4"/>
        <v>82.25</v>
      </c>
      <c r="L23" s="28" t="str">
        <f t="shared" si="5"/>
        <v>B</v>
      </c>
      <c r="M23" s="28">
        <f t="shared" si="6"/>
        <v>82.25</v>
      </c>
      <c r="N23" s="28" t="str">
        <f t="shared" si="7"/>
        <v>B</v>
      </c>
      <c r="O23" s="38">
        <v>2</v>
      </c>
      <c r="P23" s="28" t="str">
        <f t="shared" si="8"/>
        <v>Memiliki keterampilan mempraktekkan teknik gerak dasar permainan bola besar, bola kecil,  kebugaran jasmani, senam, dan renang namun atletik perlu ditingkatkan</v>
      </c>
      <c r="Q23" s="40"/>
      <c r="R23" s="40" t="s">
        <v>8</v>
      </c>
      <c r="S23" s="18"/>
      <c r="T23" s="1">
        <v>78</v>
      </c>
      <c r="U23" s="1">
        <v>86</v>
      </c>
      <c r="V23" s="1">
        <v>82</v>
      </c>
      <c r="W23" s="1">
        <v>80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85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18746</v>
      </c>
      <c r="FK23" s="79">
        <v>18756</v>
      </c>
    </row>
    <row r="24" spans="1:167" x14ac:dyDescent="0.25">
      <c r="A24" s="19">
        <v>14</v>
      </c>
      <c r="B24" s="19">
        <v>65831</v>
      </c>
      <c r="C24" s="19" t="s">
        <v>166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4" s="36">
        <f t="shared" si="4"/>
        <v>82</v>
      </c>
      <c r="L24" s="28" t="str">
        <f t="shared" si="5"/>
        <v>B</v>
      </c>
      <c r="M24" s="28">
        <f t="shared" si="6"/>
        <v>82</v>
      </c>
      <c r="N24" s="28" t="str">
        <f t="shared" si="7"/>
        <v>B</v>
      </c>
      <c r="O24" s="38">
        <v>2</v>
      </c>
      <c r="P24" s="28" t="str">
        <f t="shared" si="8"/>
        <v>Memiliki keterampilan mempraktekkan teknik gerak dasar permainan bola besar, bola kecil,  kebugaran jasmani, senam, dan renang namun atletik perlu ditingkatkan</v>
      </c>
      <c r="Q24" s="40"/>
      <c r="R24" s="40" t="s">
        <v>8</v>
      </c>
      <c r="S24" s="18"/>
      <c r="T24" s="1">
        <v>77</v>
      </c>
      <c r="U24" s="1">
        <v>86</v>
      </c>
      <c r="V24" s="1">
        <v>82</v>
      </c>
      <c r="W24" s="1">
        <v>84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65846</v>
      </c>
      <c r="C25" s="19" t="s">
        <v>167</v>
      </c>
      <c r="D25" s="18"/>
      <c r="E25" s="36">
        <f t="shared" si="0"/>
        <v>90</v>
      </c>
      <c r="F25" s="28" t="str">
        <f t="shared" si="1"/>
        <v>A</v>
      </c>
      <c r="G25" s="28">
        <f>IF((COUNTA(T12:AC12)&gt;0),(ROUND((AVERAGE(T25:AD25)),0)),"")</f>
        <v>90</v>
      </c>
      <c r="H25" s="28" t="str">
        <f t="shared" si="2"/>
        <v>A</v>
      </c>
      <c r="I25" s="38">
        <v>1</v>
      </c>
      <c r="J25" s="28" t="str">
        <f t="shared" si="3"/>
        <v>Memiliki kemampuan dalam memahami dan menganalisis teknik gerak dasar permainan bola besar, bola kecil, atletik, kebugaran jasmani, senam, renang, dan pergaulan sehat</v>
      </c>
      <c r="K25" s="36">
        <f t="shared" si="4"/>
        <v>90</v>
      </c>
      <c r="L25" s="28" t="str">
        <f t="shared" si="5"/>
        <v>A</v>
      </c>
      <c r="M25" s="28">
        <f t="shared" si="6"/>
        <v>90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 t="s">
        <v>8</v>
      </c>
      <c r="S25" s="18"/>
      <c r="T25" s="1">
        <v>90</v>
      </c>
      <c r="U25" s="1">
        <v>90</v>
      </c>
      <c r="V25" s="1">
        <v>85</v>
      </c>
      <c r="W25" s="1">
        <v>90</v>
      </c>
      <c r="X25" s="1">
        <v>95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87</v>
      </c>
      <c r="AI25" s="1">
        <v>93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18747</v>
      </c>
      <c r="FK25" s="79">
        <v>18757</v>
      </c>
    </row>
    <row r="26" spans="1:167" x14ac:dyDescent="0.25">
      <c r="A26" s="19">
        <v>16</v>
      </c>
      <c r="B26" s="19">
        <v>65863</v>
      </c>
      <c r="C26" s="19" t="s">
        <v>168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6" s="36">
        <f t="shared" si="4"/>
        <v>83.75</v>
      </c>
      <c r="L26" s="28" t="str">
        <f t="shared" si="5"/>
        <v>B</v>
      </c>
      <c r="M26" s="28">
        <f t="shared" si="6"/>
        <v>83.75</v>
      </c>
      <c r="N26" s="28" t="str">
        <f t="shared" si="7"/>
        <v>B</v>
      </c>
      <c r="O26" s="38">
        <v>2</v>
      </c>
      <c r="P26" s="28" t="str">
        <f t="shared" si="8"/>
        <v>Memiliki keterampilan mempraktekkan teknik gerak dasar permainan bola besar, bola kecil,  kebugaran jasmani, senam, dan renang namun atletik perlu ditingkatkan</v>
      </c>
      <c r="Q26" s="40"/>
      <c r="R26" s="40" t="s">
        <v>8</v>
      </c>
      <c r="S26" s="18"/>
      <c r="T26" s="1">
        <v>78</v>
      </c>
      <c r="U26" s="1">
        <v>86</v>
      </c>
      <c r="V26" s="1">
        <v>82</v>
      </c>
      <c r="W26" s="1">
        <v>81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84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65879</v>
      </c>
      <c r="C27" s="19" t="s">
        <v>169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2</v>
      </c>
      <c r="J2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7" s="36">
        <f t="shared" si="4"/>
        <v>83.5</v>
      </c>
      <c r="L27" s="28" t="str">
        <f t="shared" si="5"/>
        <v>B</v>
      </c>
      <c r="M27" s="28">
        <f t="shared" si="6"/>
        <v>83.5</v>
      </c>
      <c r="N27" s="28" t="str">
        <f t="shared" si="7"/>
        <v>B</v>
      </c>
      <c r="O27" s="38">
        <v>2</v>
      </c>
      <c r="P27" s="28" t="str">
        <f t="shared" si="8"/>
        <v>Memiliki keterampilan mempraktekkan teknik gerak dasar permainan bola besar, bola kecil,  kebugaran jasmani, senam, dan renang namun atletik perlu ditingkatkan</v>
      </c>
      <c r="Q27" s="40"/>
      <c r="R27" s="40" t="s">
        <v>8</v>
      </c>
      <c r="S27" s="18"/>
      <c r="T27" s="1">
        <v>84</v>
      </c>
      <c r="U27" s="1">
        <v>86</v>
      </c>
      <c r="V27" s="1">
        <v>82</v>
      </c>
      <c r="W27" s="1">
        <v>83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82</v>
      </c>
      <c r="AH27" s="1">
        <v>84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18748</v>
      </c>
      <c r="FK27" s="79">
        <v>18758</v>
      </c>
    </row>
    <row r="28" spans="1:167" x14ac:dyDescent="0.25">
      <c r="A28" s="19">
        <v>18</v>
      </c>
      <c r="B28" s="19">
        <v>65895</v>
      </c>
      <c r="C28" s="19" t="s">
        <v>170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memahami dan menganalisis teknik gerak dasar permainan bola besar, bola kecil, atletik, kebugaran jasmani, senam, renang, dan pergaulan sehat</v>
      </c>
      <c r="K28" s="36">
        <f t="shared" si="4"/>
        <v>84</v>
      </c>
      <c r="L28" s="28" t="str">
        <f t="shared" si="5"/>
        <v>B</v>
      </c>
      <c r="M28" s="28">
        <f t="shared" si="6"/>
        <v>84</v>
      </c>
      <c r="N28" s="28" t="str">
        <f t="shared" si="7"/>
        <v>B</v>
      </c>
      <c r="O28" s="38">
        <v>2</v>
      </c>
      <c r="P28" s="28" t="str">
        <f t="shared" si="8"/>
        <v>Memiliki keterampilan mempraktekkan teknik gerak dasar permainan bola besar, bola kecil,  kebugaran jasmani, senam, dan renang namun atletik perlu ditingkatkan</v>
      </c>
      <c r="Q28" s="40"/>
      <c r="R28" s="40" t="s">
        <v>8</v>
      </c>
      <c r="S28" s="18"/>
      <c r="T28" s="1">
        <v>82</v>
      </c>
      <c r="U28" s="1">
        <v>86</v>
      </c>
      <c r="V28" s="1">
        <v>82</v>
      </c>
      <c r="W28" s="1">
        <v>88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84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65911</v>
      </c>
      <c r="C29" s="19" t="s">
        <v>171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Memiliki keterampilan mempraktekkan teknik gerak dasar permainan bola besar, bola kecil, atletik, kebugaran jasmani, senam, dan renang</v>
      </c>
      <c r="Q29" s="40"/>
      <c r="R29" s="40" t="s">
        <v>8</v>
      </c>
      <c r="S29" s="18"/>
      <c r="T29" s="1">
        <v>78</v>
      </c>
      <c r="U29" s="1">
        <v>85</v>
      </c>
      <c r="V29" s="1">
        <v>82</v>
      </c>
      <c r="W29" s="1">
        <v>87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84</v>
      </c>
      <c r="AI29" s="1">
        <v>92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18749</v>
      </c>
      <c r="FK29" s="79">
        <v>18759</v>
      </c>
    </row>
    <row r="30" spans="1:167" x14ac:dyDescent="0.25">
      <c r="A30" s="19">
        <v>20</v>
      </c>
      <c r="B30" s="19">
        <v>65927</v>
      </c>
      <c r="C30" s="19" t="s">
        <v>172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2</v>
      </c>
      <c r="J3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0" s="36">
        <f t="shared" si="4"/>
        <v>81.75</v>
      </c>
      <c r="L30" s="28" t="str">
        <f t="shared" si="5"/>
        <v>B</v>
      </c>
      <c r="M30" s="28">
        <f t="shared" si="6"/>
        <v>81.75</v>
      </c>
      <c r="N30" s="28" t="str">
        <f t="shared" si="7"/>
        <v>B</v>
      </c>
      <c r="O30" s="38">
        <v>2</v>
      </c>
      <c r="P30" s="28" t="str">
        <f t="shared" si="8"/>
        <v>Memiliki keterampilan mempraktekkan teknik gerak dasar permainan bola besar, bola kecil,  kebugaran jasmani, senam, dan renang namun atletik perlu ditingkatkan</v>
      </c>
      <c r="Q30" s="40"/>
      <c r="R30" s="40" t="s">
        <v>8</v>
      </c>
      <c r="S30" s="18"/>
      <c r="T30" s="1">
        <v>82</v>
      </c>
      <c r="U30" s="1">
        <v>85</v>
      </c>
      <c r="V30" s="1">
        <v>82</v>
      </c>
      <c r="W30" s="1">
        <v>85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81</v>
      </c>
      <c r="AG30" s="1">
        <v>80</v>
      </c>
      <c r="AH30" s="1">
        <v>84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65942</v>
      </c>
      <c r="C31" s="19" t="s">
        <v>173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1" s="36">
        <f t="shared" si="4"/>
        <v>83.25</v>
      </c>
      <c r="L31" s="28" t="str">
        <f t="shared" si="5"/>
        <v>B</v>
      </c>
      <c r="M31" s="28">
        <f t="shared" si="6"/>
        <v>83.25</v>
      </c>
      <c r="N31" s="28" t="str">
        <f t="shared" si="7"/>
        <v>B</v>
      </c>
      <c r="O31" s="38">
        <v>2</v>
      </c>
      <c r="P31" s="28" t="str">
        <f t="shared" si="8"/>
        <v>Memiliki keterampilan mempraktekkan teknik gerak dasar permainan bola besar, bola kecil,  kebugaran jasmani, senam, dan renang namun atletik perlu ditingkatkan</v>
      </c>
      <c r="Q31" s="40"/>
      <c r="R31" s="40" t="s">
        <v>8</v>
      </c>
      <c r="S31" s="18"/>
      <c r="T31" s="1">
        <v>81</v>
      </c>
      <c r="U31" s="1">
        <v>85</v>
      </c>
      <c r="V31" s="1">
        <v>82</v>
      </c>
      <c r="W31" s="1">
        <v>86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84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18750</v>
      </c>
      <c r="FK31" s="79">
        <v>18760</v>
      </c>
    </row>
    <row r="32" spans="1:167" x14ac:dyDescent="0.25">
      <c r="A32" s="19">
        <v>22</v>
      </c>
      <c r="B32" s="19">
        <v>65958</v>
      </c>
      <c r="C32" s="19" t="s">
        <v>174</v>
      </c>
      <c r="D32" s="18"/>
      <c r="E32" s="36">
        <f t="shared" si="0"/>
        <v>90</v>
      </c>
      <c r="F32" s="28" t="str">
        <f t="shared" si="1"/>
        <v>A</v>
      </c>
      <c r="G32" s="28">
        <f>IF((COUNTA(T12:AC12)&gt;0),(ROUND((AVERAGE(T32:AD32)),0)),"")</f>
        <v>90</v>
      </c>
      <c r="H32" s="28" t="str">
        <f t="shared" si="2"/>
        <v>A</v>
      </c>
      <c r="I32" s="38">
        <v>1</v>
      </c>
      <c r="J32" s="28" t="str">
        <f t="shared" si="3"/>
        <v>Memiliki kemampuan dalam memahami dan menganalisis teknik gerak dasar permainan bola besar, bola kecil, atletik, kebugaran jasmani, senam, renang, dan pergaulan sehat</v>
      </c>
      <c r="K32" s="36">
        <f t="shared" si="4"/>
        <v>89.5</v>
      </c>
      <c r="L32" s="28" t="str">
        <f t="shared" si="5"/>
        <v>A</v>
      </c>
      <c r="M32" s="28">
        <f t="shared" si="6"/>
        <v>89.5</v>
      </c>
      <c r="N32" s="28" t="str">
        <f t="shared" si="7"/>
        <v>A</v>
      </c>
      <c r="O32" s="38">
        <v>1</v>
      </c>
      <c r="P32" s="28" t="str">
        <f t="shared" si="8"/>
        <v>Memiliki keterampilan mempraktekkan teknik gerak dasar permainan bola besar, bola kecil, atletik, kebugaran jasmani, senam, dan renang</v>
      </c>
      <c r="Q32" s="40"/>
      <c r="R32" s="40" t="s">
        <v>8</v>
      </c>
      <c r="S32" s="18"/>
      <c r="T32" s="1">
        <v>90</v>
      </c>
      <c r="U32" s="1">
        <v>90</v>
      </c>
      <c r="V32" s="1">
        <v>90</v>
      </c>
      <c r="W32" s="1">
        <v>92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65975</v>
      </c>
      <c r="C33" s="19" t="s">
        <v>175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3" s="36">
        <f t="shared" si="4"/>
        <v>84.5</v>
      </c>
      <c r="L33" s="28" t="str">
        <f t="shared" si="5"/>
        <v>A</v>
      </c>
      <c r="M33" s="28">
        <f t="shared" si="6"/>
        <v>84.5</v>
      </c>
      <c r="N33" s="28" t="str">
        <f t="shared" si="7"/>
        <v>A</v>
      </c>
      <c r="O33" s="38">
        <v>1</v>
      </c>
      <c r="P33" s="28" t="str">
        <f t="shared" si="8"/>
        <v>Memiliki keterampilan mempraktekkan teknik gerak dasar permainan bola besar, bola kecil, atletik, kebugaran jasmani, senam, dan renang</v>
      </c>
      <c r="Q33" s="40"/>
      <c r="R33" s="40" t="s">
        <v>8</v>
      </c>
      <c r="S33" s="18"/>
      <c r="T33" s="1">
        <v>82</v>
      </c>
      <c r="U33" s="1">
        <v>85</v>
      </c>
      <c r="V33" s="1">
        <v>82</v>
      </c>
      <c r="W33" s="1">
        <v>86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89</v>
      </c>
      <c r="AH33" s="1">
        <v>87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65990</v>
      </c>
      <c r="C34" s="19" t="s">
        <v>176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4" s="36">
        <f t="shared" si="4"/>
        <v>86.5</v>
      </c>
      <c r="L34" s="28" t="str">
        <f t="shared" si="5"/>
        <v>A</v>
      </c>
      <c r="M34" s="28">
        <f t="shared" si="6"/>
        <v>86.5</v>
      </c>
      <c r="N34" s="28" t="str">
        <f t="shared" si="7"/>
        <v>A</v>
      </c>
      <c r="O34" s="38">
        <v>1</v>
      </c>
      <c r="P34" s="28" t="str">
        <f t="shared" si="8"/>
        <v>Memiliki keterampilan mempraktekkan teknik gerak dasar permainan bola besar, bola kecil, atletik, kebugaran jasmani, senam, dan renang</v>
      </c>
      <c r="Q34" s="40"/>
      <c r="R34" s="40" t="s">
        <v>8</v>
      </c>
      <c r="S34" s="18"/>
      <c r="T34" s="1">
        <v>80</v>
      </c>
      <c r="U34" s="1">
        <v>85</v>
      </c>
      <c r="V34" s="1">
        <v>82</v>
      </c>
      <c r="W34" s="1">
        <v>85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84</v>
      </c>
      <c r="AH34" s="1"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66006</v>
      </c>
      <c r="C35" s="19" t="s">
        <v>177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2</v>
      </c>
      <c r="J3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5" s="36">
        <f t="shared" si="4"/>
        <v>82.5</v>
      </c>
      <c r="L35" s="28" t="str">
        <f t="shared" si="5"/>
        <v>B</v>
      </c>
      <c r="M35" s="28">
        <f t="shared" si="6"/>
        <v>82.5</v>
      </c>
      <c r="N35" s="28" t="str">
        <f t="shared" si="7"/>
        <v>B</v>
      </c>
      <c r="O35" s="38">
        <v>2</v>
      </c>
      <c r="P35" s="28" t="str">
        <f t="shared" si="8"/>
        <v>Memiliki keterampilan mempraktekkan teknik gerak dasar permainan bola besar, bola kecil,  kebugaran jasmani, senam, dan renang namun atletik perlu ditingkatkan</v>
      </c>
      <c r="Q35" s="40"/>
      <c r="R35" s="40" t="s">
        <v>8</v>
      </c>
      <c r="S35" s="18"/>
      <c r="T35" s="1">
        <v>85</v>
      </c>
      <c r="U35" s="1">
        <v>80</v>
      </c>
      <c r="V35" s="1">
        <v>82</v>
      </c>
      <c r="W35" s="1">
        <v>86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85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66023</v>
      </c>
      <c r="C36" s="19" t="s">
        <v>178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6" s="36">
        <f t="shared" si="4"/>
        <v>82.5</v>
      </c>
      <c r="L36" s="28" t="str">
        <f t="shared" si="5"/>
        <v>B</v>
      </c>
      <c r="M36" s="28">
        <f t="shared" si="6"/>
        <v>82.5</v>
      </c>
      <c r="N36" s="28" t="str">
        <f t="shared" si="7"/>
        <v>B</v>
      </c>
      <c r="O36" s="38">
        <v>2</v>
      </c>
      <c r="P36" s="28" t="str">
        <f t="shared" si="8"/>
        <v>Memiliki keterampilan mempraktekkan teknik gerak dasar permainan bola besar, bola kecil,  kebugaran jasmani, senam, dan renang namun atletik perlu ditingkatkan</v>
      </c>
      <c r="Q36" s="40"/>
      <c r="R36" s="40" t="s">
        <v>8</v>
      </c>
      <c r="S36" s="18"/>
      <c r="T36" s="1">
        <v>80</v>
      </c>
      <c r="U36" s="1">
        <v>80</v>
      </c>
      <c r="V36" s="1">
        <v>82</v>
      </c>
      <c r="W36" s="1">
        <v>82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85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66039</v>
      </c>
      <c r="C37" s="19" t="s">
        <v>179</v>
      </c>
      <c r="D37" s="18"/>
      <c r="E37" s="36">
        <f t="shared" si="0"/>
        <v>83</v>
      </c>
      <c r="F37" s="28" t="str">
        <f t="shared" si="1"/>
        <v>B</v>
      </c>
      <c r="G37" s="28">
        <f>IF((COUNTA(T12:AC12)&gt;0),(ROUND((AVERAGE(T37:AD37)),0)),"")</f>
        <v>83</v>
      </c>
      <c r="H37" s="28" t="str">
        <f t="shared" si="2"/>
        <v>B</v>
      </c>
      <c r="I37" s="38">
        <v>2</v>
      </c>
      <c r="J3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7" s="36">
        <f t="shared" si="4"/>
        <v>83.75</v>
      </c>
      <c r="L37" s="28" t="str">
        <f t="shared" si="5"/>
        <v>B</v>
      </c>
      <c r="M37" s="28">
        <f t="shared" si="6"/>
        <v>83.75</v>
      </c>
      <c r="N37" s="28" t="str">
        <f t="shared" si="7"/>
        <v>B</v>
      </c>
      <c r="O37" s="38">
        <v>2</v>
      </c>
      <c r="P37" s="28" t="str">
        <f t="shared" si="8"/>
        <v>Memiliki keterampilan mempraktekkan teknik gerak dasar permainan bola besar, bola kecil,  kebugaran jasmani, senam, dan renang namun atletik perlu ditingkatkan</v>
      </c>
      <c r="Q37" s="40"/>
      <c r="R37" s="40" t="s">
        <v>8</v>
      </c>
      <c r="S37" s="18"/>
      <c r="T37" s="1">
        <v>85</v>
      </c>
      <c r="U37" s="1">
        <v>80</v>
      </c>
      <c r="V37" s="1">
        <v>82</v>
      </c>
      <c r="W37" s="1">
        <v>82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66055</v>
      </c>
      <c r="C38" s="19" t="s">
        <v>180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dalam memahami dan menganalisis teknik gerak dasar permainan bola besar, bola kecil, atletik, kebugaran jasmani, senam, renang, dan pergaulan sehat</v>
      </c>
      <c r="K38" s="36">
        <f t="shared" si="4"/>
        <v>87.5</v>
      </c>
      <c r="L38" s="28" t="str">
        <f t="shared" si="5"/>
        <v>A</v>
      </c>
      <c r="M38" s="28">
        <f t="shared" si="6"/>
        <v>87.5</v>
      </c>
      <c r="N38" s="28" t="str">
        <f t="shared" si="7"/>
        <v>A</v>
      </c>
      <c r="O38" s="38">
        <v>1</v>
      </c>
      <c r="P38" s="28" t="str">
        <f t="shared" si="8"/>
        <v>Memiliki keterampilan mempraktekkan teknik gerak dasar permainan bola besar, bola kecil, atletik, kebugaran jasmani, senam, dan renang</v>
      </c>
      <c r="Q38" s="40"/>
      <c r="R38" s="40" t="s">
        <v>8</v>
      </c>
      <c r="S38" s="18"/>
      <c r="T38" s="1">
        <v>85</v>
      </c>
      <c r="U38" s="1">
        <v>90</v>
      </c>
      <c r="V38" s="1">
        <v>85</v>
      </c>
      <c r="W38" s="1">
        <v>90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66071</v>
      </c>
      <c r="C39" s="19" t="s">
        <v>181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9" s="36">
        <f t="shared" si="4"/>
        <v>84</v>
      </c>
      <c r="L39" s="28" t="str">
        <f t="shared" si="5"/>
        <v>B</v>
      </c>
      <c r="M39" s="28">
        <f t="shared" si="6"/>
        <v>84</v>
      </c>
      <c r="N39" s="28" t="str">
        <f t="shared" si="7"/>
        <v>B</v>
      </c>
      <c r="O39" s="38">
        <v>2</v>
      </c>
      <c r="P39" s="28" t="str">
        <f t="shared" si="8"/>
        <v>Memiliki keterampilan mempraktekkan teknik gerak dasar permainan bola besar, bola kecil,  kebugaran jasmani, senam, dan renang namun atletik perlu ditingkatkan</v>
      </c>
      <c r="Q39" s="40"/>
      <c r="R39" s="40" t="s">
        <v>8</v>
      </c>
      <c r="S39" s="18"/>
      <c r="T39" s="1">
        <v>80</v>
      </c>
      <c r="U39" s="1">
        <v>80</v>
      </c>
      <c r="V39" s="1">
        <v>82</v>
      </c>
      <c r="W39" s="1">
        <v>80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85</v>
      </c>
      <c r="AH39" s="1">
        <v>84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66086</v>
      </c>
      <c r="C40" s="19" t="s">
        <v>182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0" s="36">
        <f t="shared" si="4"/>
        <v>82.75</v>
      </c>
      <c r="L40" s="28" t="str">
        <f t="shared" si="5"/>
        <v>B</v>
      </c>
      <c r="M40" s="28">
        <f t="shared" si="6"/>
        <v>82.75</v>
      </c>
      <c r="N40" s="28" t="str">
        <f t="shared" si="7"/>
        <v>B</v>
      </c>
      <c r="O40" s="38">
        <v>2</v>
      </c>
      <c r="P40" s="28" t="str">
        <f t="shared" si="8"/>
        <v>Memiliki keterampilan mempraktekkan teknik gerak dasar permainan bola besar, bola kecil,  kebugaran jasmani, senam, dan renang namun atletik perlu ditingkatkan</v>
      </c>
      <c r="Q40" s="40"/>
      <c r="R40" s="40" t="s">
        <v>8</v>
      </c>
      <c r="S40" s="18"/>
      <c r="T40" s="1">
        <v>84</v>
      </c>
      <c r="U40" s="1">
        <v>80</v>
      </c>
      <c r="V40" s="1">
        <v>82</v>
      </c>
      <c r="W40" s="1">
        <v>85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81</v>
      </c>
      <c r="AG40" s="1">
        <v>84</v>
      </c>
      <c r="AH40" s="1">
        <v>84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66102</v>
      </c>
      <c r="C41" s="19" t="s">
        <v>183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2</v>
      </c>
      <c r="P41" s="28" t="str">
        <f t="shared" si="8"/>
        <v>Memiliki keterampilan mempraktekkan teknik gerak dasar permainan bola besar, bola kecil,  kebugaran jasmani, senam, dan renang namun atletik perlu ditingkatkan</v>
      </c>
      <c r="Q41" s="40"/>
      <c r="R41" s="40" t="s">
        <v>8</v>
      </c>
      <c r="S41" s="18"/>
      <c r="T41" s="1">
        <v>80</v>
      </c>
      <c r="U41" s="1">
        <v>83</v>
      </c>
      <c r="V41" s="1">
        <v>82</v>
      </c>
      <c r="W41" s="1">
        <v>87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84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66119</v>
      </c>
      <c r="C42" s="19" t="s">
        <v>184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1</v>
      </c>
      <c r="J42" s="28" t="str">
        <f t="shared" si="3"/>
        <v>Memiliki kemampuan dalam memahami dan menganalisis teknik gerak dasar permainan bola besar, bola kecil, atletik, kebugaran jasmani, senam, renang, dan pergaulan sehat</v>
      </c>
      <c r="K42" s="36">
        <f t="shared" si="4"/>
        <v>87.5</v>
      </c>
      <c r="L42" s="28" t="str">
        <f t="shared" si="5"/>
        <v>A</v>
      </c>
      <c r="M42" s="28">
        <f t="shared" si="6"/>
        <v>87.5</v>
      </c>
      <c r="N42" s="28" t="str">
        <f t="shared" si="7"/>
        <v>A</v>
      </c>
      <c r="O42" s="38">
        <v>1</v>
      </c>
      <c r="P42" s="28" t="str">
        <f t="shared" si="8"/>
        <v>Memiliki keterampilan mempraktekkan teknik gerak dasar permainan bola besar, bola kecil, atletik, kebugaran jasmani, senam, dan renang</v>
      </c>
      <c r="Q42" s="40"/>
      <c r="R42" s="40" t="s">
        <v>8</v>
      </c>
      <c r="S42" s="18"/>
      <c r="T42" s="1">
        <v>85</v>
      </c>
      <c r="U42" s="1">
        <v>85</v>
      </c>
      <c r="V42" s="1">
        <v>85</v>
      </c>
      <c r="W42" s="1">
        <v>88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>
        <v>84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66135</v>
      </c>
      <c r="C43" s="19" t="s">
        <v>185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3" s="36">
        <f t="shared" si="4"/>
        <v>83.25</v>
      </c>
      <c r="L43" s="28" t="str">
        <f t="shared" si="5"/>
        <v>B</v>
      </c>
      <c r="M43" s="28">
        <f t="shared" si="6"/>
        <v>83.25</v>
      </c>
      <c r="N43" s="28" t="str">
        <f t="shared" si="7"/>
        <v>B</v>
      </c>
      <c r="O43" s="38">
        <v>2</v>
      </c>
      <c r="P43" s="28" t="str">
        <f t="shared" si="8"/>
        <v>Memiliki keterampilan mempraktekkan teknik gerak dasar permainan bola besar, bola kecil,  kebugaran jasmani, senam, dan renang namun atletik perlu ditingkatkan</v>
      </c>
      <c r="Q43" s="40"/>
      <c r="R43" s="40" t="s">
        <v>8</v>
      </c>
      <c r="S43" s="18"/>
      <c r="T43" s="1">
        <v>81</v>
      </c>
      <c r="U43" s="1">
        <v>83</v>
      </c>
      <c r="V43" s="1">
        <v>82</v>
      </c>
      <c r="W43" s="1">
        <v>85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84</v>
      </c>
      <c r="AH43" s="1">
        <v>84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66150</v>
      </c>
      <c r="C44" s="19" t="s">
        <v>186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4" s="36">
        <f t="shared" si="4"/>
        <v>83.5</v>
      </c>
      <c r="L44" s="28" t="str">
        <f t="shared" si="5"/>
        <v>B</v>
      </c>
      <c r="M44" s="28">
        <f t="shared" si="6"/>
        <v>83.5</v>
      </c>
      <c r="N44" s="28" t="str">
        <f t="shared" si="7"/>
        <v>B</v>
      </c>
      <c r="O44" s="38">
        <v>2</v>
      </c>
      <c r="P44" s="28" t="str">
        <f t="shared" si="8"/>
        <v>Memiliki keterampilan mempraktekkan teknik gerak dasar permainan bola besar, bola kecil,  kebugaran jasmani, senam, dan renang namun atletik perlu ditingkatkan</v>
      </c>
      <c r="Q44" s="40"/>
      <c r="R44" s="40" t="s">
        <v>8</v>
      </c>
      <c r="S44" s="18"/>
      <c r="T44" s="1">
        <v>82</v>
      </c>
      <c r="U44" s="1">
        <v>83</v>
      </c>
      <c r="V44" s="1">
        <v>82</v>
      </c>
      <c r="W44" s="1">
        <v>85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83</v>
      </c>
      <c r="AH44" s="1">
        <v>84</v>
      </c>
      <c r="AI44" s="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66167</v>
      </c>
      <c r="C45" s="19" t="s">
        <v>187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Memiliki kemampuan dalam memahami dan menganalisis teknik gerak dasar permainan bola besar, bola kecil, atletik, kebugaran jasmani, senam, renang, dan pergaulan sehat</v>
      </c>
      <c r="K45" s="36">
        <f t="shared" si="4"/>
        <v>87.5</v>
      </c>
      <c r="L45" s="28" t="str">
        <f t="shared" si="5"/>
        <v>A</v>
      </c>
      <c r="M45" s="28">
        <f t="shared" si="6"/>
        <v>87.5</v>
      </c>
      <c r="N45" s="28" t="str">
        <f t="shared" si="7"/>
        <v>A</v>
      </c>
      <c r="O45" s="38">
        <v>1</v>
      </c>
      <c r="P45" s="28" t="str">
        <f t="shared" si="8"/>
        <v>Memiliki keterampilan mempraktekkan teknik gerak dasar permainan bola besar, bola kecil, atletik, kebugaran jasmani, senam, dan renang</v>
      </c>
      <c r="Q45" s="40"/>
      <c r="R45" s="40" t="s">
        <v>8</v>
      </c>
      <c r="S45" s="18"/>
      <c r="T45" s="1">
        <v>85</v>
      </c>
      <c r="U45" s="1">
        <v>85</v>
      </c>
      <c r="V45" s="1">
        <v>87</v>
      </c>
      <c r="W45" s="1">
        <v>87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90</v>
      </c>
      <c r="AH45" s="1">
        <v>84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66183</v>
      </c>
      <c r="C46" s="19" t="s">
        <v>188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2</v>
      </c>
      <c r="J4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6" s="36">
        <f t="shared" si="4"/>
        <v>87</v>
      </c>
      <c r="L46" s="28" t="str">
        <f t="shared" si="5"/>
        <v>A</v>
      </c>
      <c r="M46" s="28">
        <f t="shared" si="6"/>
        <v>87</v>
      </c>
      <c r="N46" s="28" t="str">
        <f t="shared" si="7"/>
        <v>A</v>
      </c>
      <c r="O46" s="38">
        <v>1</v>
      </c>
      <c r="P46" s="28" t="str">
        <f t="shared" si="8"/>
        <v>Memiliki keterampilan mempraktekkan teknik gerak dasar permainan bola besar, bola kecil, atletik, kebugaran jasmani, senam, dan renang</v>
      </c>
      <c r="Q46" s="40"/>
      <c r="R46" s="40" t="s">
        <v>8</v>
      </c>
      <c r="S46" s="18"/>
      <c r="T46" s="1">
        <v>82</v>
      </c>
      <c r="U46" s="1">
        <v>83</v>
      </c>
      <c r="V46" s="1">
        <v>82</v>
      </c>
      <c r="W46" s="1">
        <v>87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85</v>
      </c>
      <c r="AH46" s="1">
        <v>84</v>
      </c>
      <c r="AI46" s="1">
        <v>92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2018-06-04T03:04:30Z</dcterms:modified>
  <cp:category/>
</cp:coreProperties>
</file>