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885"/>
  </bookViews>
  <sheets>
    <sheet name="XI-IPS 1" sheetId="1" r:id="rId1"/>
    <sheet name="XI-IPS 2" sheetId="2" r:id="rId2"/>
    <sheet name="XI-IPS 3" sheetId="3" r:id="rId3"/>
  </sheets>
  <definedNames>
    <definedName name="_xlnm.Print_Area" localSheetId="0">'XI-IPS 1'!$A$1:$FI$57</definedName>
  </definedName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L11" i="3"/>
  <c r="K11" i="3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N36" i="2"/>
  <c r="M36" i="2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N22" i="2"/>
  <c r="M22" i="2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2"/>
  <c r="H11" i="1"/>
  <c r="K54" i="1"/>
  <c r="K54" i="2"/>
  <c r="K53" i="2"/>
  <c r="K52" i="3"/>
  <c r="K52" i="1"/>
  <c r="K53" i="3"/>
  <c r="K54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<sst xmlns="http://schemas.openxmlformats.org/spreadsheetml/2006/main" count="561" uniqueCount="199">
  <si>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2017/2018</t>
  </si>
  <si>
    <t>Guru :</t>
  </si>
  <si>
    <t>Drs. Muhammad Alimin</t>
  </si>
  <si>
    <t>Kelas XI-IPS 1</t>
  </si>
  <si>
    <t>Mapel :</t>
  </si>
  <si>
    <t>Pendidikan Jasmani, Olahraga dan Kesehatan [ Kelompok B (Wajib) ]</t>
  </si>
  <si>
    <t>didownload 31/05/2018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</si>
  <si>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</si>
  <si>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</si>
  <si>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</si>
  <si>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</si>
  <si>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</si>
  <si>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</si>
  <si>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</si>
  <si>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</si>
  <si>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</si>
  <si>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</si>
  <si>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</si>
  <si>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</si>
  <si>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</si>
  <si>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</si>
  <si>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</si>
  <si>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</si>
  <si>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</si>
  <si>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</si>
  <si>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</si>
  <si>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</si>
  <si>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</si>
  <si>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</si>
  <si>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</si>
  <si>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</si>
  <si>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</si>
  <si>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</si>
  <si>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</si>
  <si>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</si>
  <si>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</si>
  <si>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</si>
  <si>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</si>
  <si>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</si>
  <si>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</si>
  <si>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</si>
  <si>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</si>
  <si>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</si>
  <si>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</si>
  <si>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</si>
  <si>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</si>
  <si>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</si>
  <si>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</si>
  <si>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</si>
  <si>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</si>
  <si>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</si>
  <si>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</si>
  <si>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</si>
  <si>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</si>
  <si>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</si>
  <si>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</si>
  <si>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</si>
  <si>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</si>
  <si>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</si>
  <si>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</si>
  <si>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</si>
  <si>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</si>
  <si>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</si>
  <si>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</si>
  <si>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</si>
  <si>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</si>
  <si>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</si>
  <si>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</si>
  <si>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</si>
  <si>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</si>
  <si>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</si>
  <si>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</si>
  <si>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</si>
  <si>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</si>
  <si>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</si>
  <si>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</si>
  <si>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</si>
  <si>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</si>
  <si>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</si>
  <si>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</si>
  <si>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</si>
  <si>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</si>
  <si>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</si>
  <si>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</si>
  <si>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</si>
  <si>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</si>
  <si>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</si>
  <si>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</si>
  <si>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</si>
  <si>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</si>
  <si>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</si>
  <si>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</si>
  <si>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</si>
  <si>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</si>
  <si>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</si>
  <si>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</si>
  <si>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</si>
  <si>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</si>
  <si>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</si>
  <si>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</si>
  <si>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</si>
  <si>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</si>
  <si>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</si>
  <si>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</si>
  <si>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</si>
  <si>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</si>
  <si>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</si>
  <si>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</si>
  <si>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</si>
  <si>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</si>
  <si>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</si>
  <si>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</si>
  <si>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</si>
  <si>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</si>
  <si>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</si>
  <si>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19690909 200501 1 009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</si>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</sst>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Normal="100" zoomScaleSheetLayoutView="100" workbookViewId="0">
      <pane xSplit="3" ySplit="10" topLeftCell="D16" activePane="bottomRight" state="frozen"/>
      <selection pane="topRight"/>
      <selection pane="bottomLeft"/>
      <selection pane="bottomRight" activeCell="I21" sqref="I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4" width="4.7109375" customWidth="1"/>
    <col min="35" max="35" width="4.570312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4.1" customHeight="1" x14ac:dyDescent="0.25">
      <c r="A11" s="19">
        <v>1</v>
      </c>
      <c r="B11" s="19">
        <v>56953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 t="s">
        <v>8</v>
      </c>
      <c r="S11" s="18"/>
      <c r="T11" s="1">
        <v>81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84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ht="14.1" customHeight="1" x14ac:dyDescent="0.25">
      <c r="A12" s="19">
        <v>2</v>
      </c>
      <c r="B12" s="19">
        <v>56413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 t="s">
        <v>8</v>
      </c>
      <c r="S12" s="18"/>
      <c r="T12" s="1">
        <v>82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4.1" customHeight="1" x14ac:dyDescent="0.25">
      <c r="A13" s="19">
        <v>3</v>
      </c>
      <c r="B13" s="19">
        <v>56428</v>
      </c>
      <c r="C13" s="19" t="s">
        <v>67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 t="s">
        <v>8</v>
      </c>
      <c r="S13" s="18"/>
      <c r="T13" s="1">
        <v>83</v>
      </c>
      <c r="U13" s="1">
        <v>85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9">
        <v>18761</v>
      </c>
      <c r="FK13" s="79">
        <v>18771</v>
      </c>
    </row>
    <row r="14" spans="1:167" ht="14.1" customHeight="1" x14ac:dyDescent="0.25">
      <c r="A14" s="19">
        <v>4</v>
      </c>
      <c r="B14" s="19">
        <v>56443</v>
      </c>
      <c r="C14" s="19" t="s">
        <v>68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4" s="36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 t="s">
        <v>8</v>
      </c>
      <c r="S14" s="18"/>
      <c r="T14" s="1">
        <v>81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ht="14.1" customHeight="1" x14ac:dyDescent="0.25">
      <c r="A15" s="19">
        <v>5</v>
      </c>
      <c r="B15" s="19">
        <v>56458</v>
      </c>
      <c r="C15" s="19" t="s">
        <v>69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79.333333333333329</v>
      </c>
      <c r="L15" s="28" t="str">
        <f t="shared" si="5"/>
        <v>B</v>
      </c>
      <c r="M15" s="28">
        <f t="shared" si="6"/>
        <v>79.333333333333329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 t="s">
        <v>8</v>
      </c>
      <c r="S15" s="18"/>
      <c r="T15" s="1">
        <v>78</v>
      </c>
      <c r="U15" s="1">
        <v>80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79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9">
        <v>18762</v>
      </c>
      <c r="FK15" s="79">
        <v>18772</v>
      </c>
    </row>
    <row r="16" spans="1:167" ht="14.1" customHeight="1" x14ac:dyDescent="0.25">
      <c r="A16" s="19">
        <v>6</v>
      </c>
      <c r="B16" s="19">
        <v>56473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85.666666666666671</v>
      </c>
      <c r="L16" s="28" t="str">
        <f t="shared" si="5"/>
        <v>A</v>
      </c>
      <c r="M16" s="28">
        <f t="shared" si="6"/>
        <v>85.666666666666671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 t="s">
        <v>8</v>
      </c>
      <c r="S16" s="18"/>
      <c r="T16" s="1">
        <v>84</v>
      </c>
      <c r="U16" s="1">
        <v>81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ht="14.1" customHeight="1" x14ac:dyDescent="0.25">
      <c r="A17" s="19">
        <v>7</v>
      </c>
      <c r="B17" s="19">
        <v>56488</v>
      </c>
      <c r="C17" s="19" t="s">
        <v>71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81</v>
      </c>
      <c r="L17" s="28" t="str">
        <f t="shared" si="5"/>
        <v>B</v>
      </c>
      <c r="M17" s="28">
        <f t="shared" si="6"/>
        <v>81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 t="s">
        <v>8</v>
      </c>
      <c r="S17" s="18"/>
      <c r="T17" s="1">
        <v>80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18763</v>
      </c>
      <c r="FK17" s="79">
        <v>18773</v>
      </c>
    </row>
    <row r="18" spans="1:167" ht="14.1" customHeight="1" x14ac:dyDescent="0.25">
      <c r="A18" s="19">
        <v>8</v>
      </c>
      <c r="B18" s="19">
        <v>56502</v>
      </c>
      <c r="C18" s="19" t="s">
        <v>72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84</v>
      </c>
      <c r="L18" s="28" t="str">
        <f t="shared" si="5"/>
        <v>B</v>
      </c>
      <c r="M18" s="28">
        <f t="shared" si="6"/>
        <v>84</v>
      </c>
      <c r="N18" s="28" t="str">
        <f t="shared" si="7"/>
        <v>B</v>
      </c>
      <c r="O18" s="38">
        <v>2</v>
      </c>
      <c r="P18" s="28" t="str">
        <f t="shared" si="8"/>
        <v>Memiliki keterampilan mempraktekkan teknik gerak dasar permainan bola besar, bola kecil,  kebugaran jasmani, senam, dan renang namun atletik perlu ditingkatkan</v>
      </c>
      <c r="Q18" s="40"/>
      <c r="R18" s="40" t="s">
        <v>8</v>
      </c>
      <c r="S18" s="18"/>
      <c r="T18" s="1">
        <v>85</v>
      </c>
      <c r="U18" s="1">
        <v>85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ht="14.1" customHeight="1" x14ac:dyDescent="0.25">
      <c r="A19" s="19">
        <v>9</v>
      </c>
      <c r="B19" s="19">
        <v>56518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83</v>
      </c>
      <c r="L19" s="28" t="str">
        <f t="shared" si="5"/>
        <v>B</v>
      </c>
      <c r="M19" s="28">
        <f t="shared" si="6"/>
        <v>83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 t="s">
        <v>8</v>
      </c>
      <c r="S19" s="18"/>
      <c r="T19" s="1">
        <v>81</v>
      </c>
      <c r="U19" s="1">
        <v>83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18764</v>
      </c>
      <c r="FK19" s="79">
        <v>18774</v>
      </c>
    </row>
    <row r="20" spans="1:167" ht="14.1" customHeight="1" x14ac:dyDescent="0.25">
      <c r="A20" s="19">
        <v>10</v>
      </c>
      <c r="B20" s="19">
        <v>56533</v>
      </c>
      <c r="C20" s="19" t="s">
        <v>74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86.666666666666671</v>
      </c>
      <c r="L20" s="28" t="str">
        <f t="shared" si="5"/>
        <v>A</v>
      </c>
      <c r="M20" s="28">
        <f t="shared" si="6"/>
        <v>86.666666666666671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 t="s">
        <v>8</v>
      </c>
      <c r="S20" s="18"/>
      <c r="T20" s="1">
        <v>83</v>
      </c>
      <c r="U20" s="1">
        <v>85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ht="14.1" customHeight="1" x14ac:dyDescent="0.25">
      <c r="A21" s="19">
        <v>11</v>
      </c>
      <c r="B21" s="19">
        <v>56547</v>
      </c>
      <c r="C21" s="19" t="s">
        <v>75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1" s="36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 t="s">
        <v>8</v>
      </c>
      <c r="S21" s="18"/>
      <c r="T21" s="1">
        <v>82</v>
      </c>
      <c r="U21" s="1">
        <v>82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83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18765</v>
      </c>
      <c r="FK21" s="79">
        <v>18775</v>
      </c>
    </row>
    <row r="22" spans="1:167" ht="14.1" customHeight="1" x14ac:dyDescent="0.25">
      <c r="A22" s="19">
        <v>12</v>
      </c>
      <c r="B22" s="19">
        <v>56563</v>
      </c>
      <c r="C22" s="19" t="s">
        <v>76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81.333333333333329</v>
      </c>
      <c r="L22" s="28" t="str">
        <f t="shared" si="5"/>
        <v>B</v>
      </c>
      <c r="M22" s="28">
        <f t="shared" si="6"/>
        <v>81.333333333333329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 t="s">
        <v>8</v>
      </c>
      <c r="S22" s="18"/>
      <c r="T22" s="1">
        <v>79</v>
      </c>
      <c r="U22" s="1">
        <v>81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83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ht="14.1" customHeight="1" x14ac:dyDescent="0.25">
      <c r="A23" s="19">
        <v>13</v>
      </c>
      <c r="B23" s="19">
        <v>56577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 t="s">
        <v>8</v>
      </c>
      <c r="S23" s="18"/>
      <c r="T23" s="1">
        <v>82</v>
      </c>
      <c r="U23" s="1">
        <v>85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18766</v>
      </c>
      <c r="FK23" s="79">
        <v>18776</v>
      </c>
    </row>
    <row r="24" spans="1:167" ht="14.1" customHeight="1" x14ac:dyDescent="0.25">
      <c r="A24" s="19">
        <v>14</v>
      </c>
      <c r="B24" s="19">
        <v>56593</v>
      </c>
      <c r="C24" s="19" t="s">
        <v>78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82.666666666666671</v>
      </c>
      <c r="L24" s="28" t="str">
        <f t="shared" si="5"/>
        <v>B</v>
      </c>
      <c r="M24" s="28">
        <f t="shared" si="6"/>
        <v>82.666666666666671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 t="s">
        <v>8</v>
      </c>
      <c r="S24" s="18"/>
      <c r="T24" s="1">
        <v>81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ht="14.1" customHeight="1" x14ac:dyDescent="0.25">
      <c r="A25" s="19">
        <v>15</v>
      </c>
      <c r="B25" s="19">
        <v>56608</v>
      </c>
      <c r="C25" s="19" t="s">
        <v>79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5" s="36">
        <f t="shared" si="4"/>
        <v>82.666666666666671</v>
      </c>
      <c r="L25" s="28" t="str">
        <f t="shared" si="5"/>
        <v>B</v>
      </c>
      <c r="M25" s="28">
        <f t="shared" si="6"/>
        <v>82.666666666666671</v>
      </c>
      <c r="N25" s="28" t="str">
        <f t="shared" si="7"/>
        <v>B</v>
      </c>
      <c r="O25" s="38">
        <v>2</v>
      </c>
      <c r="P25" s="28" t="str">
        <f t="shared" si="8"/>
        <v>Memiliki keterampilan mempraktekkan teknik gerak dasar permainan bola besar, bola kecil,  kebugaran jasmani, senam, dan renang namun atletik perlu ditingkatkan</v>
      </c>
      <c r="Q25" s="40"/>
      <c r="R25" s="40" t="s">
        <v>8</v>
      </c>
      <c r="S25" s="18"/>
      <c r="T25" s="1">
        <v>82</v>
      </c>
      <c r="U25" s="1">
        <v>86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18767</v>
      </c>
      <c r="FK25" s="79">
        <v>18777</v>
      </c>
    </row>
    <row r="26" spans="1:167" ht="14.1" customHeight="1" x14ac:dyDescent="0.25">
      <c r="A26" s="19">
        <v>16</v>
      </c>
      <c r="B26" s="19">
        <v>56622</v>
      </c>
      <c r="C26" s="19" t="s">
        <v>81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86.333333333333329</v>
      </c>
      <c r="L26" s="28" t="str">
        <f t="shared" si="5"/>
        <v>A</v>
      </c>
      <c r="M26" s="28">
        <f t="shared" si="6"/>
        <v>86.333333333333329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 t="s">
        <v>8</v>
      </c>
      <c r="S26" s="18"/>
      <c r="T26" s="1">
        <v>90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ht="14.1" customHeight="1" x14ac:dyDescent="0.25">
      <c r="A27" s="19">
        <v>17</v>
      </c>
      <c r="B27" s="19">
        <v>56637</v>
      </c>
      <c r="C27" s="19" t="s">
        <v>82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85.666666666666671</v>
      </c>
      <c r="L27" s="28" t="str">
        <f t="shared" si="5"/>
        <v>A</v>
      </c>
      <c r="M27" s="28">
        <f t="shared" si="6"/>
        <v>85.666666666666671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 t="s">
        <v>8</v>
      </c>
      <c r="S27" s="18"/>
      <c r="T27" s="1">
        <v>82</v>
      </c>
      <c r="U27" s="1">
        <v>81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18768</v>
      </c>
      <c r="FK27" s="79">
        <v>18778</v>
      </c>
    </row>
    <row r="28" spans="1:167" ht="14.1" customHeight="1" x14ac:dyDescent="0.25">
      <c r="A28" s="19">
        <v>18</v>
      </c>
      <c r="B28" s="19">
        <v>63169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 t="s">
        <v>8</v>
      </c>
      <c r="S28" s="18"/>
      <c r="T28" s="1">
        <v>83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ht="14.1" customHeight="1" x14ac:dyDescent="0.25">
      <c r="A29" s="19">
        <v>19</v>
      </c>
      <c r="B29" s="19">
        <v>56653</v>
      </c>
      <c r="C29" s="19" t="s">
        <v>84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89.333333333333329</v>
      </c>
      <c r="L29" s="28" t="str">
        <f t="shared" si="5"/>
        <v>A</v>
      </c>
      <c r="M29" s="28">
        <f t="shared" si="6"/>
        <v>89.333333333333329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 t="s">
        <v>8</v>
      </c>
      <c r="S29" s="18"/>
      <c r="T29" s="1">
        <v>87</v>
      </c>
      <c r="U29" s="1">
        <v>90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18769</v>
      </c>
      <c r="FK29" s="79">
        <v>18779</v>
      </c>
    </row>
    <row r="30" spans="1:167" ht="14.1" customHeight="1" x14ac:dyDescent="0.25">
      <c r="A30" s="19">
        <v>20</v>
      </c>
      <c r="B30" s="19">
        <v>56668</v>
      </c>
      <c r="C30" s="19" t="s">
        <v>85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 t="s">
        <v>8</v>
      </c>
      <c r="S30" s="18"/>
      <c r="T30" s="1">
        <v>79</v>
      </c>
      <c r="U30" s="1">
        <v>80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ht="14.1" customHeight="1" x14ac:dyDescent="0.25">
      <c r="A31" s="19">
        <v>21</v>
      </c>
      <c r="B31" s="19">
        <v>56683</v>
      </c>
      <c r="C31" s="19" t="s">
        <v>86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82.333333333333329</v>
      </c>
      <c r="L31" s="28" t="str">
        <f t="shared" si="5"/>
        <v>B</v>
      </c>
      <c r="M31" s="28">
        <f t="shared" si="6"/>
        <v>82.333333333333329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 t="s">
        <v>8</v>
      </c>
      <c r="S31" s="18"/>
      <c r="T31" s="1">
        <v>80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18770</v>
      </c>
      <c r="FK31" s="79">
        <v>18780</v>
      </c>
    </row>
    <row r="32" spans="1:167" ht="14.1" customHeight="1" x14ac:dyDescent="0.25">
      <c r="A32" s="19">
        <v>22</v>
      </c>
      <c r="B32" s="19">
        <v>56698</v>
      </c>
      <c r="C32" s="19" t="s">
        <v>87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91.333333333333329</v>
      </c>
      <c r="L32" s="28" t="str">
        <f t="shared" si="5"/>
        <v>A</v>
      </c>
      <c r="M32" s="28">
        <f t="shared" si="6"/>
        <v>91.333333333333329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 t="s">
        <v>8</v>
      </c>
      <c r="S32" s="18"/>
      <c r="T32" s="1">
        <v>90</v>
      </c>
      <c r="U32" s="1">
        <v>90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ht="14.1" customHeight="1" x14ac:dyDescent="0.25">
      <c r="A33" s="19">
        <v>23</v>
      </c>
      <c r="B33" s="19">
        <v>56713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 t="s">
        <v>8</v>
      </c>
      <c r="S33" s="18"/>
      <c r="T33" s="1">
        <v>82</v>
      </c>
      <c r="U33" s="1">
        <v>85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4.1" customHeight="1" x14ac:dyDescent="0.25">
      <c r="A34" s="19">
        <v>24</v>
      </c>
      <c r="B34" s="19">
        <v>56727</v>
      </c>
      <c r="C34" s="19" t="s">
        <v>89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90.333333333333329</v>
      </c>
      <c r="L34" s="28" t="str">
        <f t="shared" si="5"/>
        <v>A</v>
      </c>
      <c r="M34" s="28">
        <f t="shared" si="6"/>
        <v>90.333333333333329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 t="s">
        <v>8</v>
      </c>
      <c r="S34" s="18"/>
      <c r="T34" s="1">
        <v>85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90</v>
      </c>
      <c r="AH34" s="1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4.1" customHeight="1" x14ac:dyDescent="0.25">
      <c r="A35" s="19">
        <v>25</v>
      </c>
      <c r="B35" s="19">
        <v>56743</v>
      </c>
      <c r="C35" s="19" t="s">
        <v>90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84</v>
      </c>
      <c r="L35" s="28" t="str">
        <f t="shared" si="5"/>
        <v>B</v>
      </c>
      <c r="M35" s="28">
        <f t="shared" si="6"/>
        <v>84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 t="s">
        <v>8</v>
      </c>
      <c r="S35" s="18"/>
      <c r="T35" s="1">
        <v>79</v>
      </c>
      <c r="U35" s="1">
        <v>82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4.1" customHeight="1" x14ac:dyDescent="0.25">
      <c r="A36" s="19">
        <v>26</v>
      </c>
      <c r="B36" s="19">
        <v>56758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81.333333333333329</v>
      </c>
      <c r="L36" s="28" t="str">
        <f t="shared" si="5"/>
        <v>B</v>
      </c>
      <c r="M36" s="28">
        <f t="shared" si="6"/>
        <v>81.333333333333329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 t="s">
        <v>8</v>
      </c>
      <c r="S36" s="18"/>
      <c r="T36" s="1">
        <v>79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4.1" customHeight="1" x14ac:dyDescent="0.25">
      <c r="A37" s="19">
        <v>27</v>
      </c>
      <c r="B37" s="19">
        <v>56773</v>
      </c>
      <c r="C37" s="19" t="s">
        <v>92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7" s="36">
        <f t="shared" si="4"/>
        <v>81.333333333333329</v>
      </c>
      <c r="L37" s="28" t="str">
        <f t="shared" si="5"/>
        <v>B</v>
      </c>
      <c r="M37" s="28">
        <f t="shared" si="6"/>
        <v>81.333333333333329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 t="s">
        <v>8</v>
      </c>
      <c r="S37" s="18"/>
      <c r="T37" s="1">
        <v>80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4.1" customHeight="1" x14ac:dyDescent="0.25">
      <c r="A38" s="19">
        <v>28</v>
      </c>
      <c r="B38" s="19">
        <v>56788</v>
      </c>
      <c r="C38" s="19" t="s">
        <v>93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 t="s">
        <v>8</v>
      </c>
      <c r="S38" s="18"/>
      <c r="T38" s="1">
        <v>77</v>
      </c>
      <c r="U38" s="1">
        <v>80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83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4.1" customHeight="1" x14ac:dyDescent="0.25">
      <c r="A39" s="19">
        <v>29</v>
      </c>
      <c r="B39" s="19">
        <v>56803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80.666666666666671</v>
      </c>
      <c r="L39" s="28" t="str">
        <f t="shared" si="5"/>
        <v>B</v>
      </c>
      <c r="M39" s="28">
        <f t="shared" si="6"/>
        <v>80.666666666666671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 t="s">
        <v>8</v>
      </c>
      <c r="S39" s="18"/>
      <c r="T39" s="1">
        <v>85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4.1" customHeight="1" x14ac:dyDescent="0.25">
      <c r="A40" s="19">
        <v>30</v>
      </c>
      <c r="B40" s="19">
        <v>56818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83.333333333333329</v>
      </c>
      <c r="L40" s="28" t="str">
        <f t="shared" si="5"/>
        <v>B</v>
      </c>
      <c r="M40" s="28">
        <f t="shared" si="6"/>
        <v>83.333333333333329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 t="s">
        <v>8</v>
      </c>
      <c r="S40" s="18"/>
      <c r="T40" s="1">
        <v>83</v>
      </c>
      <c r="U40" s="1">
        <v>82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4.1" customHeight="1" x14ac:dyDescent="0.25">
      <c r="A41" s="19">
        <v>31</v>
      </c>
      <c r="B41" s="19">
        <v>56832</v>
      </c>
      <c r="C41" s="19" t="s">
        <v>96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79.333333333333329</v>
      </c>
      <c r="L41" s="28" t="str">
        <f t="shared" si="5"/>
        <v>B</v>
      </c>
      <c r="M41" s="28">
        <f t="shared" si="6"/>
        <v>79.333333333333329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 t="s">
        <v>8</v>
      </c>
      <c r="S41" s="18"/>
      <c r="T41" s="1">
        <v>79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4.1" customHeight="1" x14ac:dyDescent="0.25">
      <c r="A42" s="19">
        <v>32</v>
      </c>
      <c r="B42" s="19">
        <v>56847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 t="s">
        <v>8</v>
      </c>
      <c r="S42" s="18"/>
      <c r="T42" s="1">
        <v>81</v>
      </c>
      <c r="U42" s="1">
        <v>85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4.1" customHeight="1" x14ac:dyDescent="0.25">
      <c r="A43" s="19">
        <v>33</v>
      </c>
      <c r="B43" s="19">
        <v>56863</v>
      </c>
      <c r="C43" s="19" t="s">
        <v>98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 t="s">
        <v>8</v>
      </c>
      <c r="S43" s="18"/>
      <c r="T43" s="1">
        <v>82</v>
      </c>
      <c r="U43" s="1">
        <v>86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4.1" customHeight="1" x14ac:dyDescent="0.25">
      <c r="A44" s="19">
        <v>34</v>
      </c>
      <c r="B44" s="19">
        <v>56878</v>
      </c>
      <c r="C44" s="19" t="s">
        <v>99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88.666666666666671</v>
      </c>
      <c r="L44" s="28" t="str">
        <f t="shared" si="5"/>
        <v>A</v>
      </c>
      <c r="M44" s="28">
        <f t="shared" si="6"/>
        <v>88.666666666666671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 t="s">
        <v>8</v>
      </c>
      <c r="S44" s="18"/>
      <c r="T44" s="1">
        <v>83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85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4.1" customHeight="1" x14ac:dyDescent="0.25">
      <c r="A45" s="19">
        <v>35</v>
      </c>
      <c r="B45" s="19">
        <v>56893</v>
      </c>
      <c r="C45" s="19" t="s">
        <v>100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84.333333333333329</v>
      </c>
      <c r="L45" s="28" t="str">
        <f t="shared" si="5"/>
        <v>A</v>
      </c>
      <c r="M45" s="28">
        <f t="shared" si="6"/>
        <v>84.333333333333329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 t="s">
        <v>8</v>
      </c>
      <c r="S45" s="18"/>
      <c r="T45" s="1">
        <v>79</v>
      </c>
      <c r="U45" s="1">
        <v>80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84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4.1" customHeight="1" x14ac:dyDescent="0.25">
      <c r="A46" s="19">
        <v>36</v>
      </c>
      <c r="B46" s="19">
        <v>56908</v>
      </c>
      <c r="C46" s="19" t="s">
        <v>101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83.333333333333329</v>
      </c>
      <c r="L46" s="28" t="str">
        <f t="shared" si="5"/>
        <v>B</v>
      </c>
      <c r="M46" s="28">
        <f t="shared" si="6"/>
        <v>83.333333333333329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 t="s">
        <v>8</v>
      </c>
      <c r="S46" s="18"/>
      <c r="T46" s="1">
        <v>83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4.1" customHeight="1" x14ac:dyDescent="0.25">
      <c r="A47" s="19">
        <v>37</v>
      </c>
      <c r="B47" s="19">
        <v>56923</v>
      </c>
      <c r="C47" s="19" t="s">
        <v>102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7" s="36">
        <f t="shared" si="4"/>
        <v>80.333333333333329</v>
      </c>
      <c r="L47" s="28" t="str">
        <f t="shared" si="5"/>
        <v>B</v>
      </c>
      <c r="M47" s="28">
        <f t="shared" si="6"/>
        <v>80.333333333333329</v>
      </c>
      <c r="N47" s="28" t="str">
        <f t="shared" si="7"/>
        <v>B</v>
      </c>
      <c r="O47" s="38">
        <v>2</v>
      </c>
      <c r="P47" s="28" t="str">
        <f t="shared" si="8"/>
        <v>Memiliki keterampilan mempraktekkan teknik gerak dasar permainan bola besar, bola kecil,  kebugaran jasmani, senam, dan renang namun atletik perlu ditingkatkan</v>
      </c>
      <c r="Q47" s="40"/>
      <c r="R47" s="40" t="s">
        <v>8</v>
      </c>
      <c r="S47" s="18"/>
      <c r="T47" s="1">
        <v>78</v>
      </c>
      <c r="U47" s="1">
        <v>80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81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4.1" customHeight="1" x14ac:dyDescent="0.25">
      <c r="A48" s="19">
        <v>38</v>
      </c>
      <c r="B48" s="19">
        <v>56938</v>
      </c>
      <c r="C48" s="19" t="s">
        <v>103</v>
      </c>
      <c r="D48" s="18"/>
      <c r="E48" s="36">
        <f t="shared" si="0"/>
        <v>84</v>
      </c>
      <c r="F48" s="28" t="str">
        <f t="shared" si="1"/>
        <v>B</v>
      </c>
      <c r="G48" s="28">
        <f>IF((COUNTA(T12:AC12)&gt;0),(ROUND((AVERAGE(T48:AD48)),0)),"")</f>
        <v>84</v>
      </c>
      <c r="H48" s="28" t="str">
        <f t="shared" si="2"/>
        <v>B</v>
      </c>
      <c r="I48" s="38">
        <v>2</v>
      </c>
      <c r="J4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8" s="36">
        <f t="shared" si="4"/>
        <v>84.333333333333329</v>
      </c>
      <c r="L48" s="28" t="str">
        <f t="shared" si="5"/>
        <v>A</v>
      </c>
      <c r="M48" s="28">
        <f t="shared" si="6"/>
        <v>84.333333333333329</v>
      </c>
      <c r="N48" s="28" t="str">
        <f t="shared" si="7"/>
        <v>A</v>
      </c>
      <c r="O48" s="38">
        <v>1</v>
      </c>
      <c r="P48" s="28" t="str">
        <f t="shared" si="8"/>
        <v>Memiliki keterampilan mempraktekkan teknik gerak dasar permainan bola besar, bola kecil, atletik, kebugaran jasmani, senam, dan renang</v>
      </c>
      <c r="Q48" s="40"/>
      <c r="R48" s="40" t="s">
        <v>8</v>
      </c>
      <c r="S48" s="18"/>
      <c r="T48" s="1">
        <v>82</v>
      </c>
      <c r="U48" s="1">
        <v>85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84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299212598425197" right="0.19685039370078741" top="0.39370078740157483" bottom="0.19685039370078741" header="0.31496062992125984" footer="0.31496062992125984"/>
  <pageSetup paperSize="5" scale="75" orientation="landscape" r:id="rId1"/>
  <rowBreaks count="1" manualBreakCount="1">
    <brk id="57" max="16383" man="1"/>
  </rowBreaks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35" activePane="bottomRight" state="frozen"/>
      <selection pane="topRight"/>
      <selection pane="bottomLeft"/>
      <selection pane="bottomRight" activeCell="E19" sqref="E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56968</v>
      </c>
      <c r="C11" s="19" t="s">
        <v>118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36">
        <f t="shared" ref="K11:K50" si="4">IF((COUNTA(AF11:AO11)&gt;0),AVERAGE(AF11:AO11),"")</f>
        <v>84.333333333333329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 t="s">
        <v>8</v>
      </c>
      <c r="S11" s="18"/>
      <c r="T11" s="1">
        <v>82</v>
      </c>
      <c r="U11" s="1">
        <v>81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56983</v>
      </c>
      <c r="C12" s="19" t="s">
        <v>119</v>
      </c>
      <c r="D12" s="18"/>
      <c r="E12" s="36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8">
        <v>2</v>
      </c>
      <c r="J1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 t="s">
        <v>8</v>
      </c>
      <c r="S12" s="18"/>
      <c r="T12" s="1">
        <v>82</v>
      </c>
      <c r="U12" s="1">
        <v>78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56998</v>
      </c>
      <c r="C13" s="19" t="s">
        <v>120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 t="s">
        <v>8</v>
      </c>
      <c r="S13" s="18"/>
      <c r="T13" s="1">
        <v>84</v>
      </c>
      <c r="U13" s="1">
        <v>77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9">
        <v>18781</v>
      </c>
      <c r="FK13" s="79">
        <v>18791</v>
      </c>
    </row>
    <row r="14" spans="1:167" x14ac:dyDescent="0.25">
      <c r="A14" s="19">
        <v>4</v>
      </c>
      <c r="B14" s="19">
        <v>57012</v>
      </c>
      <c r="C14" s="19" t="s">
        <v>121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85.333333333333329</v>
      </c>
      <c r="L14" s="28" t="str">
        <f t="shared" si="5"/>
        <v>A</v>
      </c>
      <c r="M14" s="28">
        <f t="shared" si="6"/>
        <v>85.333333333333329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 t="s">
        <v>8</v>
      </c>
      <c r="S14" s="18"/>
      <c r="T14" s="1">
        <v>88</v>
      </c>
      <c r="U14" s="1">
        <v>85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57028</v>
      </c>
      <c r="C15" s="19" t="s">
        <v>122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82.666666666666671</v>
      </c>
      <c r="L15" s="28" t="str">
        <f t="shared" si="5"/>
        <v>B</v>
      </c>
      <c r="M15" s="28">
        <f t="shared" si="6"/>
        <v>82.666666666666671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 t="s">
        <v>8</v>
      </c>
      <c r="S15" s="18"/>
      <c r="T15" s="1">
        <v>83</v>
      </c>
      <c r="U15" s="1">
        <v>85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9">
        <v>18782</v>
      </c>
      <c r="FK15" s="79">
        <v>18792</v>
      </c>
    </row>
    <row r="16" spans="1:167" x14ac:dyDescent="0.25">
      <c r="A16" s="19">
        <v>6</v>
      </c>
      <c r="B16" s="19">
        <v>57043</v>
      </c>
      <c r="C16" s="19" t="s">
        <v>123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 t="s">
        <v>8</v>
      </c>
      <c r="S16" s="18"/>
      <c r="T16" s="1">
        <v>85</v>
      </c>
      <c r="U16" s="1">
        <v>85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57058</v>
      </c>
      <c r="C17" s="19" t="s">
        <v>124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86</v>
      </c>
      <c r="L17" s="28" t="str">
        <f t="shared" si="5"/>
        <v>A</v>
      </c>
      <c r="M17" s="28">
        <f t="shared" si="6"/>
        <v>86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 t="s">
        <v>8</v>
      </c>
      <c r="S17" s="18"/>
      <c r="T17" s="1">
        <v>85</v>
      </c>
      <c r="U17" s="1">
        <v>83</v>
      </c>
      <c r="V17" s="1">
        <v>87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18783</v>
      </c>
      <c r="FK17" s="79">
        <v>18793</v>
      </c>
    </row>
    <row r="18" spans="1:167" x14ac:dyDescent="0.25">
      <c r="A18" s="19">
        <v>8</v>
      </c>
      <c r="B18" s="19">
        <v>57073</v>
      </c>
      <c r="C18" s="19" t="s">
        <v>125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 t="s">
        <v>8</v>
      </c>
      <c r="S18" s="18"/>
      <c r="T18" s="1">
        <v>83</v>
      </c>
      <c r="U18" s="1">
        <v>83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79</v>
      </c>
      <c r="AH18" s="1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57088</v>
      </c>
      <c r="C19" s="19" t="s">
        <v>126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84.333333333333329</v>
      </c>
      <c r="L19" s="28" t="str">
        <f t="shared" si="5"/>
        <v>A</v>
      </c>
      <c r="M19" s="28">
        <f t="shared" si="6"/>
        <v>84.333333333333329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 t="s">
        <v>8</v>
      </c>
      <c r="S19" s="18"/>
      <c r="T19" s="1">
        <v>85</v>
      </c>
      <c r="U19" s="1">
        <v>85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18784</v>
      </c>
      <c r="FK19" s="79">
        <v>18794</v>
      </c>
    </row>
    <row r="20" spans="1:167" x14ac:dyDescent="0.25">
      <c r="A20" s="19">
        <v>10</v>
      </c>
      <c r="B20" s="19">
        <v>57103</v>
      </c>
      <c r="C20" s="19" t="s">
        <v>127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 t="s">
        <v>8</v>
      </c>
      <c r="S20" s="18"/>
      <c r="T20" s="1">
        <v>84</v>
      </c>
      <c r="U20" s="1">
        <v>84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57118</v>
      </c>
      <c r="C21" s="19" t="s">
        <v>128</v>
      </c>
      <c r="D21" s="18"/>
      <c r="E21" s="36">
        <f t="shared" si="0"/>
        <v>89</v>
      </c>
      <c r="F21" s="28" t="str">
        <f t="shared" si="1"/>
        <v>A</v>
      </c>
      <c r="G21" s="28">
        <f>IF((COUNTA(T12:AC12)&gt;0),(ROUND((AVERAGE(T21:AD21)),0)),"")</f>
        <v>89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89.333333333333329</v>
      </c>
      <c r="L21" s="28" t="str">
        <f t="shared" si="5"/>
        <v>A</v>
      </c>
      <c r="M21" s="28">
        <f t="shared" si="6"/>
        <v>89.333333333333329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 t="s">
        <v>8</v>
      </c>
      <c r="S21" s="18"/>
      <c r="T21" s="1">
        <v>87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18785</v>
      </c>
      <c r="FK21" s="79">
        <v>18795</v>
      </c>
    </row>
    <row r="22" spans="1:167" x14ac:dyDescent="0.25">
      <c r="A22" s="19">
        <v>12</v>
      </c>
      <c r="B22" s="19">
        <v>57133</v>
      </c>
      <c r="C22" s="19" t="s">
        <v>129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82.333333333333329</v>
      </c>
      <c r="L22" s="28" t="str">
        <f t="shared" si="5"/>
        <v>B</v>
      </c>
      <c r="M22" s="28">
        <f t="shared" si="6"/>
        <v>82.333333333333329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 t="s">
        <v>8</v>
      </c>
      <c r="S22" s="18"/>
      <c r="T22" s="1">
        <v>82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57148</v>
      </c>
      <c r="C23" s="19" t="s">
        <v>130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81.666666666666671</v>
      </c>
      <c r="L23" s="28" t="str">
        <f t="shared" si="5"/>
        <v>B</v>
      </c>
      <c r="M23" s="28">
        <f t="shared" si="6"/>
        <v>81.666666666666671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 t="s">
        <v>8</v>
      </c>
      <c r="S23" s="18"/>
      <c r="T23" s="1">
        <v>86</v>
      </c>
      <c r="U23" s="1">
        <v>87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18786</v>
      </c>
      <c r="FK23" s="79">
        <v>18796</v>
      </c>
    </row>
    <row r="24" spans="1:167" x14ac:dyDescent="0.25">
      <c r="A24" s="19">
        <v>14</v>
      </c>
      <c r="B24" s="19">
        <v>57163</v>
      </c>
      <c r="C24" s="19" t="s">
        <v>131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 t="s">
        <v>8</v>
      </c>
      <c r="S24" s="18"/>
      <c r="T24" s="1">
        <v>81</v>
      </c>
      <c r="U24" s="1">
        <v>80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57178</v>
      </c>
      <c r="C25" s="19" t="s">
        <v>132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86.666666666666671</v>
      </c>
      <c r="L25" s="28" t="str">
        <f t="shared" si="5"/>
        <v>A</v>
      </c>
      <c r="M25" s="28">
        <f t="shared" si="6"/>
        <v>86.666666666666671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 t="s">
        <v>8</v>
      </c>
      <c r="S25" s="18"/>
      <c r="T25" s="1">
        <v>86</v>
      </c>
      <c r="U25" s="1">
        <v>87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18787</v>
      </c>
      <c r="FK25" s="79">
        <v>18797</v>
      </c>
    </row>
    <row r="26" spans="1:167" x14ac:dyDescent="0.25">
      <c r="A26" s="19">
        <v>16</v>
      </c>
      <c r="B26" s="19">
        <v>57193</v>
      </c>
      <c r="C26" s="19" t="s">
        <v>133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84</v>
      </c>
      <c r="L26" s="28" t="str">
        <f t="shared" si="5"/>
        <v>B</v>
      </c>
      <c r="M26" s="28">
        <f t="shared" si="6"/>
        <v>84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 t="s">
        <v>8</v>
      </c>
      <c r="S26" s="18"/>
      <c r="T26" s="1">
        <v>83</v>
      </c>
      <c r="U26" s="1">
        <v>86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90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69109</v>
      </c>
      <c r="C27" s="19" t="s">
        <v>134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 t="s">
        <v>8</v>
      </c>
      <c r="S27" s="18"/>
      <c r="T27" s="1">
        <v>85</v>
      </c>
      <c r="U27" s="1">
        <v>82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18788</v>
      </c>
      <c r="FK27" s="79">
        <v>18798</v>
      </c>
    </row>
    <row r="28" spans="1:167" x14ac:dyDescent="0.25">
      <c r="A28" s="19">
        <v>18</v>
      </c>
      <c r="B28" s="19">
        <v>57208</v>
      </c>
      <c r="C28" s="19" t="s">
        <v>135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85.333333333333329</v>
      </c>
      <c r="L28" s="28" t="str">
        <f t="shared" si="5"/>
        <v>A</v>
      </c>
      <c r="M28" s="28">
        <f t="shared" si="6"/>
        <v>85.333333333333329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 t="s">
        <v>8</v>
      </c>
      <c r="S28" s="18"/>
      <c r="T28" s="1">
        <v>85</v>
      </c>
      <c r="U28" s="1">
        <v>85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57223</v>
      </c>
      <c r="C29" s="19" t="s">
        <v>136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82.666666666666671</v>
      </c>
      <c r="L29" s="28" t="str">
        <f t="shared" si="5"/>
        <v>B</v>
      </c>
      <c r="M29" s="28">
        <f t="shared" si="6"/>
        <v>82.666666666666671</v>
      </c>
      <c r="N29" s="28" t="str">
        <f t="shared" si="7"/>
        <v>B</v>
      </c>
      <c r="O29" s="38">
        <v>2</v>
      </c>
      <c r="P29" s="28" t="str">
        <f t="shared" si="8"/>
        <v>Memiliki keterampilan mempraktekkan teknik gerak dasar permainan bola besar, bola kecil,  kebugaran jasmani, senam, dan renang namun atletik perlu ditingkatkan</v>
      </c>
      <c r="Q29" s="40"/>
      <c r="R29" s="40" t="s">
        <v>8</v>
      </c>
      <c r="S29" s="18"/>
      <c r="T29" s="1">
        <v>84</v>
      </c>
      <c r="U29" s="1">
        <v>89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18789</v>
      </c>
      <c r="FK29" s="79">
        <v>18799</v>
      </c>
    </row>
    <row r="30" spans="1:167" x14ac:dyDescent="0.25">
      <c r="A30" s="19">
        <v>20</v>
      </c>
      <c r="B30" s="19">
        <v>57238</v>
      </c>
      <c r="C30" s="19" t="s">
        <v>137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82.333333333333329</v>
      </c>
      <c r="L30" s="28" t="str">
        <f t="shared" si="5"/>
        <v>B</v>
      </c>
      <c r="M30" s="28">
        <f t="shared" si="6"/>
        <v>82.333333333333329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 t="s">
        <v>8</v>
      </c>
      <c r="S30" s="18"/>
      <c r="T30" s="1">
        <v>81</v>
      </c>
      <c r="U30" s="1">
        <v>82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57252</v>
      </c>
      <c r="C31" s="19" t="s">
        <v>138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 t="s">
        <v>8</v>
      </c>
      <c r="S31" s="18"/>
      <c r="T31" s="1">
        <v>86</v>
      </c>
      <c r="U31" s="1">
        <v>78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18790</v>
      </c>
      <c r="FK31" s="79">
        <v>18800</v>
      </c>
    </row>
    <row r="32" spans="1:167" x14ac:dyDescent="0.25">
      <c r="A32" s="19">
        <v>22</v>
      </c>
      <c r="B32" s="19">
        <v>57267</v>
      </c>
      <c r="C32" s="19" t="s">
        <v>139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82.333333333333329</v>
      </c>
      <c r="L32" s="28" t="str">
        <f t="shared" si="5"/>
        <v>B</v>
      </c>
      <c r="M32" s="28">
        <f t="shared" si="6"/>
        <v>82.333333333333329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 t="s">
        <v>8</v>
      </c>
      <c r="S32" s="18"/>
      <c r="T32" s="1">
        <v>80</v>
      </c>
      <c r="U32" s="1">
        <v>77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63184</v>
      </c>
      <c r="C33" s="19" t="s">
        <v>140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81.333333333333329</v>
      </c>
      <c r="L33" s="28" t="str">
        <f t="shared" si="5"/>
        <v>B</v>
      </c>
      <c r="M33" s="28">
        <f t="shared" si="6"/>
        <v>81.333333333333329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 t="s">
        <v>8</v>
      </c>
      <c r="S33" s="18"/>
      <c r="T33" s="1">
        <v>80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79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57283</v>
      </c>
      <c r="C34" s="19" t="s">
        <v>141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 t="s">
        <v>8</v>
      </c>
      <c r="S34" s="18"/>
      <c r="T34" s="1">
        <v>80</v>
      </c>
      <c r="U34" s="1">
        <v>84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57298</v>
      </c>
      <c r="C35" s="19" t="s">
        <v>142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81.333333333333329</v>
      </c>
      <c r="L35" s="28" t="str">
        <f t="shared" si="5"/>
        <v>B</v>
      </c>
      <c r="M35" s="28">
        <f t="shared" si="6"/>
        <v>81.333333333333329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 t="s">
        <v>8</v>
      </c>
      <c r="S35" s="18"/>
      <c r="T35" s="1">
        <v>80</v>
      </c>
      <c r="U35" s="1">
        <v>77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57313</v>
      </c>
      <c r="C36" s="19" t="s">
        <v>143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81.333333333333329</v>
      </c>
      <c r="L36" s="28" t="str">
        <f t="shared" si="5"/>
        <v>B</v>
      </c>
      <c r="M36" s="28">
        <f t="shared" si="6"/>
        <v>81.333333333333329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 t="s">
        <v>8</v>
      </c>
      <c r="S36" s="18"/>
      <c r="T36" s="1">
        <v>79</v>
      </c>
      <c r="U36" s="1">
        <v>79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57328</v>
      </c>
      <c r="C37" s="19" t="s">
        <v>144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7" s="36">
        <f t="shared" si="4"/>
        <v>80.666666666666671</v>
      </c>
      <c r="L37" s="28" t="str">
        <f t="shared" si="5"/>
        <v>B</v>
      </c>
      <c r="M37" s="28">
        <f t="shared" si="6"/>
        <v>80.666666666666671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 t="s">
        <v>8</v>
      </c>
      <c r="S37" s="18"/>
      <c r="T37" s="1">
        <v>78</v>
      </c>
      <c r="U37" s="1">
        <v>80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57343</v>
      </c>
      <c r="C38" s="19" t="s">
        <v>145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80.666666666666671</v>
      </c>
      <c r="L38" s="28" t="str">
        <f t="shared" si="5"/>
        <v>B</v>
      </c>
      <c r="M38" s="28">
        <f t="shared" si="6"/>
        <v>80.666666666666671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 t="s">
        <v>8</v>
      </c>
      <c r="S38" s="18"/>
      <c r="T38" s="1">
        <v>80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63199</v>
      </c>
      <c r="C39" s="19" t="s">
        <v>146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 t="s">
        <v>8</v>
      </c>
      <c r="S39" s="18"/>
      <c r="T39" s="1">
        <v>83</v>
      </c>
      <c r="U39" s="1">
        <v>83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57358</v>
      </c>
      <c r="C40" s="19" t="s">
        <v>147</v>
      </c>
      <c r="D40" s="18"/>
      <c r="E40" s="36">
        <f t="shared" si="0"/>
        <v>87</v>
      </c>
      <c r="F40" s="28" t="str">
        <f t="shared" si="1"/>
        <v>A</v>
      </c>
      <c r="G40" s="28">
        <f>IF((COUNTA(T12:AC12)&gt;0),(ROUND((AVERAGE(T40:AD40)),0)),"")</f>
        <v>87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86.666666666666671</v>
      </c>
      <c r="L40" s="28" t="str">
        <f t="shared" si="5"/>
        <v>A</v>
      </c>
      <c r="M40" s="28">
        <f t="shared" si="6"/>
        <v>86.666666666666671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 t="s">
        <v>8</v>
      </c>
      <c r="S40" s="18"/>
      <c r="T40" s="1">
        <v>85</v>
      </c>
      <c r="U40" s="1">
        <v>87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57373</v>
      </c>
      <c r="C41" s="19" t="s">
        <v>148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80.666666666666671</v>
      </c>
      <c r="L41" s="28" t="str">
        <f t="shared" si="5"/>
        <v>B</v>
      </c>
      <c r="M41" s="28">
        <f t="shared" si="6"/>
        <v>80.666666666666671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 t="s">
        <v>8</v>
      </c>
      <c r="S41" s="18"/>
      <c r="T41" s="1">
        <v>82</v>
      </c>
      <c r="U41" s="1">
        <v>82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57388</v>
      </c>
      <c r="C42" s="19" t="s">
        <v>149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84.333333333333329</v>
      </c>
      <c r="L42" s="28" t="str">
        <f t="shared" si="5"/>
        <v>A</v>
      </c>
      <c r="M42" s="28">
        <f t="shared" si="6"/>
        <v>84.333333333333329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 t="s">
        <v>8</v>
      </c>
      <c r="S42" s="18"/>
      <c r="T42" s="1">
        <v>84</v>
      </c>
      <c r="U42" s="1">
        <v>76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57403</v>
      </c>
      <c r="C43" s="19" t="s">
        <v>150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86</v>
      </c>
      <c r="L43" s="28" t="str">
        <f t="shared" si="5"/>
        <v>A</v>
      </c>
      <c r="M43" s="28">
        <f t="shared" si="6"/>
        <v>86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 t="s">
        <v>8</v>
      </c>
      <c r="S43" s="18"/>
      <c r="T43" s="1">
        <v>82</v>
      </c>
      <c r="U43" s="1">
        <v>82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57418</v>
      </c>
      <c r="C44" s="19" t="s">
        <v>151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82</v>
      </c>
      <c r="L44" s="28" t="str">
        <f t="shared" si="5"/>
        <v>B</v>
      </c>
      <c r="M44" s="28">
        <f t="shared" si="6"/>
        <v>82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 t="s">
        <v>8</v>
      </c>
      <c r="S44" s="18"/>
      <c r="T44" s="1">
        <v>80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57433</v>
      </c>
      <c r="C45" s="19" t="s">
        <v>152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80.666666666666671</v>
      </c>
      <c r="L45" s="28" t="str">
        <f t="shared" si="5"/>
        <v>B</v>
      </c>
      <c r="M45" s="28">
        <f t="shared" si="6"/>
        <v>80.666666666666671</v>
      </c>
      <c r="N45" s="28" t="str">
        <f t="shared" si="7"/>
        <v>B</v>
      </c>
      <c r="O45" s="38">
        <v>2</v>
      </c>
      <c r="P45" s="28" t="str">
        <f t="shared" si="8"/>
        <v>Memiliki keterampilan mempraktekkan teknik gerak dasar permainan bola besar, bola kecil,  kebugaran jasmani, senam, dan renang namun atletik perlu ditingkatkan</v>
      </c>
      <c r="Q45" s="40"/>
      <c r="R45" s="40" t="s">
        <v>8</v>
      </c>
      <c r="S45" s="18"/>
      <c r="T45" s="1">
        <v>78</v>
      </c>
      <c r="U45" s="1">
        <v>75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57448</v>
      </c>
      <c r="C46" s="19" t="s">
        <v>153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81.333333333333329</v>
      </c>
      <c r="L46" s="28" t="str">
        <f t="shared" si="5"/>
        <v>B</v>
      </c>
      <c r="M46" s="28">
        <f t="shared" si="6"/>
        <v>81.333333333333329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 t="s">
        <v>8</v>
      </c>
      <c r="S46" s="18"/>
      <c r="T46" s="1">
        <v>80</v>
      </c>
      <c r="U46" s="1">
        <v>83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57463</v>
      </c>
      <c r="C47" s="19" t="s">
        <v>154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2</v>
      </c>
      <c r="J4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7" s="36">
        <f t="shared" si="4"/>
        <v>82</v>
      </c>
      <c r="L47" s="28" t="str">
        <f t="shared" si="5"/>
        <v>B</v>
      </c>
      <c r="M47" s="28">
        <f t="shared" si="6"/>
        <v>82</v>
      </c>
      <c r="N47" s="28" t="str">
        <f t="shared" si="7"/>
        <v>B</v>
      </c>
      <c r="O47" s="38">
        <v>2</v>
      </c>
      <c r="P47" s="28" t="str">
        <f t="shared" si="8"/>
        <v>Memiliki keterampilan mempraktekkan teknik gerak dasar permainan bola besar, bola kecil,  kebugaran jasmani, senam, dan renang namun atletik perlu ditingkatkan</v>
      </c>
      <c r="Q47" s="40"/>
      <c r="R47" s="40" t="s">
        <v>8</v>
      </c>
      <c r="S47" s="18"/>
      <c r="T47" s="1">
        <v>80</v>
      </c>
      <c r="U47" s="1">
        <v>77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83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57478</v>
      </c>
      <c r="C48" s="19" t="s">
        <v>155</v>
      </c>
      <c r="D48" s="18"/>
      <c r="E48" s="36">
        <f t="shared" si="0"/>
        <v>83</v>
      </c>
      <c r="F48" s="28" t="str">
        <f t="shared" si="1"/>
        <v>B</v>
      </c>
      <c r="G48" s="28">
        <f>IF((COUNTA(T12:AC12)&gt;0),(ROUND((AVERAGE(T48:AD48)),0)),"")</f>
        <v>83</v>
      </c>
      <c r="H48" s="28" t="str">
        <f t="shared" si="2"/>
        <v>B</v>
      </c>
      <c r="I48" s="38">
        <v>2</v>
      </c>
      <c r="J4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8" s="36">
        <f t="shared" si="4"/>
        <v>84.666666666666671</v>
      </c>
      <c r="L48" s="28" t="str">
        <f t="shared" si="5"/>
        <v>A</v>
      </c>
      <c r="M48" s="28">
        <f t="shared" si="6"/>
        <v>84.666666666666671</v>
      </c>
      <c r="N48" s="28" t="str">
        <f t="shared" si="7"/>
        <v>A</v>
      </c>
      <c r="O48" s="38">
        <v>1</v>
      </c>
      <c r="P48" s="28" t="str">
        <f t="shared" si="8"/>
        <v>Memiliki keterampilan mempraktekkan teknik gerak dasar permainan bola besar, bola kecil, atletik, kebugaran jasmani, senam, dan renang</v>
      </c>
      <c r="Q48" s="40"/>
      <c r="R48" s="40" t="s">
        <v>8</v>
      </c>
      <c r="S48" s="18"/>
      <c r="T48" s="1">
        <v>82</v>
      </c>
      <c r="U48" s="1">
        <v>80</v>
      </c>
      <c r="V48" s="1">
        <v>88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84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299212598425197" right="0.19685039370078741" top="0.39370078740157483" bottom="0.19685039370078741" header="0.31496062992125984" footer="0.31496062992125984"/>
  <pageSetup paperSize="5" scale="69" orientation="landscape" r:id="rId1"/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27" sqref="C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23" width="4.5703125" customWidth="1"/>
    <col min="24" max="30" width="4.7109375" hidden="1" customWidth="1"/>
    <col min="31" max="34" width="4.7109375" customWidth="1"/>
    <col min="35" max="35" width="4.5703125" customWidth="1"/>
    <col min="36" max="36" width="0.140625" hidden="1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508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57493</v>
      </c>
      <c r="C11" s="19" t="s">
        <v>157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 t="s">
        <v>8</v>
      </c>
      <c r="S11" s="18"/>
      <c r="T11" s="1">
        <v>85</v>
      </c>
      <c r="U11" s="1">
        <v>85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57508</v>
      </c>
      <c r="C12" s="19" t="s">
        <v>158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2" s="36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 t="s">
        <v>8</v>
      </c>
      <c r="S12" s="18"/>
      <c r="T12" s="1">
        <v>80</v>
      </c>
      <c r="U12" s="1">
        <v>79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57523</v>
      </c>
      <c r="C13" s="19" t="s">
        <v>159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 t="s">
        <v>8</v>
      </c>
      <c r="S13" s="18"/>
      <c r="T13" s="1">
        <v>83</v>
      </c>
      <c r="U13" s="1">
        <v>83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195</v>
      </c>
      <c r="FI13" s="77" t="s">
        <v>196</v>
      </c>
      <c r="FJ13" s="79">
        <v>18801</v>
      </c>
      <c r="FK13" s="79">
        <v>18811</v>
      </c>
    </row>
    <row r="14" spans="1:167" x14ac:dyDescent="0.25">
      <c r="A14" s="19">
        <v>4</v>
      </c>
      <c r="B14" s="19">
        <v>57538</v>
      </c>
      <c r="C14" s="19" t="s">
        <v>160</v>
      </c>
      <c r="D14" s="18"/>
      <c r="E14" s="36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8">
        <v>2</v>
      </c>
      <c r="J1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4" s="36">
        <f t="shared" si="4"/>
        <v>83.666666666666671</v>
      </c>
      <c r="L14" s="28" t="str">
        <f t="shared" si="5"/>
        <v>B</v>
      </c>
      <c r="M14" s="28">
        <f t="shared" si="6"/>
        <v>83.666666666666671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 t="s">
        <v>8</v>
      </c>
      <c r="S14" s="18"/>
      <c r="T14" s="1">
        <v>82</v>
      </c>
      <c r="U14" s="1">
        <v>79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57553</v>
      </c>
      <c r="C15" s="19" t="s">
        <v>161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80.666666666666671</v>
      </c>
      <c r="L15" s="28" t="str">
        <f t="shared" si="5"/>
        <v>B</v>
      </c>
      <c r="M15" s="28">
        <f t="shared" si="6"/>
        <v>80.666666666666671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 t="s">
        <v>8</v>
      </c>
      <c r="S15" s="18"/>
      <c r="T15" s="1">
        <v>83</v>
      </c>
      <c r="U15" s="1">
        <v>82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197</v>
      </c>
      <c r="FI15" s="77" t="s">
        <v>198</v>
      </c>
      <c r="FJ15" s="79">
        <v>18802</v>
      </c>
      <c r="FK15" s="79">
        <v>18812</v>
      </c>
    </row>
    <row r="16" spans="1:167" x14ac:dyDescent="0.25">
      <c r="A16" s="19">
        <v>6</v>
      </c>
      <c r="B16" s="19">
        <v>57943</v>
      </c>
      <c r="C16" s="19" t="s">
        <v>162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 t="s">
        <v>8</v>
      </c>
      <c r="S16" s="18"/>
      <c r="T16" s="1">
        <v>85</v>
      </c>
      <c r="U16" s="1">
        <v>89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57568</v>
      </c>
      <c r="C17" s="19" t="s">
        <v>163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 t="s">
        <v>8</v>
      </c>
      <c r="S17" s="18"/>
      <c r="T17" s="1">
        <v>75</v>
      </c>
      <c r="U17" s="1">
        <v>78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82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/>
      <c r="FI17" s="78"/>
      <c r="FJ17" s="79">
        <v>18803</v>
      </c>
      <c r="FK17" s="79">
        <v>18813</v>
      </c>
    </row>
    <row r="18" spans="1:167" x14ac:dyDescent="0.25">
      <c r="A18" s="19">
        <v>8</v>
      </c>
      <c r="B18" s="19">
        <v>57583</v>
      </c>
      <c r="C18" s="19" t="s">
        <v>164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84.666666666666671</v>
      </c>
      <c r="L18" s="28" t="str">
        <f t="shared" si="5"/>
        <v>A</v>
      </c>
      <c r="M18" s="28">
        <f t="shared" si="6"/>
        <v>84.666666666666671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 t="s">
        <v>8</v>
      </c>
      <c r="S18" s="18"/>
      <c r="T18" s="1">
        <v>81</v>
      </c>
      <c r="U18" s="1">
        <v>84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82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57598</v>
      </c>
      <c r="C19" s="19" t="s">
        <v>165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81.333333333333329</v>
      </c>
      <c r="L19" s="28" t="str">
        <f t="shared" si="5"/>
        <v>B</v>
      </c>
      <c r="M19" s="28">
        <f t="shared" si="6"/>
        <v>81.333333333333329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 t="s">
        <v>8</v>
      </c>
      <c r="S19" s="18"/>
      <c r="T19" s="1">
        <v>79</v>
      </c>
      <c r="U19" s="1">
        <v>80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/>
      <c r="FI19" s="78"/>
      <c r="FJ19" s="79">
        <v>18804</v>
      </c>
      <c r="FK19" s="79">
        <v>18814</v>
      </c>
    </row>
    <row r="20" spans="1:167" x14ac:dyDescent="0.25">
      <c r="A20" s="19">
        <v>10</v>
      </c>
      <c r="B20" s="19">
        <v>57613</v>
      </c>
      <c r="C20" s="19" t="s">
        <v>166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85.666666666666671</v>
      </c>
      <c r="L20" s="28" t="str">
        <f t="shared" si="5"/>
        <v>A</v>
      </c>
      <c r="M20" s="28">
        <f t="shared" si="6"/>
        <v>85.666666666666671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 t="s">
        <v>8</v>
      </c>
      <c r="S20" s="18"/>
      <c r="T20" s="1">
        <v>87</v>
      </c>
      <c r="U20" s="1">
        <v>86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57958</v>
      </c>
      <c r="C21" s="19" t="s">
        <v>167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85.666666666666671</v>
      </c>
      <c r="L21" s="28" t="str">
        <f t="shared" si="5"/>
        <v>A</v>
      </c>
      <c r="M21" s="28">
        <f t="shared" si="6"/>
        <v>85.666666666666671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 t="s">
        <v>8</v>
      </c>
      <c r="S21" s="18"/>
      <c r="T21" s="1">
        <v>85</v>
      </c>
      <c r="U21" s="1">
        <v>84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18805</v>
      </c>
      <c r="FK21" s="79">
        <v>18815</v>
      </c>
    </row>
    <row r="22" spans="1:167" x14ac:dyDescent="0.25">
      <c r="A22" s="19">
        <v>12</v>
      </c>
      <c r="B22" s="19">
        <v>57628</v>
      </c>
      <c r="C22" s="19" t="s">
        <v>168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83.666666666666671</v>
      </c>
      <c r="L22" s="28" t="str">
        <f t="shared" si="5"/>
        <v>B</v>
      </c>
      <c r="M22" s="28">
        <f t="shared" si="6"/>
        <v>83.666666666666671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 t="s">
        <v>8</v>
      </c>
      <c r="S22" s="18"/>
      <c r="T22" s="1">
        <v>78</v>
      </c>
      <c r="U22" s="1">
        <v>83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82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57643</v>
      </c>
      <c r="C23" s="19" t="s">
        <v>169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84.333333333333329</v>
      </c>
      <c r="L23" s="28" t="str">
        <f t="shared" si="5"/>
        <v>A</v>
      </c>
      <c r="M23" s="28">
        <f t="shared" si="6"/>
        <v>84.333333333333329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 t="s">
        <v>8</v>
      </c>
      <c r="S23" s="18"/>
      <c r="T23" s="1">
        <v>82</v>
      </c>
      <c r="U23" s="1">
        <v>89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18806</v>
      </c>
      <c r="FK23" s="79">
        <v>18816</v>
      </c>
    </row>
    <row r="24" spans="1:167" x14ac:dyDescent="0.25">
      <c r="A24" s="19">
        <v>14</v>
      </c>
      <c r="B24" s="19">
        <v>57658</v>
      </c>
      <c r="C24" s="19" t="s">
        <v>170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 t="s">
        <v>8</v>
      </c>
      <c r="S24" s="18"/>
      <c r="T24" s="1">
        <v>82</v>
      </c>
      <c r="U24" s="1">
        <v>84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83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57673</v>
      </c>
      <c r="C25" s="19" t="s">
        <v>171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 t="s">
        <v>8</v>
      </c>
      <c r="S25" s="18"/>
      <c r="T25" s="1">
        <v>83</v>
      </c>
      <c r="U25" s="1">
        <v>87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82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18807</v>
      </c>
      <c r="FK25" s="79">
        <v>18817</v>
      </c>
    </row>
    <row r="26" spans="1:167" x14ac:dyDescent="0.25">
      <c r="A26" s="19">
        <v>16</v>
      </c>
      <c r="B26" s="19">
        <v>57688</v>
      </c>
      <c r="C26" s="19" t="s">
        <v>172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 t="s">
        <v>8</v>
      </c>
      <c r="S26" s="18"/>
      <c r="T26" s="1">
        <v>81</v>
      </c>
      <c r="U26" s="1">
        <v>83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63214</v>
      </c>
      <c r="C27" s="19" t="s">
        <v>173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 t="s">
        <v>8</v>
      </c>
      <c r="S27" s="18"/>
      <c r="T27" s="1">
        <v>84</v>
      </c>
      <c r="U27" s="1">
        <v>90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86</v>
      </c>
      <c r="AH27" s="1">
        <v>94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18808</v>
      </c>
      <c r="FK27" s="79">
        <v>18818</v>
      </c>
    </row>
    <row r="28" spans="1:167" x14ac:dyDescent="0.25">
      <c r="A28" s="19">
        <v>18</v>
      </c>
      <c r="B28" s="19">
        <v>57703</v>
      </c>
      <c r="C28" s="19" t="s">
        <v>174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 t="s">
        <v>8</v>
      </c>
      <c r="S28" s="18"/>
      <c r="T28" s="1">
        <v>82</v>
      </c>
      <c r="U28" s="1">
        <v>88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57718</v>
      </c>
      <c r="C29" s="19" t="s">
        <v>175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 t="s">
        <v>8</v>
      </c>
      <c r="S29" s="18"/>
      <c r="T29" s="1">
        <v>80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82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18809</v>
      </c>
      <c r="FK29" s="79">
        <v>18819</v>
      </c>
    </row>
    <row r="30" spans="1:167" x14ac:dyDescent="0.25">
      <c r="A30" s="19">
        <v>20</v>
      </c>
      <c r="B30" s="19">
        <v>57733</v>
      </c>
      <c r="C30" s="19" t="s">
        <v>176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87.333333333333329</v>
      </c>
      <c r="L30" s="28" t="str">
        <f t="shared" si="5"/>
        <v>A</v>
      </c>
      <c r="M30" s="28">
        <f t="shared" si="6"/>
        <v>87.333333333333329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 t="s">
        <v>8</v>
      </c>
      <c r="S30" s="18"/>
      <c r="T30" s="1">
        <v>85</v>
      </c>
      <c r="U30" s="1">
        <v>88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57748</v>
      </c>
      <c r="C31" s="19" t="s">
        <v>177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 t="s">
        <v>8</v>
      </c>
      <c r="S31" s="18"/>
      <c r="T31" s="1">
        <v>86</v>
      </c>
      <c r="U31" s="1">
        <v>86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18810</v>
      </c>
      <c r="FK31" s="79">
        <v>18820</v>
      </c>
    </row>
    <row r="32" spans="1:167" x14ac:dyDescent="0.25">
      <c r="A32" s="19">
        <v>22</v>
      </c>
      <c r="B32" s="19">
        <v>57763</v>
      </c>
      <c r="C32" s="19" t="s">
        <v>178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84.333333333333329</v>
      </c>
      <c r="L32" s="28" t="str">
        <f t="shared" si="5"/>
        <v>A</v>
      </c>
      <c r="M32" s="28">
        <f t="shared" si="6"/>
        <v>84.333333333333329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 t="s">
        <v>8</v>
      </c>
      <c r="S32" s="18"/>
      <c r="T32" s="1">
        <v>81</v>
      </c>
      <c r="U32" s="1">
        <v>80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82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57973</v>
      </c>
      <c r="C33" s="19" t="s">
        <v>179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 t="s">
        <v>8</v>
      </c>
      <c r="S33" s="18"/>
      <c r="T33" s="1">
        <v>81</v>
      </c>
      <c r="U33" s="1">
        <v>80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57778</v>
      </c>
      <c r="C34" s="19" t="s">
        <v>180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82.666666666666671</v>
      </c>
      <c r="L34" s="28" t="str">
        <f t="shared" si="5"/>
        <v>B</v>
      </c>
      <c r="M34" s="28">
        <f t="shared" si="6"/>
        <v>82.666666666666671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 t="s">
        <v>8</v>
      </c>
      <c r="S34" s="18"/>
      <c r="T34" s="1">
        <v>80</v>
      </c>
      <c r="U34" s="1">
        <v>87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82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63289</v>
      </c>
      <c r="C35" s="19" t="s">
        <v>181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84.666666666666671</v>
      </c>
      <c r="L35" s="28" t="str">
        <f t="shared" si="5"/>
        <v>A</v>
      </c>
      <c r="M35" s="28">
        <f t="shared" si="6"/>
        <v>84.666666666666671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 t="s">
        <v>8</v>
      </c>
      <c r="S35" s="18"/>
      <c r="T35" s="1">
        <v>84</v>
      </c>
      <c r="U35" s="1">
        <v>82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57793</v>
      </c>
      <c r="C36" s="19" t="s">
        <v>182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82.666666666666671</v>
      </c>
      <c r="L36" s="28" t="str">
        <f t="shared" si="5"/>
        <v>B</v>
      </c>
      <c r="M36" s="28">
        <f t="shared" si="6"/>
        <v>82.666666666666671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 t="s">
        <v>8</v>
      </c>
      <c r="S36" s="18"/>
      <c r="T36" s="1">
        <v>80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57808</v>
      </c>
      <c r="C37" s="19" t="s">
        <v>183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85.333333333333329</v>
      </c>
      <c r="L37" s="28" t="str">
        <f t="shared" si="5"/>
        <v>A</v>
      </c>
      <c r="M37" s="28">
        <f t="shared" si="6"/>
        <v>85.333333333333329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 t="s">
        <v>8</v>
      </c>
      <c r="S37" s="18"/>
      <c r="T37" s="1">
        <v>83</v>
      </c>
      <c r="U37" s="1">
        <v>86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57823</v>
      </c>
      <c r="C38" s="19" t="s">
        <v>184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 t="s">
        <v>8</v>
      </c>
      <c r="S38" s="18"/>
      <c r="T38" s="1">
        <v>82</v>
      </c>
      <c r="U38" s="1">
        <v>91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63229</v>
      </c>
      <c r="C39" s="19" t="s">
        <v>185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2</v>
      </c>
      <c r="J3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9" s="36">
        <f t="shared" si="4"/>
        <v>89</v>
      </c>
      <c r="L39" s="28" t="str">
        <f t="shared" si="5"/>
        <v>A</v>
      </c>
      <c r="M39" s="28">
        <f t="shared" si="6"/>
        <v>89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 t="s">
        <v>8</v>
      </c>
      <c r="S39" s="18"/>
      <c r="T39" s="1">
        <v>82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63154</v>
      </c>
      <c r="C40" s="19" t="s">
        <v>186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87.333333333333329</v>
      </c>
      <c r="L40" s="28" t="str">
        <f t="shared" si="5"/>
        <v>A</v>
      </c>
      <c r="M40" s="28">
        <f t="shared" si="6"/>
        <v>87.333333333333329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 t="s">
        <v>8</v>
      </c>
      <c r="S40" s="18"/>
      <c r="T40" s="1">
        <v>82</v>
      </c>
      <c r="U40" s="1">
        <v>85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57838</v>
      </c>
      <c r="C41" s="19" t="s">
        <v>187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 t="s">
        <v>8</v>
      </c>
      <c r="S41" s="18"/>
      <c r="T41" s="1">
        <v>84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82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57853</v>
      </c>
      <c r="C42" s="19" t="s">
        <v>188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84.666666666666671</v>
      </c>
      <c r="L42" s="28" t="str">
        <f t="shared" si="5"/>
        <v>A</v>
      </c>
      <c r="M42" s="28">
        <f t="shared" si="6"/>
        <v>84.666666666666671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 t="s">
        <v>8</v>
      </c>
      <c r="S42" s="18"/>
      <c r="T42" s="1">
        <v>85</v>
      </c>
      <c r="U42" s="1">
        <v>88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83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57868</v>
      </c>
      <c r="C43" s="19" t="s">
        <v>189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 t="s">
        <v>8</v>
      </c>
      <c r="S43" s="18"/>
      <c r="T43" s="1">
        <v>80</v>
      </c>
      <c r="U43" s="1">
        <v>80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57883</v>
      </c>
      <c r="C44" s="19" t="s">
        <v>190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81.666666666666671</v>
      </c>
      <c r="L44" s="28" t="str">
        <f t="shared" si="5"/>
        <v>B</v>
      </c>
      <c r="M44" s="28">
        <f t="shared" si="6"/>
        <v>81.666666666666671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 t="s">
        <v>8</v>
      </c>
      <c r="S44" s="18"/>
      <c r="T44" s="1">
        <v>80</v>
      </c>
      <c r="U44" s="1">
        <v>80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82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57898</v>
      </c>
      <c r="C45" s="19" t="s">
        <v>191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>Memiliki keterampilan mempraktekkan teknik gerak dasar permainan bola besar, bola kecil,  kebugaran jasmani, senam, dan renang namun atletik perlu ditingkatkan</v>
      </c>
      <c r="Q45" s="40"/>
      <c r="R45" s="40" t="s">
        <v>8</v>
      </c>
      <c r="S45" s="18"/>
      <c r="T45" s="1">
        <v>86</v>
      </c>
      <c r="U45" s="1">
        <v>90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82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57913</v>
      </c>
      <c r="C46" s="19" t="s">
        <v>192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82.666666666666671</v>
      </c>
      <c r="L46" s="28" t="str">
        <f t="shared" si="5"/>
        <v>B</v>
      </c>
      <c r="M46" s="28">
        <f t="shared" si="6"/>
        <v>82.666666666666671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 t="s">
        <v>8</v>
      </c>
      <c r="S46" s="18"/>
      <c r="T46" s="1">
        <v>81</v>
      </c>
      <c r="U46" s="1">
        <v>83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57928</v>
      </c>
      <c r="C47" s="19" t="s">
        <v>193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memahami dan menganalisis teknik gerak dasar permainan bola besar, bola kecil, atletik, kebugaran jasmani, senam, renang, dan pergaulan sehat</v>
      </c>
      <c r="K47" s="36">
        <f t="shared" si="4"/>
        <v>83.666666666666671</v>
      </c>
      <c r="L47" s="28" t="str">
        <f t="shared" si="5"/>
        <v>B</v>
      </c>
      <c r="M47" s="28">
        <f t="shared" si="6"/>
        <v>83.666666666666671</v>
      </c>
      <c r="N47" s="28" t="str">
        <f t="shared" si="7"/>
        <v>B</v>
      </c>
      <c r="O47" s="38">
        <v>2</v>
      </c>
      <c r="P47" s="28" t="str">
        <f t="shared" si="8"/>
        <v>Memiliki keterampilan mempraktekkan teknik gerak dasar permainan bola besar, bola kecil,  kebugaran jasmani, senam, dan renang namun atletik perlu ditingkatkan</v>
      </c>
      <c r="Q47" s="40"/>
      <c r="R47" s="40" t="s">
        <v>8</v>
      </c>
      <c r="S47" s="18"/>
      <c r="T47" s="1">
        <v>82</v>
      </c>
      <c r="U47" s="1">
        <v>86</v>
      </c>
      <c r="V47" s="1">
        <v>88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69201</v>
      </c>
      <c r="C48" s="19" t="s">
        <v>194</v>
      </c>
      <c r="D48" s="18"/>
      <c r="E48" s="36">
        <f t="shared" si="0"/>
        <v>82</v>
      </c>
      <c r="F48" s="28" t="str">
        <f t="shared" si="1"/>
        <v>B</v>
      </c>
      <c r="G48" s="28">
        <f>IF((COUNTA(T12:AC12)&gt;0),(ROUND((AVERAGE(T48:AD48)),0)),"")</f>
        <v>82</v>
      </c>
      <c r="H48" s="28" t="str">
        <f t="shared" si="2"/>
        <v>B</v>
      </c>
      <c r="I48" s="38">
        <v>2</v>
      </c>
      <c r="J4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8" s="36">
        <f t="shared" si="4"/>
        <v>83.666666666666671</v>
      </c>
      <c r="L48" s="28" t="str">
        <f t="shared" si="5"/>
        <v>B</v>
      </c>
      <c r="M48" s="28">
        <f t="shared" si="6"/>
        <v>83.666666666666671</v>
      </c>
      <c r="N48" s="28" t="str">
        <f t="shared" si="7"/>
        <v>B</v>
      </c>
      <c r="O48" s="38">
        <v>2</v>
      </c>
      <c r="P48" s="28" t="str">
        <f t="shared" si="8"/>
        <v>Memiliki keterampilan mempraktekkan teknik gerak dasar permainan bola besar, bola kecil,  kebugaran jasmani, senam, dan renang namun atletik perlu ditingkatkan</v>
      </c>
      <c r="Q48" s="40"/>
      <c r="R48" s="40" t="s">
        <v>8</v>
      </c>
      <c r="S48" s="18"/>
      <c r="T48" s="1">
        <v>80</v>
      </c>
      <c r="U48" s="1">
        <v>80</v>
      </c>
      <c r="V48" s="1">
        <v>85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84</v>
      </c>
      <c r="AG48" s="1">
        <v>82</v>
      </c>
      <c r="AH48" s="1">
        <v>85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XI-IPS 1</vt:lpstr>
      <vt:lpstr>XI-IPS 2</vt:lpstr>
      <vt:lpstr>XI-IPS 3</vt:lpstr>
      <vt:lpstr>'XI-IPS 1'!Print_Area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2018-06-04T03:16:31Z</cp:lastPrinted>
  <dcterms:created xsi:type="dcterms:W3CDTF">2015-09-01T09:01:01Z</dcterms:created>
  <dcterms:modified xsi:type="dcterms:W3CDTF">2018-06-04T03:17:40Z</dcterms:modified>
  <cp:category/>
</cp:coreProperties>
</file>