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6935" windowHeight="7365" activeTab="1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F47"/>
  <c r="E47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F42"/>
  <c r="E42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F38"/>
  <c r="E38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F34"/>
  <c r="E34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F28"/>
  <c r="E28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F24"/>
  <c r="E24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F20"/>
  <c r="E20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F16"/>
  <c r="E16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F13"/>
  <c r="E13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H11"/>
  <c r="G11"/>
  <c r="E11"/>
  <c r="F11" s="1"/>
  <c r="K55" i="2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1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F43"/>
  <c r="E43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F41"/>
  <c r="E4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F39"/>
  <c r="E39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F37"/>
  <c r="E37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F35"/>
  <c r="E35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F31"/>
  <c r="E3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F23"/>
  <c r="E23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3" l="1"/>
  <c r="H11" i="2"/>
  <c r="K54" i="1"/>
  <c r="H11"/>
  <c r="K53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<sst xmlns="http://schemas.openxmlformats.org/spreadsheetml/2006/main" count="456" uniqueCount="200">
  <si>
    <t>DAFTAR NILAI SISWA SMAN 9 SEMARANG SEMESTER GENAP TAHUN PELAJARAN 2017/2018</t>
  </si>
  <si>
    <t>Guru :</t>
  </si>
  <si>
    <t>Priyo Hutomo S.Pd., M.Pd.</t>
  </si>
  <si>
    <t>Kelas X-IPS 1</t>
  </si>
  <si>
    <t>Mapel :</t>
  </si>
  <si>
    <t>Pendidikan Jasmani, Olahraga dan Kesehatan [ Kelompok B (Wajib) ]</t>
  </si>
  <si>
    <t>didownload 02/06/2018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</si>
  <si>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</si>
  <si>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</si>
  <si>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</si>
  <si>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</si>
  <si>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</si>
  <si>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</si>
  <si>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</si>
  <si>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</si>
  <si>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</si>
  <si>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</si>
  <si>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</si>
  <si>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</si>
  <si>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</si>
  <si>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</si>
  <si>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</si>
  <si>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</si>
  <si>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</si>
  <si>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</si>
  <si>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</si>
  <si>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</si>
  <si>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</si>
  <si>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</si>
  <si>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</si>
  <si>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</si>
  <si>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</si>
  <si>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</si>
  <si>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</si>
  <si>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</si>
  <si>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</si>
  <si>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</si>
  <si>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</si>
  <si>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</si>
  <si>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</si>
  <si>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</si>
  <si>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</si>
  <si>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</si>
  <si>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</si>
  <si>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</si>
  <si>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</si>
  <si>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</si>
  <si>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</si>
  <si>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</si>
  <si>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</si>
  <si>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</si>
  <si>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</si>
  <si>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</si>
  <si>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</si>
  <si>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</si>
  <si>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</si>
  <si>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</si>
  <si>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</si>
  <si>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</si>
  <si>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</si>
  <si>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</si>
  <si>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</si>
  <si>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</si>
  <si>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</si>
  <si>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</si>
  <si>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</si>
  <si>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</si>
  <si>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</si>
  <si>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</si>
  <si>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</si>
  <si>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</si>
  <si>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</si>
  <si>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</si>
  <si>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</si>
  <si>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</si>
  <si>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</si>
  <si>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</si>
  <si>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</si>
  <si>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</si>
  <si>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</si>
  <si>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</si>
  <si>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</si>
  <si>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</si>
  <si>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</si>
  <si>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</si>
  <si>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</si>
  <si>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</si>
  <si>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</si>
  <si>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</si>
  <si>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</si>
  <si>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</si>
  <si>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</si>
  <si>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</si>
  <si>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</si>
  <si>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</si>
  <si>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</si>
  <si>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</si>
  <si>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</si>
  <si>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</si>
  <si>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</si>
  <si>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</si>
  <si>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</si>
  <si>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</si>
  <si>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</si>
  <si>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</si>
  <si>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</si>
  <si>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</si>
  <si>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</si>
  <si>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</si>
  <si>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</si>
  <si>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</si>
  <si>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</si>
  <si>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</si>
  <si>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</si>
  <si>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19880209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</si>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</sst>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10" xfId="0" applyFill="1" applyBorder="1" applyProtection="1">
      <protection locked="0"/>
    </xf>
    <xf numFmtId="0" fontId="0" fillId="0" borderId="10" xfId="0" applyBorder="1" applyProtection="1">
      <protection locked="0"/>
    </xf>
    <xf numFmtId="0" fontId="13" fillId="2" borderId="10" xfId="0" applyFont="1" applyFill="1" applyBorder="1" applyProtection="1">
      <protection locked="0"/>
    </xf>
    <xf numFmtId="0" fontId="0" fillId="16" borderId="10" xfId="0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4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G4" sqref="G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514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120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67286</v>
      </c>
      <c r="C11" s="19" t="s">
        <v>55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36">
        <f t="shared" ref="K11:K50" si="4">IF((COUNTA(AF11:AO11)&gt;0),AVERAGE(AF11:AO11),"")</f>
        <v>81.285714285714292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81.285714285714292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40"/>
      <c r="R11" s="40"/>
      <c r="S11" s="18"/>
      <c r="T11" s="42">
        <v>80</v>
      </c>
      <c r="U11" s="42">
        <v>90</v>
      </c>
      <c r="V11" s="42">
        <v>84</v>
      </c>
      <c r="W11" s="42">
        <v>88</v>
      </c>
      <c r="X11" s="42">
        <v>80</v>
      </c>
      <c r="Y11" s="43">
        <v>84</v>
      </c>
      <c r="Z11" s="1"/>
      <c r="AA11" s="1"/>
      <c r="AB11" s="1"/>
      <c r="AC11" s="1"/>
      <c r="AD11" s="1"/>
      <c r="AE11" s="18"/>
      <c r="AF11" s="42">
        <v>78</v>
      </c>
      <c r="AG11" s="42">
        <v>80</v>
      </c>
      <c r="AH11" s="43">
        <v>83</v>
      </c>
      <c r="AI11" s="43">
        <v>85</v>
      </c>
      <c r="AJ11" s="43">
        <v>85</v>
      </c>
      <c r="AK11" s="43">
        <v>73</v>
      </c>
      <c r="AL11" s="1">
        <v>85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>
      <c r="A12" s="19">
        <v>2</v>
      </c>
      <c r="B12" s="19">
        <v>67303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81.714285714285708</v>
      </c>
      <c r="L12" s="28" t="str">
        <f t="shared" si="5"/>
        <v>B</v>
      </c>
      <c r="M12" s="28">
        <f t="shared" si="6"/>
        <v>81.714285714285708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/>
      <c r="S12" s="18"/>
      <c r="T12" s="42">
        <v>86</v>
      </c>
      <c r="U12" s="42">
        <v>76</v>
      </c>
      <c r="V12" s="42">
        <v>92</v>
      </c>
      <c r="W12" s="42">
        <v>80</v>
      </c>
      <c r="X12" s="42">
        <v>92</v>
      </c>
      <c r="Y12" s="43">
        <v>87</v>
      </c>
      <c r="Z12" s="1"/>
      <c r="AA12" s="1"/>
      <c r="AB12" s="1"/>
      <c r="AC12" s="1"/>
      <c r="AD12" s="1"/>
      <c r="AE12" s="18"/>
      <c r="AF12" s="42">
        <v>80</v>
      </c>
      <c r="AG12" s="42">
        <v>80</v>
      </c>
      <c r="AH12" s="43">
        <v>81</v>
      </c>
      <c r="AI12" s="43">
        <v>85</v>
      </c>
      <c r="AJ12" s="43">
        <v>85</v>
      </c>
      <c r="AK12" s="43">
        <v>77</v>
      </c>
      <c r="AL12" s="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67319</v>
      </c>
      <c r="C13" s="19" t="s">
        <v>67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85.142857142857139</v>
      </c>
      <c r="L13" s="28" t="str">
        <f t="shared" si="5"/>
        <v>A</v>
      </c>
      <c r="M13" s="28">
        <f t="shared" si="6"/>
        <v>85.142857142857139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/>
      <c r="S13" s="18"/>
      <c r="T13" s="42">
        <v>88</v>
      </c>
      <c r="U13" s="42">
        <v>94</v>
      </c>
      <c r="V13" s="42">
        <v>88</v>
      </c>
      <c r="W13" s="42">
        <v>86</v>
      </c>
      <c r="X13" s="42">
        <v>76</v>
      </c>
      <c r="Y13" s="43">
        <v>81</v>
      </c>
      <c r="Z13" s="1"/>
      <c r="AA13" s="1"/>
      <c r="AB13" s="1"/>
      <c r="AC13" s="1"/>
      <c r="AD13" s="1"/>
      <c r="AE13" s="18"/>
      <c r="AF13" s="42">
        <v>88</v>
      </c>
      <c r="AG13" s="42">
        <v>82</v>
      </c>
      <c r="AH13" s="43">
        <v>86</v>
      </c>
      <c r="AI13" s="43">
        <v>85</v>
      </c>
      <c r="AJ13" s="43">
        <v>85</v>
      </c>
      <c r="AK13" s="43">
        <v>86</v>
      </c>
      <c r="AL13" s="1">
        <v>84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3" t="s">
        <v>192</v>
      </c>
      <c r="FI13" s="83" t="s">
        <v>193</v>
      </c>
      <c r="FJ13" s="82">
        <v>20201</v>
      </c>
      <c r="FK13" s="82">
        <v>20211</v>
      </c>
    </row>
    <row r="14" spans="1:167">
      <c r="A14" s="19">
        <v>4</v>
      </c>
      <c r="B14" s="19">
        <v>67335</v>
      </c>
      <c r="C14" s="19" t="s">
        <v>68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81</v>
      </c>
      <c r="L14" s="28" t="str">
        <f t="shared" si="5"/>
        <v>B</v>
      </c>
      <c r="M14" s="28">
        <f t="shared" si="6"/>
        <v>81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/>
      <c r="S14" s="18"/>
      <c r="T14" s="42">
        <v>82</v>
      </c>
      <c r="U14" s="42">
        <v>88</v>
      </c>
      <c r="V14" s="42">
        <v>92</v>
      </c>
      <c r="W14" s="42">
        <v>88</v>
      </c>
      <c r="X14" s="42">
        <v>84</v>
      </c>
      <c r="Y14" s="43">
        <v>82</v>
      </c>
      <c r="Z14" s="1"/>
      <c r="AA14" s="1"/>
      <c r="AB14" s="1"/>
      <c r="AC14" s="1"/>
      <c r="AD14" s="1"/>
      <c r="AE14" s="18"/>
      <c r="AF14" s="42">
        <v>77</v>
      </c>
      <c r="AG14" s="42">
        <v>80</v>
      </c>
      <c r="AH14" s="43">
        <v>83</v>
      </c>
      <c r="AI14" s="43">
        <v>85</v>
      </c>
      <c r="AJ14" s="43">
        <v>85</v>
      </c>
      <c r="AK14" s="43">
        <v>72</v>
      </c>
      <c r="AL14" s="1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>
      <c r="A15" s="19">
        <v>5</v>
      </c>
      <c r="B15" s="19">
        <v>67351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8">
        <v>1</v>
      </c>
      <c r="P15" s="28" t="str">
        <f t="shared" si="8"/>
        <v>Memiliki keterampilan mempraktekkan teknik gerak dasar permainan bola besar, bola kecil, atletik, kebugaran jasmani, senam, dan renang</v>
      </c>
      <c r="Q15" s="40"/>
      <c r="R15" s="40"/>
      <c r="S15" s="18"/>
      <c r="T15" s="42">
        <v>86</v>
      </c>
      <c r="U15" s="42">
        <v>70</v>
      </c>
      <c r="V15" s="42">
        <v>92</v>
      </c>
      <c r="W15" s="42">
        <v>68</v>
      </c>
      <c r="X15" s="42">
        <v>96</v>
      </c>
      <c r="Y15" s="43">
        <v>78</v>
      </c>
      <c r="Z15" s="1"/>
      <c r="AA15" s="1"/>
      <c r="AB15" s="1"/>
      <c r="AC15" s="1"/>
      <c r="AD15" s="1"/>
      <c r="AE15" s="18"/>
      <c r="AF15" s="42">
        <v>91</v>
      </c>
      <c r="AG15" s="42">
        <v>91</v>
      </c>
      <c r="AH15" s="43">
        <v>82</v>
      </c>
      <c r="AI15" s="43">
        <v>85</v>
      </c>
      <c r="AJ15" s="43">
        <v>85</v>
      </c>
      <c r="AK15" s="43">
        <v>85</v>
      </c>
      <c r="AL15" s="1">
        <v>83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3" t="s">
        <v>194</v>
      </c>
      <c r="FI15" s="83" t="s">
        <v>195</v>
      </c>
      <c r="FJ15" s="82">
        <v>20202</v>
      </c>
      <c r="FK15" s="82">
        <v>20212</v>
      </c>
    </row>
    <row r="16" spans="1:167">
      <c r="A16" s="19">
        <v>6</v>
      </c>
      <c r="B16" s="19">
        <v>67367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85.571428571428569</v>
      </c>
      <c r="L16" s="28" t="str">
        <f t="shared" si="5"/>
        <v>A</v>
      </c>
      <c r="M16" s="28">
        <f t="shared" si="6"/>
        <v>85.571428571428569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/>
      <c r="S16" s="18"/>
      <c r="T16" s="42">
        <v>84</v>
      </c>
      <c r="U16" s="42">
        <v>86</v>
      </c>
      <c r="V16" s="42">
        <v>86</v>
      </c>
      <c r="W16" s="42">
        <v>86</v>
      </c>
      <c r="X16" s="42">
        <v>88</v>
      </c>
      <c r="Y16" s="43">
        <v>86</v>
      </c>
      <c r="Z16" s="1"/>
      <c r="AA16" s="1"/>
      <c r="AB16" s="1"/>
      <c r="AC16" s="1"/>
      <c r="AD16" s="1"/>
      <c r="AE16" s="18"/>
      <c r="AF16" s="42">
        <v>87</v>
      </c>
      <c r="AG16" s="42">
        <v>86</v>
      </c>
      <c r="AH16" s="43">
        <v>86</v>
      </c>
      <c r="AI16" s="43">
        <v>85</v>
      </c>
      <c r="AJ16" s="43">
        <v>85</v>
      </c>
      <c r="AK16" s="43">
        <v>85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>
      <c r="A17" s="19">
        <v>7</v>
      </c>
      <c r="B17" s="19">
        <v>67383</v>
      </c>
      <c r="C17" s="19" t="s">
        <v>71</v>
      </c>
      <c r="D17" s="18"/>
      <c r="E17" s="36">
        <f t="shared" si="0"/>
        <v>84</v>
      </c>
      <c r="F17" s="28" t="str">
        <f t="shared" si="1"/>
        <v>B</v>
      </c>
      <c r="G17" s="28">
        <f>IF((COUNTA(T12:AC12)&gt;0),(ROUND((AVERAGE(T17:AD17)),0)),"")</f>
        <v>84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86.428571428571431</v>
      </c>
      <c r="L17" s="28" t="str">
        <f t="shared" si="5"/>
        <v>A</v>
      </c>
      <c r="M17" s="28">
        <f t="shared" si="6"/>
        <v>86.428571428571431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/>
      <c r="S17" s="18"/>
      <c r="T17" s="42">
        <v>84</v>
      </c>
      <c r="U17" s="42">
        <v>96</v>
      </c>
      <c r="V17" s="42">
        <v>92</v>
      </c>
      <c r="W17" s="42">
        <v>76</v>
      </c>
      <c r="X17" s="42">
        <v>72</v>
      </c>
      <c r="Y17" s="43">
        <v>85</v>
      </c>
      <c r="Z17" s="1"/>
      <c r="AA17" s="1"/>
      <c r="AB17" s="1"/>
      <c r="AC17" s="1"/>
      <c r="AD17" s="1"/>
      <c r="AE17" s="18"/>
      <c r="AF17" s="42">
        <v>91</v>
      </c>
      <c r="AG17" s="42">
        <v>91</v>
      </c>
      <c r="AH17" s="43">
        <v>82</v>
      </c>
      <c r="AI17" s="43">
        <v>85</v>
      </c>
      <c r="AJ17" s="43">
        <v>85</v>
      </c>
      <c r="AK17" s="43">
        <v>86</v>
      </c>
      <c r="AL17" s="1">
        <v>85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3" t="s">
        <v>196</v>
      </c>
      <c r="FI17" s="83" t="s">
        <v>197</v>
      </c>
      <c r="FJ17" s="82">
        <v>20203</v>
      </c>
      <c r="FK17" s="82">
        <v>20213</v>
      </c>
    </row>
    <row r="18" spans="1:167">
      <c r="A18" s="19">
        <v>8</v>
      </c>
      <c r="B18" s="19">
        <v>67399</v>
      </c>
      <c r="C18" s="19" t="s">
        <v>72</v>
      </c>
      <c r="D18" s="18"/>
      <c r="E18" s="36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81.714285714285708</v>
      </c>
      <c r="L18" s="28" t="str">
        <f t="shared" si="5"/>
        <v>B</v>
      </c>
      <c r="M18" s="28">
        <f t="shared" si="6"/>
        <v>81.714285714285708</v>
      </c>
      <c r="N18" s="28" t="str">
        <f t="shared" si="7"/>
        <v>B</v>
      </c>
      <c r="O18" s="38">
        <v>2</v>
      </c>
      <c r="P18" s="28" t="str">
        <f t="shared" si="8"/>
        <v>Memiliki keterampilan mempraktekkan teknik gerak dasar permainan bola besar, bola kecil,  kebugaran jasmani, senam, dan renang namun atletik perlu ditingkatkan</v>
      </c>
      <c r="Q18" s="40"/>
      <c r="R18" s="40"/>
      <c r="S18" s="18"/>
      <c r="T18" s="42">
        <v>80</v>
      </c>
      <c r="U18" s="42">
        <v>88</v>
      </c>
      <c r="V18" s="42">
        <v>90</v>
      </c>
      <c r="W18" s="42">
        <v>84</v>
      </c>
      <c r="X18" s="42">
        <v>88</v>
      </c>
      <c r="Y18" s="43">
        <v>85</v>
      </c>
      <c r="Z18" s="1"/>
      <c r="AA18" s="1"/>
      <c r="AB18" s="1"/>
      <c r="AC18" s="1"/>
      <c r="AD18" s="1"/>
      <c r="AE18" s="18"/>
      <c r="AF18" s="42">
        <v>80</v>
      </c>
      <c r="AG18" s="42">
        <v>81</v>
      </c>
      <c r="AH18" s="43">
        <v>82</v>
      </c>
      <c r="AI18" s="43">
        <v>80</v>
      </c>
      <c r="AJ18" s="43">
        <v>85</v>
      </c>
      <c r="AK18" s="43">
        <v>80</v>
      </c>
      <c r="AL18" s="1">
        <v>84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>
      <c r="A19" s="19">
        <v>9</v>
      </c>
      <c r="B19" s="19">
        <v>67415</v>
      </c>
      <c r="C19" s="19" t="s">
        <v>73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84.571428571428569</v>
      </c>
      <c r="L19" s="28" t="str">
        <f t="shared" si="5"/>
        <v>A</v>
      </c>
      <c r="M19" s="28">
        <f t="shared" si="6"/>
        <v>84.571428571428569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/>
      <c r="S19" s="18"/>
      <c r="T19" s="42">
        <v>83</v>
      </c>
      <c r="U19" s="42">
        <v>82</v>
      </c>
      <c r="V19" s="42">
        <v>84</v>
      </c>
      <c r="W19" s="42">
        <v>81</v>
      </c>
      <c r="X19" s="42">
        <v>85</v>
      </c>
      <c r="Y19" s="43">
        <v>81</v>
      </c>
      <c r="Z19" s="1"/>
      <c r="AA19" s="1"/>
      <c r="AB19" s="1"/>
      <c r="AC19" s="1"/>
      <c r="AD19" s="1"/>
      <c r="AE19" s="18"/>
      <c r="AF19" s="42">
        <v>87</v>
      </c>
      <c r="AG19" s="42">
        <v>80</v>
      </c>
      <c r="AH19" s="43">
        <v>89</v>
      </c>
      <c r="AI19" s="43">
        <v>85</v>
      </c>
      <c r="AJ19" s="43">
        <v>85</v>
      </c>
      <c r="AK19" s="43">
        <v>82</v>
      </c>
      <c r="AL19" s="1">
        <v>84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3" t="s">
        <v>198</v>
      </c>
      <c r="FI19" s="83" t="s">
        <v>199</v>
      </c>
      <c r="FJ19" s="82">
        <v>20204</v>
      </c>
      <c r="FK19" s="82">
        <v>20214</v>
      </c>
    </row>
    <row r="20" spans="1:167">
      <c r="A20" s="19">
        <v>10</v>
      </c>
      <c r="B20" s="19">
        <v>67430</v>
      </c>
      <c r="C20" s="19" t="s">
        <v>74</v>
      </c>
      <c r="D20" s="18"/>
      <c r="E20" s="36">
        <f t="shared" si="0"/>
        <v>81</v>
      </c>
      <c r="F20" s="28" t="str">
        <f t="shared" si="1"/>
        <v>B</v>
      </c>
      <c r="G20" s="28">
        <f>IF((COUNTA(T12:AC12)&gt;0),(ROUND((AVERAGE(T20:AD20)),0)),"")</f>
        <v>81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85.571428571428569</v>
      </c>
      <c r="L20" s="28" t="str">
        <f t="shared" si="5"/>
        <v>A</v>
      </c>
      <c r="M20" s="28">
        <f t="shared" si="6"/>
        <v>85.571428571428569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/>
      <c r="S20" s="18"/>
      <c r="T20" s="42">
        <v>78</v>
      </c>
      <c r="U20" s="42">
        <v>88</v>
      </c>
      <c r="V20" s="42">
        <v>84</v>
      </c>
      <c r="W20" s="42">
        <v>74</v>
      </c>
      <c r="X20" s="42">
        <v>84</v>
      </c>
      <c r="Y20" s="43">
        <v>80</v>
      </c>
      <c r="Z20" s="1"/>
      <c r="AA20" s="1"/>
      <c r="AB20" s="1"/>
      <c r="AC20" s="1"/>
      <c r="AD20" s="1"/>
      <c r="AE20" s="18"/>
      <c r="AF20" s="42">
        <v>82</v>
      </c>
      <c r="AG20" s="42">
        <v>88</v>
      </c>
      <c r="AH20" s="43">
        <v>88</v>
      </c>
      <c r="AI20" s="43">
        <v>85</v>
      </c>
      <c r="AJ20" s="43">
        <v>85</v>
      </c>
      <c r="AK20" s="43">
        <v>86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>
      <c r="A21" s="19">
        <v>11</v>
      </c>
      <c r="B21" s="19">
        <v>67447</v>
      </c>
      <c r="C21" s="19" t="s">
        <v>75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84.857142857142861</v>
      </c>
      <c r="L21" s="28" t="str">
        <f t="shared" si="5"/>
        <v>A</v>
      </c>
      <c r="M21" s="28">
        <f t="shared" si="6"/>
        <v>84.857142857142861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/>
      <c r="S21" s="18"/>
      <c r="T21" s="42">
        <v>84</v>
      </c>
      <c r="U21" s="42">
        <v>88</v>
      </c>
      <c r="V21" s="42">
        <v>90</v>
      </c>
      <c r="W21" s="42">
        <v>88</v>
      </c>
      <c r="X21" s="42">
        <v>92</v>
      </c>
      <c r="Y21" s="43">
        <v>80</v>
      </c>
      <c r="Z21" s="1"/>
      <c r="AA21" s="1"/>
      <c r="AB21" s="1"/>
      <c r="AC21" s="1"/>
      <c r="AD21" s="1"/>
      <c r="AE21" s="18"/>
      <c r="AF21" s="42">
        <v>90</v>
      </c>
      <c r="AG21" s="42">
        <v>88</v>
      </c>
      <c r="AH21" s="43">
        <v>82</v>
      </c>
      <c r="AI21" s="43">
        <v>80</v>
      </c>
      <c r="AJ21" s="43">
        <v>85</v>
      </c>
      <c r="AK21" s="43">
        <v>84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20205</v>
      </c>
      <c r="FK21" s="82">
        <v>20215</v>
      </c>
    </row>
    <row r="22" spans="1:167">
      <c r="A22" s="19">
        <v>12</v>
      </c>
      <c r="B22" s="19">
        <v>67479</v>
      </c>
      <c r="C22" s="19" t="s">
        <v>76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84.857142857142861</v>
      </c>
      <c r="L22" s="28" t="str">
        <f t="shared" si="5"/>
        <v>A</v>
      </c>
      <c r="M22" s="28">
        <f t="shared" si="6"/>
        <v>84.857142857142861</v>
      </c>
      <c r="N22" s="28" t="str">
        <f t="shared" si="7"/>
        <v>A</v>
      </c>
      <c r="O22" s="38">
        <v>1</v>
      </c>
      <c r="P22" s="28" t="str">
        <f t="shared" si="8"/>
        <v>Memiliki keterampilan mempraktekkan teknik gerak dasar permainan bola besar, bola kecil, atletik, kebugaran jasmani, senam, dan renang</v>
      </c>
      <c r="Q22" s="40"/>
      <c r="R22" s="40"/>
      <c r="S22" s="18"/>
      <c r="T22" s="42">
        <v>74</v>
      </c>
      <c r="U22" s="42">
        <v>78</v>
      </c>
      <c r="V22" s="42">
        <v>90</v>
      </c>
      <c r="W22" s="42">
        <v>76</v>
      </c>
      <c r="X22" s="42">
        <v>88</v>
      </c>
      <c r="Y22" s="43">
        <v>81</v>
      </c>
      <c r="Z22" s="1"/>
      <c r="AA22" s="1"/>
      <c r="AB22" s="1"/>
      <c r="AC22" s="1"/>
      <c r="AD22" s="1"/>
      <c r="AE22" s="18"/>
      <c r="AF22" s="42">
        <v>84</v>
      </c>
      <c r="AG22" s="42">
        <v>90</v>
      </c>
      <c r="AH22" s="43">
        <v>81</v>
      </c>
      <c r="AI22" s="43">
        <v>87</v>
      </c>
      <c r="AJ22" s="43">
        <v>85</v>
      </c>
      <c r="AK22" s="43">
        <v>82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>
      <c r="A23" s="19">
        <v>13</v>
      </c>
      <c r="B23" s="19">
        <v>67495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3" s="36">
        <f t="shared" si="4"/>
        <v>85.857142857142861</v>
      </c>
      <c r="L23" s="28" t="str">
        <f t="shared" si="5"/>
        <v>A</v>
      </c>
      <c r="M23" s="28">
        <f t="shared" si="6"/>
        <v>85.857142857142861</v>
      </c>
      <c r="N23" s="28" t="str">
        <f t="shared" si="7"/>
        <v>A</v>
      </c>
      <c r="O23" s="38">
        <v>1</v>
      </c>
      <c r="P23" s="28" t="str">
        <f t="shared" si="8"/>
        <v>Memiliki keterampilan mempraktekkan teknik gerak dasar permainan bola besar, bola kecil, atletik, kebugaran jasmani, senam, dan renang</v>
      </c>
      <c r="Q23" s="40"/>
      <c r="R23" s="40"/>
      <c r="S23" s="18"/>
      <c r="T23" s="42">
        <v>88</v>
      </c>
      <c r="U23" s="42">
        <v>88</v>
      </c>
      <c r="V23" s="42">
        <v>92</v>
      </c>
      <c r="W23" s="42">
        <v>60</v>
      </c>
      <c r="X23" s="42">
        <v>92</v>
      </c>
      <c r="Y23" s="43">
        <v>83</v>
      </c>
      <c r="Z23" s="1"/>
      <c r="AA23" s="1"/>
      <c r="AB23" s="1"/>
      <c r="AC23" s="1"/>
      <c r="AD23" s="1"/>
      <c r="AE23" s="18"/>
      <c r="AF23" s="42">
        <v>90</v>
      </c>
      <c r="AG23" s="42">
        <v>91</v>
      </c>
      <c r="AH23" s="43">
        <v>82</v>
      </c>
      <c r="AI23" s="43">
        <v>85</v>
      </c>
      <c r="AJ23" s="43">
        <v>85</v>
      </c>
      <c r="AK23" s="43">
        <v>85</v>
      </c>
      <c r="AL23" s="1">
        <v>83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20206</v>
      </c>
      <c r="FK23" s="82">
        <v>20216</v>
      </c>
    </row>
    <row r="24" spans="1:167">
      <c r="A24" s="19">
        <v>14</v>
      </c>
      <c r="B24" s="19">
        <v>67510</v>
      </c>
      <c r="C24" s="19" t="s">
        <v>78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dalam memahami dan menganalisis teknik gerak dasar permainan bola besar, bola kecil, atletik, kebugaran jasmani, senam, renang, dan pergaulan sehat</v>
      </c>
      <c r="K24" s="36">
        <f t="shared" si="4"/>
        <v>79.714285714285708</v>
      </c>
      <c r="L24" s="28" t="str">
        <f t="shared" si="5"/>
        <v>B</v>
      </c>
      <c r="M24" s="28">
        <f t="shared" si="6"/>
        <v>79.714285714285708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/>
      <c r="S24" s="18"/>
      <c r="T24" s="42">
        <v>80</v>
      </c>
      <c r="U24" s="42">
        <v>88</v>
      </c>
      <c r="V24" s="42">
        <v>86</v>
      </c>
      <c r="W24" s="42">
        <v>86</v>
      </c>
      <c r="X24" s="42">
        <v>90</v>
      </c>
      <c r="Y24" s="43">
        <v>86</v>
      </c>
      <c r="Z24" s="1"/>
      <c r="AA24" s="1"/>
      <c r="AB24" s="1"/>
      <c r="AC24" s="1"/>
      <c r="AD24" s="1"/>
      <c r="AE24" s="18"/>
      <c r="AF24" s="42">
        <v>77</v>
      </c>
      <c r="AG24" s="42">
        <v>81</v>
      </c>
      <c r="AH24" s="43">
        <v>76</v>
      </c>
      <c r="AI24" s="43">
        <v>85</v>
      </c>
      <c r="AJ24" s="43">
        <v>85</v>
      </c>
      <c r="AK24" s="43">
        <v>70</v>
      </c>
      <c r="AL24" s="1">
        <v>84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>
      <c r="A25" s="19">
        <v>15</v>
      </c>
      <c r="B25" s="19">
        <v>67527</v>
      </c>
      <c r="C25" s="19" t="s">
        <v>79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85.428571428571431</v>
      </c>
      <c r="L25" s="28" t="str">
        <f t="shared" si="5"/>
        <v>A</v>
      </c>
      <c r="M25" s="28">
        <f t="shared" si="6"/>
        <v>85.428571428571431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42">
        <v>84</v>
      </c>
      <c r="U25" s="42">
        <v>90</v>
      </c>
      <c r="V25" s="42">
        <v>90</v>
      </c>
      <c r="W25" s="42">
        <v>86</v>
      </c>
      <c r="X25" s="42">
        <v>86</v>
      </c>
      <c r="Y25" s="43">
        <v>83</v>
      </c>
      <c r="Z25" s="1"/>
      <c r="AA25" s="1"/>
      <c r="AB25" s="1"/>
      <c r="AC25" s="1"/>
      <c r="AD25" s="1"/>
      <c r="AE25" s="18"/>
      <c r="AF25" s="42">
        <v>87</v>
      </c>
      <c r="AG25" s="42">
        <v>81</v>
      </c>
      <c r="AH25" s="43">
        <v>86</v>
      </c>
      <c r="AI25" s="43">
        <v>85</v>
      </c>
      <c r="AJ25" s="43">
        <v>85</v>
      </c>
      <c r="AK25" s="43">
        <v>89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20207</v>
      </c>
      <c r="FK25" s="82">
        <v>20217</v>
      </c>
    </row>
    <row r="26" spans="1:167">
      <c r="A26" s="19">
        <v>16</v>
      </c>
      <c r="B26" s="19">
        <v>67542</v>
      </c>
      <c r="C26" s="19" t="s">
        <v>81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2</v>
      </c>
      <c r="J2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6" s="36">
        <f t="shared" si="4"/>
        <v>81.714285714285708</v>
      </c>
      <c r="L26" s="28" t="str">
        <f t="shared" si="5"/>
        <v>B</v>
      </c>
      <c r="M26" s="28">
        <f t="shared" si="6"/>
        <v>81.714285714285708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/>
      <c r="S26" s="18"/>
      <c r="T26" s="42">
        <v>88</v>
      </c>
      <c r="U26" s="42">
        <v>88</v>
      </c>
      <c r="V26" s="42">
        <v>92</v>
      </c>
      <c r="W26" s="42">
        <v>60</v>
      </c>
      <c r="X26" s="42">
        <v>92</v>
      </c>
      <c r="Y26" s="43">
        <v>80</v>
      </c>
      <c r="Z26" s="1"/>
      <c r="AA26" s="1"/>
      <c r="AB26" s="1"/>
      <c r="AC26" s="1"/>
      <c r="AD26" s="1"/>
      <c r="AE26" s="18"/>
      <c r="AF26" s="42">
        <v>80</v>
      </c>
      <c r="AG26" s="42">
        <v>81</v>
      </c>
      <c r="AH26" s="43">
        <v>84</v>
      </c>
      <c r="AI26" s="43">
        <v>85</v>
      </c>
      <c r="AJ26" s="43">
        <v>85</v>
      </c>
      <c r="AK26" s="43">
        <v>72</v>
      </c>
      <c r="AL26" s="1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>
      <c r="A27" s="19">
        <v>17</v>
      </c>
      <c r="B27" s="19">
        <v>67559</v>
      </c>
      <c r="C27" s="19" t="s">
        <v>82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dalam memahami dan menganalisis teknik gerak dasar permainan bola besar, bola kecil, atletik, kebugaran jasmani, senam, renang, dan pergaulan sehat</v>
      </c>
      <c r="K27" s="36">
        <f t="shared" si="4"/>
        <v>82.428571428571431</v>
      </c>
      <c r="L27" s="28" t="str">
        <f t="shared" si="5"/>
        <v>B</v>
      </c>
      <c r="M27" s="28">
        <f t="shared" si="6"/>
        <v>82.428571428571431</v>
      </c>
      <c r="N27" s="28" t="str">
        <f t="shared" si="7"/>
        <v>B</v>
      </c>
      <c r="O27" s="38">
        <v>2</v>
      </c>
      <c r="P27" s="28" t="str">
        <f t="shared" si="8"/>
        <v>Memiliki keterampilan mempraktekkan teknik gerak dasar permainan bola besar, bola kecil,  kebugaran jasmani, senam, dan renang namun atletik perlu ditingkatkan</v>
      </c>
      <c r="Q27" s="40"/>
      <c r="R27" s="40"/>
      <c r="S27" s="18"/>
      <c r="T27" s="42">
        <v>88</v>
      </c>
      <c r="U27" s="42">
        <v>86</v>
      </c>
      <c r="V27" s="42">
        <v>86</v>
      </c>
      <c r="W27" s="42">
        <v>86</v>
      </c>
      <c r="X27" s="42">
        <v>86</v>
      </c>
      <c r="Y27" s="43">
        <v>86</v>
      </c>
      <c r="Z27" s="1"/>
      <c r="AA27" s="1"/>
      <c r="AB27" s="1"/>
      <c r="AC27" s="1"/>
      <c r="AD27" s="1"/>
      <c r="AE27" s="18"/>
      <c r="AF27" s="42">
        <v>80</v>
      </c>
      <c r="AG27" s="42">
        <v>80</v>
      </c>
      <c r="AH27" s="43">
        <v>82</v>
      </c>
      <c r="AI27" s="43">
        <v>85</v>
      </c>
      <c r="AJ27" s="43">
        <v>85</v>
      </c>
      <c r="AK27" s="43">
        <v>80</v>
      </c>
      <c r="AL27" s="1">
        <v>85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20208</v>
      </c>
      <c r="FK27" s="82">
        <v>20218</v>
      </c>
    </row>
    <row r="28" spans="1:167">
      <c r="A28" s="19">
        <v>18</v>
      </c>
      <c r="B28" s="19">
        <v>67574</v>
      </c>
      <c r="C28" s="19" t="s">
        <v>83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2</v>
      </c>
      <c r="J2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8" s="36">
        <f t="shared" si="4"/>
        <v>82.142857142857139</v>
      </c>
      <c r="L28" s="28" t="str">
        <f t="shared" si="5"/>
        <v>B</v>
      </c>
      <c r="M28" s="28">
        <f t="shared" si="6"/>
        <v>82.142857142857139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/>
      <c r="S28" s="18"/>
      <c r="T28" s="42">
        <v>80</v>
      </c>
      <c r="U28" s="42">
        <v>84</v>
      </c>
      <c r="V28" s="42">
        <v>88</v>
      </c>
      <c r="W28" s="42">
        <v>72</v>
      </c>
      <c r="X28" s="42">
        <v>72</v>
      </c>
      <c r="Y28" s="43">
        <v>71</v>
      </c>
      <c r="Z28" s="1"/>
      <c r="AA28" s="1"/>
      <c r="AB28" s="1"/>
      <c r="AC28" s="1"/>
      <c r="AD28" s="1"/>
      <c r="AE28" s="18"/>
      <c r="AF28" s="42">
        <v>84</v>
      </c>
      <c r="AG28" s="42">
        <v>81</v>
      </c>
      <c r="AH28" s="43">
        <v>76</v>
      </c>
      <c r="AI28" s="43">
        <v>85</v>
      </c>
      <c r="AJ28" s="43">
        <v>85</v>
      </c>
      <c r="AK28" s="43">
        <v>80</v>
      </c>
      <c r="AL28" s="1">
        <v>84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>
      <c r="A29" s="19">
        <v>19</v>
      </c>
      <c r="B29" s="19">
        <v>67591</v>
      </c>
      <c r="C29" s="19" t="s">
        <v>84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81.571428571428569</v>
      </c>
      <c r="L29" s="28" t="str">
        <f t="shared" si="5"/>
        <v>B</v>
      </c>
      <c r="M29" s="28">
        <f t="shared" si="6"/>
        <v>81.571428571428569</v>
      </c>
      <c r="N29" s="28" t="str">
        <f t="shared" si="7"/>
        <v>B</v>
      </c>
      <c r="O29" s="38">
        <v>2</v>
      </c>
      <c r="P29" s="28" t="str">
        <f t="shared" si="8"/>
        <v>Memiliki keterampilan mempraktekkan teknik gerak dasar permainan bola besar, bola kecil,  kebugaran jasmani, senam, dan renang namun atletik perlu ditingkatkan</v>
      </c>
      <c r="Q29" s="40"/>
      <c r="R29" s="40"/>
      <c r="S29" s="18"/>
      <c r="T29" s="42">
        <v>86</v>
      </c>
      <c r="U29" s="42">
        <v>92</v>
      </c>
      <c r="V29" s="42">
        <v>90</v>
      </c>
      <c r="W29" s="42">
        <v>72</v>
      </c>
      <c r="X29" s="42">
        <v>84</v>
      </c>
      <c r="Y29" s="43">
        <v>87</v>
      </c>
      <c r="Z29" s="1"/>
      <c r="AA29" s="1"/>
      <c r="AB29" s="1"/>
      <c r="AC29" s="1"/>
      <c r="AD29" s="1"/>
      <c r="AE29" s="18"/>
      <c r="AF29" s="42">
        <v>77</v>
      </c>
      <c r="AG29" s="42">
        <v>81</v>
      </c>
      <c r="AH29" s="43">
        <v>80</v>
      </c>
      <c r="AI29" s="43">
        <v>85</v>
      </c>
      <c r="AJ29" s="43">
        <v>85</v>
      </c>
      <c r="AK29" s="43">
        <v>79</v>
      </c>
      <c r="AL29" s="1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20209</v>
      </c>
      <c r="FK29" s="82">
        <v>20219</v>
      </c>
    </row>
    <row r="30" spans="1:167">
      <c r="A30" s="19">
        <v>20</v>
      </c>
      <c r="B30" s="19">
        <v>67606</v>
      </c>
      <c r="C30" s="19" t="s">
        <v>85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42">
        <v>88</v>
      </c>
      <c r="U30" s="42">
        <v>94</v>
      </c>
      <c r="V30" s="42">
        <v>88</v>
      </c>
      <c r="W30" s="42">
        <v>68</v>
      </c>
      <c r="X30" s="42">
        <v>88</v>
      </c>
      <c r="Y30" s="43">
        <v>83</v>
      </c>
      <c r="Z30" s="1"/>
      <c r="AA30" s="1"/>
      <c r="AB30" s="1"/>
      <c r="AC30" s="1"/>
      <c r="AD30" s="1"/>
      <c r="AE30" s="18"/>
      <c r="AF30" s="42">
        <v>88</v>
      </c>
      <c r="AG30" s="42">
        <v>81</v>
      </c>
      <c r="AH30" s="43">
        <v>89</v>
      </c>
      <c r="AI30" s="43">
        <v>85</v>
      </c>
      <c r="AJ30" s="43">
        <v>85</v>
      </c>
      <c r="AK30" s="43">
        <v>82</v>
      </c>
      <c r="AL30" s="1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>
      <c r="A31" s="19">
        <v>21</v>
      </c>
      <c r="B31" s="19">
        <v>67623</v>
      </c>
      <c r="C31" s="19" t="s">
        <v>86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85.857142857142861</v>
      </c>
      <c r="L31" s="28" t="str">
        <f t="shared" si="5"/>
        <v>A</v>
      </c>
      <c r="M31" s="28">
        <f t="shared" si="6"/>
        <v>85.857142857142861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/>
      <c r="S31" s="18"/>
      <c r="T31" s="42">
        <v>80</v>
      </c>
      <c r="U31" s="42">
        <v>84</v>
      </c>
      <c r="V31" s="42">
        <v>92</v>
      </c>
      <c r="W31" s="42">
        <v>64</v>
      </c>
      <c r="X31" s="42">
        <v>80</v>
      </c>
      <c r="Y31" s="43">
        <v>87</v>
      </c>
      <c r="Z31" s="1"/>
      <c r="AA31" s="1"/>
      <c r="AB31" s="1"/>
      <c r="AC31" s="1"/>
      <c r="AD31" s="1"/>
      <c r="AE31" s="18"/>
      <c r="AF31" s="42">
        <v>90</v>
      </c>
      <c r="AG31" s="42">
        <v>88</v>
      </c>
      <c r="AH31" s="43">
        <v>83</v>
      </c>
      <c r="AI31" s="43">
        <v>85</v>
      </c>
      <c r="AJ31" s="43">
        <v>85</v>
      </c>
      <c r="AK31" s="43">
        <v>85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20210</v>
      </c>
      <c r="FK31" s="82">
        <v>20220</v>
      </c>
    </row>
    <row r="32" spans="1:167">
      <c r="A32" s="19">
        <v>22</v>
      </c>
      <c r="B32" s="19">
        <v>67639</v>
      </c>
      <c r="C32" s="19" t="s">
        <v>87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85.428571428571431</v>
      </c>
      <c r="L32" s="28" t="str">
        <f t="shared" si="5"/>
        <v>A</v>
      </c>
      <c r="M32" s="28">
        <f t="shared" si="6"/>
        <v>85.428571428571431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/>
      <c r="S32" s="18"/>
      <c r="T32" s="42">
        <v>86</v>
      </c>
      <c r="U32" s="42">
        <v>82</v>
      </c>
      <c r="V32" s="42">
        <v>90</v>
      </c>
      <c r="W32" s="42">
        <v>76</v>
      </c>
      <c r="X32" s="42">
        <v>84</v>
      </c>
      <c r="Y32" s="43">
        <v>81</v>
      </c>
      <c r="Z32" s="1"/>
      <c r="AA32" s="1"/>
      <c r="AB32" s="1"/>
      <c r="AC32" s="1"/>
      <c r="AD32" s="1"/>
      <c r="AE32" s="18"/>
      <c r="AF32" s="42">
        <v>83</v>
      </c>
      <c r="AG32" s="42">
        <v>82</v>
      </c>
      <c r="AH32" s="43">
        <v>86</v>
      </c>
      <c r="AI32" s="43">
        <v>90</v>
      </c>
      <c r="AJ32" s="43">
        <v>85</v>
      </c>
      <c r="AK32" s="43">
        <v>89</v>
      </c>
      <c r="AL32" s="1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>
      <c r="A33" s="19">
        <v>23</v>
      </c>
      <c r="B33" s="19">
        <v>67655</v>
      </c>
      <c r="C33" s="19" t="s">
        <v>88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81.142857142857139</v>
      </c>
      <c r="L33" s="28" t="str">
        <f t="shared" si="5"/>
        <v>B</v>
      </c>
      <c r="M33" s="28">
        <f t="shared" si="6"/>
        <v>81.142857142857139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/>
      <c r="S33" s="18"/>
      <c r="T33" s="42">
        <v>82</v>
      </c>
      <c r="U33" s="42">
        <v>90</v>
      </c>
      <c r="V33" s="42">
        <v>90</v>
      </c>
      <c r="W33" s="42">
        <v>86</v>
      </c>
      <c r="X33" s="42">
        <v>86</v>
      </c>
      <c r="Y33" s="43">
        <v>79</v>
      </c>
      <c r="Z33" s="1"/>
      <c r="AA33" s="1"/>
      <c r="AB33" s="1"/>
      <c r="AC33" s="1"/>
      <c r="AD33" s="1"/>
      <c r="AE33" s="18"/>
      <c r="AF33" s="42">
        <v>77</v>
      </c>
      <c r="AG33" s="42">
        <v>81</v>
      </c>
      <c r="AH33" s="42">
        <v>79</v>
      </c>
      <c r="AI33" s="42">
        <v>85</v>
      </c>
      <c r="AJ33" s="43">
        <v>85</v>
      </c>
      <c r="AK33" s="42">
        <v>77</v>
      </c>
      <c r="AL33" s="1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67671</v>
      </c>
      <c r="C34" s="19" t="s">
        <v>89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84.714285714285708</v>
      </c>
      <c r="L34" s="28" t="str">
        <f t="shared" si="5"/>
        <v>A</v>
      </c>
      <c r="M34" s="28">
        <f t="shared" si="6"/>
        <v>84.714285714285708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/>
      <c r="S34" s="18"/>
      <c r="T34" s="42">
        <v>84</v>
      </c>
      <c r="U34" s="42">
        <v>88</v>
      </c>
      <c r="V34" s="42">
        <v>78</v>
      </c>
      <c r="W34" s="42">
        <v>92</v>
      </c>
      <c r="X34" s="42">
        <v>96</v>
      </c>
      <c r="Y34" s="43">
        <v>80</v>
      </c>
      <c r="Z34" s="1"/>
      <c r="AA34" s="1"/>
      <c r="AB34" s="1"/>
      <c r="AC34" s="1"/>
      <c r="AD34" s="1"/>
      <c r="AE34" s="18"/>
      <c r="AF34" s="42">
        <v>87</v>
      </c>
      <c r="AG34" s="42">
        <v>81</v>
      </c>
      <c r="AH34" s="43">
        <v>82</v>
      </c>
      <c r="AI34" s="42">
        <v>90</v>
      </c>
      <c r="AJ34" s="43">
        <v>85</v>
      </c>
      <c r="AK34" s="42">
        <v>84</v>
      </c>
      <c r="AL34" s="1">
        <v>84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67687</v>
      </c>
      <c r="C35" s="19" t="s">
        <v>90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2</v>
      </c>
      <c r="J3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42">
        <v>86</v>
      </c>
      <c r="U35" s="42">
        <v>82</v>
      </c>
      <c r="V35" s="42">
        <v>90</v>
      </c>
      <c r="W35" s="42">
        <v>88</v>
      </c>
      <c r="X35" s="42">
        <v>76</v>
      </c>
      <c r="Y35" s="43">
        <v>82</v>
      </c>
      <c r="Z35" s="1"/>
      <c r="AA35" s="1"/>
      <c r="AB35" s="1"/>
      <c r="AC35" s="1"/>
      <c r="AD35" s="1"/>
      <c r="AE35" s="18"/>
      <c r="AF35" s="42">
        <v>90</v>
      </c>
      <c r="AG35" s="42">
        <v>88</v>
      </c>
      <c r="AH35" s="43">
        <v>82</v>
      </c>
      <c r="AI35" s="42">
        <v>85</v>
      </c>
      <c r="AJ35" s="43">
        <v>85</v>
      </c>
      <c r="AK35" s="42">
        <v>82</v>
      </c>
      <c r="AL35" s="1">
        <v>83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67703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/>
      <c r="S36" s="18"/>
      <c r="T36" s="42">
        <v>86</v>
      </c>
      <c r="U36" s="42">
        <v>84</v>
      </c>
      <c r="V36" s="42">
        <v>90</v>
      </c>
      <c r="W36" s="42">
        <v>84</v>
      </c>
      <c r="X36" s="42">
        <v>86</v>
      </c>
      <c r="Y36" s="43">
        <v>85</v>
      </c>
      <c r="Z36" s="1"/>
      <c r="AA36" s="1"/>
      <c r="AB36" s="1"/>
      <c r="AC36" s="1"/>
      <c r="AD36" s="1"/>
      <c r="AE36" s="18"/>
      <c r="AF36" s="42">
        <v>78</v>
      </c>
      <c r="AG36" s="42">
        <v>81</v>
      </c>
      <c r="AH36" s="43">
        <v>80</v>
      </c>
      <c r="AI36" s="42">
        <v>85</v>
      </c>
      <c r="AJ36" s="43">
        <v>85</v>
      </c>
      <c r="AK36" s="42">
        <v>80</v>
      </c>
      <c r="AL36" s="1">
        <v>85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67719</v>
      </c>
      <c r="C37" s="19" t="s">
        <v>92</v>
      </c>
      <c r="D37" s="18"/>
      <c r="E37" s="36">
        <f t="shared" si="0"/>
        <v>84</v>
      </c>
      <c r="F37" s="28" t="str">
        <f t="shared" si="1"/>
        <v>B</v>
      </c>
      <c r="G37" s="28">
        <f>IF((COUNTA(T12:AC12)&gt;0),(ROUND((AVERAGE(T37:AD37)),0)),"")</f>
        <v>84</v>
      </c>
      <c r="H37" s="28" t="str">
        <f t="shared" si="2"/>
        <v>B</v>
      </c>
      <c r="I37" s="38">
        <v>2</v>
      </c>
      <c r="J3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7" s="36">
        <f t="shared" si="4"/>
        <v>83.857142857142861</v>
      </c>
      <c r="L37" s="28" t="str">
        <f t="shared" si="5"/>
        <v>B</v>
      </c>
      <c r="M37" s="28">
        <f t="shared" si="6"/>
        <v>83.857142857142861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/>
      <c r="S37" s="18"/>
      <c r="T37" s="42">
        <v>74</v>
      </c>
      <c r="U37" s="42">
        <v>84</v>
      </c>
      <c r="V37" s="42">
        <v>90</v>
      </c>
      <c r="W37" s="42">
        <v>76</v>
      </c>
      <c r="X37" s="42">
        <v>96</v>
      </c>
      <c r="Y37" s="43">
        <v>82</v>
      </c>
      <c r="Z37" s="1"/>
      <c r="AA37" s="1"/>
      <c r="AB37" s="1"/>
      <c r="AC37" s="1"/>
      <c r="AD37" s="1"/>
      <c r="AE37" s="18"/>
      <c r="AF37" s="42">
        <v>83</v>
      </c>
      <c r="AG37" s="42">
        <v>81</v>
      </c>
      <c r="AH37" s="43">
        <v>83</v>
      </c>
      <c r="AI37" s="42">
        <v>85</v>
      </c>
      <c r="AJ37" s="43">
        <v>85</v>
      </c>
      <c r="AK37" s="42">
        <v>85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67735</v>
      </c>
      <c r="C38" s="19" t="s">
        <v>93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81.714285714285708</v>
      </c>
      <c r="L38" s="28" t="str">
        <f t="shared" si="5"/>
        <v>B</v>
      </c>
      <c r="M38" s="28">
        <f t="shared" si="6"/>
        <v>81.714285714285708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/>
      <c r="S38" s="18"/>
      <c r="T38" s="42">
        <v>86</v>
      </c>
      <c r="U38" s="42">
        <v>86</v>
      </c>
      <c r="V38" s="42">
        <v>88</v>
      </c>
      <c r="W38" s="42">
        <v>86</v>
      </c>
      <c r="X38" s="42">
        <v>84</v>
      </c>
      <c r="Y38" s="43">
        <v>86</v>
      </c>
      <c r="Z38" s="1"/>
      <c r="AA38" s="1"/>
      <c r="AB38" s="1"/>
      <c r="AC38" s="1"/>
      <c r="AD38" s="1"/>
      <c r="AE38" s="18"/>
      <c r="AF38" s="42">
        <v>77</v>
      </c>
      <c r="AG38" s="42">
        <v>80</v>
      </c>
      <c r="AH38" s="43">
        <v>79</v>
      </c>
      <c r="AI38" s="42">
        <v>85</v>
      </c>
      <c r="AJ38" s="43">
        <v>85</v>
      </c>
      <c r="AK38" s="42">
        <v>81</v>
      </c>
      <c r="AL38" s="1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67751</v>
      </c>
      <c r="C39" s="19" t="s">
        <v>94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83.285714285714292</v>
      </c>
      <c r="L39" s="28" t="str">
        <f t="shared" si="5"/>
        <v>B</v>
      </c>
      <c r="M39" s="28">
        <f t="shared" si="6"/>
        <v>83.285714285714292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/>
      <c r="S39" s="18"/>
      <c r="T39" s="42">
        <v>88</v>
      </c>
      <c r="U39" s="42">
        <v>86</v>
      </c>
      <c r="V39" s="42">
        <v>76</v>
      </c>
      <c r="W39" s="42">
        <v>96</v>
      </c>
      <c r="X39" s="42">
        <v>96</v>
      </c>
      <c r="Y39" s="43">
        <v>84</v>
      </c>
      <c r="Z39" s="1"/>
      <c r="AA39" s="1"/>
      <c r="AB39" s="1"/>
      <c r="AC39" s="1"/>
      <c r="AD39" s="1"/>
      <c r="AE39" s="18"/>
      <c r="AF39" s="42">
        <v>87</v>
      </c>
      <c r="AG39" s="42">
        <v>80</v>
      </c>
      <c r="AH39" s="43">
        <v>79</v>
      </c>
      <c r="AI39" s="42">
        <v>85</v>
      </c>
      <c r="AJ39" s="43">
        <v>85</v>
      </c>
      <c r="AK39" s="42">
        <v>82</v>
      </c>
      <c r="AL39" s="1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67767</v>
      </c>
      <c r="C40" s="19" t="s">
        <v>95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86</v>
      </c>
      <c r="L40" s="28" t="str">
        <f t="shared" si="5"/>
        <v>A</v>
      </c>
      <c r="M40" s="28">
        <f t="shared" si="6"/>
        <v>86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/>
      <c r="S40" s="18"/>
      <c r="T40" s="42">
        <v>86</v>
      </c>
      <c r="U40" s="42">
        <v>84</v>
      </c>
      <c r="V40" s="42">
        <v>90</v>
      </c>
      <c r="W40" s="42">
        <v>76</v>
      </c>
      <c r="X40" s="42">
        <v>72</v>
      </c>
      <c r="Y40" s="43">
        <v>80</v>
      </c>
      <c r="Z40" s="1"/>
      <c r="AA40" s="1"/>
      <c r="AB40" s="1"/>
      <c r="AC40" s="1"/>
      <c r="AD40" s="1"/>
      <c r="AE40" s="18"/>
      <c r="AF40" s="42">
        <v>90</v>
      </c>
      <c r="AG40" s="42">
        <v>82</v>
      </c>
      <c r="AH40" s="43">
        <v>90</v>
      </c>
      <c r="AI40" s="42">
        <v>85</v>
      </c>
      <c r="AJ40" s="43">
        <v>85</v>
      </c>
      <c r="AK40" s="42">
        <v>85</v>
      </c>
      <c r="AL40" s="1">
        <v>85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67783</v>
      </c>
      <c r="C41" s="19" t="s">
        <v>96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84.714285714285708</v>
      </c>
      <c r="L41" s="28" t="str">
        <f t="shared" si="5"/>
        <v>A</v>
      </c>
      <c r="M41" s="28">
        <f t="shared" si="6"/>
        <v>84.714285714285708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42">
        <v>88</v>
      </c>
      <c r="U41" s="42">
        <v>82</v>
      </c>
      <c r="V41" s="42">
        <v>92</v>
      </c>
      <c r="W41" s="42">
        <v>76</v>
      </c>
      <c r="X41" s="42">
        <v>80</v>
      </c>
      <c r="Y41" s="43">
        <v>76</v>
      </c>
      <c r="Z41" s="1"/>
      <c r="AA41" s="1"/>
      <c r="AB41" s="1"/>
      <c r="AC41" s="1"/>
      <c r="AD41" s="1"/>
      <c r="AE41" s="18"/>
      <c r="AF41" s="42">
        <v>90</v>
      </c>
      <c r="AG41" s="42">
        <v>82</v>
      </c>
      <c r="AH41" s="43">
        <v>83</v>
      </c>
      <c r="AI41" s="42">
        <v>85</v>
      </c>
      <c r="AJ41" s="43">
        <v>85</v>
      </c>
      <c r="AK41" s="42">
        <v>83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67798</v>
      </c>
      <c r="C42" s="19" t="s">
        <v>97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/>
      <c r="S42" s="18"/>
      <c r="T42" s="42">
        <v>86</v>
      </c>
      <c r="U42" s="42">
        <v>88</v>
      </c>
      <c r="V42" s="42">
        <v>88</v>
      </c>
      <c r="W42" s="42">
        <v>72</v>
      </c>
      <c r="X42" s="42">
        <v>96</v>
      </c>
      <c r="Y42" s="43">
        <v>82</v>
      </c>
      <c r="Z42" s="1"/>
      <c r="AA42" s="1"/>
      <c r="AB42" s="1"/>
      <c r="AC42" s="1"/>
      <c r="AD42" s="1"/>
      <c r="AE42" s="18"/>
      <c r="AF42" s="42">
        <v>84</v>
      </c>
      <c r="AG42" s="42">
        <v>82</v>
      </c>
      <c r="AH42" s="43">
        <v>80</v>
      </c>
      <c r="AI42" s="42">
        <v>85</v>
      </c>
      <c r="AJ42" s="43">
        <v>85</v>
      </c>
      <c r="AK42" s="42">
        <v>80</v>
      </c>
      <c r="AL42" s="1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67831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87.285714285714292</v>
      </c>
      <c r="L43" s="28" t="str">
        <f t="shared" si="5"/>
        <v>A</v>
      </c>
      <c r="M43" s="28">
        <f t="shared" si="6"/>
        <v>87.285714285714292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/>
      <c r="S43" s="18"/>
      <c r="T43" s="42">
        <v>68</v>
      </c>
      <c r="U43" s="42">
        <v>92</v>
      </c>
      <c r="V43" s="42">
        <v>90</v>
      </c>
      <c r="W43" s="42">
        <v>68</v>
      </c>
      <c r="X43" s="42">
        <v>88</v>
      </c>
      <c r="Y43" s="43">
        <v>84</v>
      </c>
      <c r="Z43" s="1"/>
      <c r="AA43" s="1"/>
      <c r="AB43" s="1"/>
      <c r="AC43" s="1"/>
      <c r="AD43" s="1"/>
      <c r="AE43" s="18"/>
      <c r="AF43" s="42">
        <v>89</v>
      </c>
      <c r="AG43" s="42">
        <v>89</v>
      </c>
      <c r="AH43" s="43">
        <v>85</v>
      </c>
      <c r="AI43" s="42">
        <v>85</v>
      </c>
      <c r="AJ43" s="43">
        <v>85</v>
      </c>
      <c r="AK43" s="42">
        <v>93</v>
      </c>
      <c r="AL43" s="1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67847</v>
      </c>
      <c r="C44" s="19" t="s">
        <v>99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83.571428571428569</v>
      </c>
      <c r="L44" s="28" t="str">
        <f t="shared" si="5"/>
        <v>B</v>
      </c>
      <c r="M44" s="28">
        <f t="shared" si="6"/>
        <v>83.571428571428569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/>
      <c r="S44" s="18"/>
      <c r="T44" s="42">
        <v>88</v>
      </c>
      <c r="U44" s="42">
        <v>88</v>
      </c>
      <c r="V44" s="42">
        <v>88</v>
      </c>
      <c r="W44" s="42">
        <v>80</v>
      </c>
      <c r="X44" s="42">
        <v>84</v>
      </c>
      <c r="Y44" s="43">
        <v>88</v>
      </c>
      <c r="Z44" s="1"/>
      <c r="AA44" s="1"/>
      <c r="AB44" s="1"/>
      <c r="AC44" s="1"/>
      <c r="AD44" s="1"/>
      <c r="AE44" s="18"/>
      <c r="AF44" s="42">
        <v>84</v>
      </c>
      <c r="AG44" s="42">
        <v>82</v>
      </c>
      <c r="AH44" s="43">
        <v>76</v>
      </c>
      <c r="AI44" s="42">
        <v>85</v>
      </c>
      <c r="AJ44" s="43">
        <v>85</v>
      </c>
      <c r="AK44" s="42">
        <v>88</v>
      </c>
      <c r="AL44" s="1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67863</v>
      </c>
      <c r="C45" s="19" t="s">
        <v>100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86.142857142857139</v>
      </c>
      <c r="L45" s="28" t="str">
        <f t="shared" si="5"/>
        <v>A</v>
      </c>
      <c r="M45" s="28">
        <f t="shared" si="6"/>
        <v>86.142857142857139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42">
        <v>82</v>
      </c>
      <c r="U45" s="42">
        <v>92</v>
      </c>
      <c r="V45" s="42">
        <v>92</v>
      </c>
      <c r="W45" s="42">
        <v>72</v>
      </c>
      <c r="X45" s="42">
        <v>72</v>
      </c>
      <c r="Y45" s="43">
        <v>79</v>
      </c>
      <c r="Z45" s="1"/>
      <c r="AA45" s="1"/>
      <c r="AB45" s="1"/>
      <c r="AC45" s="1"/>
      <c r="AD45" s="1"/>
      <c r="AE45" s="18"/>
      <c r="AF45" s="44">
        <v>88</v>
      </c>
      <c r="AG45" s="44">
        <v>86</v>
      </c>
      <c r="AH45" s="44">
        <v>89</v>
      </c>
      <c r="AI45" s="44">
        <v>85</v>
      </c>
      <c r="AJ45" s="43">
        <v>85</v>
      </c>
      <c r="AK45" s="44">
        <v>85</v>
      </c>
      <c r="AL45" s="1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67879</v>
      </c>
      <c r="C46" s="19" t="s">
        <v>101</v>
      </c>
      <c r="D46" s="18"/>
      <c r="E46" s="36">
        <f t="shared" si="0"/>
        <v>74</v>
      </c>
      <c r="F46" s="28" t="str">
        <f t="shared" si="1"/>
        <v>C</v>
      </c>
      <c r="G46" s="28">
        <f>IF((COUNTA(T12:AC12)&gt;0),(ROUND((AVERAGE(T46:AD46)),0)),"")</f>
        <v>74</v>
      </c>
      <c r="H46" s="28" t="str">
        <f t="shared" si="2"/>
        <v>C</v>
      </c>
      <c r="I46" s="38">
        <v>3</v>
      </c>
      <c r="J46" s="28" t="str">
        <f t="shared" si="3"/>
        <v>Memiliki kemampuan dalam memahami dan menganalisis teknik gerak dasar permainan bola besar, bola kecil, senam, renang, dan pergaulan sehat namun atletik dan kebugaran jasmani perlu ditingkatkan</v>
      </c>
      <c r="K46" s="36">
        <f t="shared" si="4"/>
        <v>81.571428571428569</v>
      </c>
      <c r="L46" s="28" t="str">
        <f t="shared" si="5"/>
        <v>B</v>
      </c>
      <c r="M46" s="28">
        <f t="shared" si="6"/>
        <v>81.571428571428569</v>
      </c>
      <c r="N46" s="28" t="str">
        <f t="shared" si="7"/>
        <v>B</v>
      </c>
      <c r="O46" s="38">
        <v>2</v>
      </c>
      <c r="P46" s="28" t="str">
        <f t="shared" si="8"/>
        <v>Memiliki keterampilan mempraktekkan teknik gerak dasar permainan bola besar, bola kecil,  kebugaran jasmani, senam, dan renang namun atletik perlu ditingkatkan</v>
      </c>
      <c r="Q46" s="40"/>
      <c r="R46" s="40"/>
      <c r="S46" s="18"/>
      <c r="T46" s="42">
        <v>70</v>
      </c>
      <c r="U46" s="42">
        <v>80</v>
      </c>
      <c r="V46" s="42">
        <v>75</v>
      </c>
      <c r="W46" s="42">
        <v>70</v>
      </c>
      <c r="X46" s="42">
        <v>76</v>
      </c>
      <c r="Y46" s="43">
        <v>75</v>
      </c>
      <c r="Z46" s="1"/>
      <c r="AA46" s="1"/>
      <c r="AB46" s="1"/>
      <c r="AC46" s="1"/>
      <c r="AD46" s="1"/>
      <c r="AE46" s="18"/>
      <c r="AF46" s="44">
        <v>82</v>
      </c>
      <c r="AG46" s="44">
        <v>77</v>
      </c>
      <c r="AH46" s="44">
        <v>83</v>
      </c>
      <c r="AI46" s="44">
        <v>75</v>
      </c>
      <c r="AJ46" s="43">
        <v>85</v>
      </c>
      <c r="AK46" s="44">
        <v>86</v>
      </c>
      <c r="AL46" s="1">
        <v>83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67463</v>
      </c>
      <c r="C47" s="19" t="s">
        <v>102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2</v>
      </c>
      <c r="J4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7" s="36">
        <f t="shared" si="4"/>
        <v>80.857142857142861</v>
      </c>
      <c r="L47" s="28" t="str">
        <f t="shared" si="5"/>
        <v>B</v>
      </c>
      <c r="M47" s="28">
        <f t="shared" si="6"/>
        <v>80.857142857142861</v>
      </c>
      <c r="N47" s="28" t="str">
        <f t="shared" si="7"/>
        <v>B</v>
      </c>
      <c r="O47" s="38">
        <v>2</v>
      </c>
      <c r="P47" s="28" t="str">
        <f t="shared" si="8"/>
        <v>Memiliki keterampilan mempraktekkan teknik gerak dasar permainan bola besar, bola kecil,  kebugaran jasmani, senam, dan renang namun atletik perlu ditingkatkan</v>
      </c>
      <c r="Q47" s="40"/>
      <c r="R47" s="40"/>
      <c r="S47" s="18"/>
      <c r="T47" s="1">
        <v>90</v>
      </c>
      <c r="U47" s="1">
        <v>76</v>
      </c>
      <c r="V47" s="1">
        <v>76</v>
      </c>
      <c r="W47" s="1">
        <v>96</v>
      </c>
      <c r="X47" s="1">
        <v>92</v>
      </c>
      <c r="Y47" s="1">
        <v>70</v>
      </c>
      <c r="Z47" s="1"/>
      <c r="AA47" s="1"/>
      <c r="AB47" s="1"/>
      <c r="AC47" s="1"/>
      <c r="AD47" s="1"/>
      <c r="AE47" s="18"/>
      <c r="AF47" s="42">
        <v>80</v>
      </c>
      <c r="AG47" s="42">
        <v>79</v>
      </c>
      <c r="AH47" s="43">
        <v>82</v>
      </c>
      <c r="AI47" s="43">
        <v>85</v>
      </c>
      <c r="AJ47" s="43">
        <v>85</v>
      </c>
      <c r="AK47" s="43">
        <v>70</v>
      </c>
      <c r="AL47" s="1">
        <v>85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42"/>
      <c r="U48" s="42"/>
      <c r="V48" s="42"/>
      <c r="W48" s="42"/>
      <c r="X48" s="42"/>
      <c r="Y48" s="43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I10" sqref="I1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514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121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67893</v>
      </c>
      <c r="C11" s="19" t="s">
        <v>117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84.714285714285708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84.714285714285708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/>
      <c r="S11" s="18"/>
      <c r="T11" s="1">
        <v>75</v>
      </c>
      <c r="U11" s="1">
        <v>85</v>
      </c>
      <c r="V11" s="1">
        <v>84</v>
      </c>
      <c r="W11" s="1">
        <v>98</v>
      </c>
      <c r="X11" s="1">
        <v>84</v>
      </c>
      <c r="Y11" s="43">
        <v>86</v>
      </c>
      <c r="Z11" s="1"/>
      <c r="AA11" s="1"/>
      <c r="AB11" s="1"/>
      <c r="AC11" s="1"/>
      <c r="AD11" s="1"/>
      <c r="AE11" s="18"/>
      <c r="AF11" s="42">
        <v>85</v>
      </c>
      <c r="AG11" s="42">
        <v>87</v>
      </c>
      <c r="AH11" s="43">
        <v>85</v>
      </c>
      <c r="AI11" s="43">
        <v>85</v>
      </c>
      <c r="AJ11" s="43">
        <v>85</v>
      </c>
      <c r="AK11" s="43">
        <v>86</v>
      </c>
      <c r="AL11" s="43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>
      <c r="A12" s="19">
        <v>2</v>
      </c>
      <c r="B12" s="19">
        <v>67910</v>
      </c>
      <c r="C12" s="19" t="s">
        <v>118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86.428571428571431</v>
      </c>
      <c r="L12" s="28" t="str">
        <f t="shared" si="5"/>
        <v>A</v>
      </c>
      <c r="M12" s="28">
        <f t="shared" si="6"/>
        <v>86.428571428571431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/>
      <c r="S12" s="18"/>
      <c r="T12" s="1">
        <v>82</v>
      </c>
      <c r="U12" s="1">
        <v>85</v>
      </c>
      <c r="V12" s="1">
        <v>84</v>
      </c>
      <c r="W12" s="1">
        <v>94</v>
      </c>
      <c r="X12" s="1">
        <v>88</v>
      </c>
      <c r="Y12" s="43">
        <v>81</v>
      </c>
      <c r="Z12" s="1"/>
      <c r="AA12" s="1"/>
      <c r="AB12" s="1"/>
      <c r="AC12" s="1"/>
      <c r="AD12" s="1"/>
      <c r="AE12" s="18"/>
      <c r="AF12" s="42">
        <v>83</v>
      </c>
      <c r="AG12" s="42">
        <v>91</v>
      </c>
      <c r="AH12" s="43">
        <v>90</v>
      </c>
      <c r="AI12" s="43">
        <v>83</v>
      </c>
      <c r="AJ12" s="43">
        <v>86</v>
      </c>
      <c r="AK12" s="43">
        <v>85</v>
      </c>
      <c r="AL12" s="43">
        <v>87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67926</v>
      </c>
      <c r="C13" s="19" t="s">
        <v>119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3" s="36">
        <f t="shared" si="4"/>
        <v>80.714285714285708</v>
      </c>
      <c r="L13" s="28" t="str">
        <f t="shared" si="5"/>
        <v>B</v>
      </c>
      <c r="M13" s="28">
        <f t="shared" si="6"/>
        <v>80.714285714285708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/>
      <c r="S13" s="18"/>
      <c r="T13" s="1">
        <v>80</v>
      </c>
      <c r="U13" s="1">
        <v>80</v>
      </c>
      <c r="V13" s="1">
        <v>80</v>
      </c>
      <c r="W13" s="1">
        <v>90</v>
      </c>
      <c r="X13" s="1">
        <v>82</v>
      </c>
      <c r="Y13" s="43">
        <v>81</v>
      </c>
      <c r="Z13" s="1"/>
      <c r="AA13" s="1"/>
      <c r="AB13" s="1"/>
      <c r="AC13" s="1"/>
      <c r="AD13" s="1"/>
      <c r="AE13" s="18"/>
      <c r="AF13" s="42">
        <v>78</v>
      </c>
      <c r="AG13" s="42">
        <v>80</v>
      </c>
      <c r="AH13" s="43">
        <v>78</v>
      </c>
      <c r="AI13" s="43">
        <v>82</v>
      </c>
      <c r="AJ13" s="43">
        <v>80</v>
      </c>
      <c r="AK13" s="43">
        <v>86</v>
      </c>
      <c r="AL13" s="43">
        <v>81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3" t="s">
        <v>192</v>
      </c>
      <c r="FI13" s="83" t="s">
        <v>193</v>
      </c>
      <c r="FJ13" s="82">
        <v>20221</v>
      </c>
      <c r="FK13" s="82">
        <v>20231</v>
      </c>
    </row>
    <row r="14" spans="1:167">
      <c r="A14" s="19">
        <v>4</v>
      </c>
      <c r="B14" s="19">
        <v>67941</v>
      </c>
      <c r="C14" s="19" t="s">
        <v>120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4" s="36">
        <f t="shared" si="4"/>
        <v>80.142857142857139</v>
      </c>
      <c r="L14" s="28" t="str">
        <f t="shared" si="5"/>
        <v>B</v>
      </c>
      <c r="M14" s="28">
        <f t="shared" si="6"/>
        <v>80.142857142857139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/>
      <c r="S14" s="18"/>
      <c r="T14" s="1">
        <v>70</v>
      </c>
      <c r="U14" s="1">
        <v>85</v>
      </c>
      <c r="V14" s="1">
        <v>74</v>
      </c>
      <c r="W14" s="1">
        <v>98</v>
      </c>
      <c r="X14" s="1">
        <v>80</v>
      </c>
      <c r="Y14" s="43">
        <v>77</v>
      </c>
      <c r="Z14" s="1"/>
      <c r="AA14" s="1"/>
      <c r="AB14" s="1"/>
      <c r="AC14" s="1"/>
      <c r="AD14" s="1"/>
      <c r="AE14" s="18"/>
      <c r="AF14" s="42">
        <v>79</v>
      </c>
      <c r="AG14" s="42">
        <v>81</v>
      </c>
      <c r="AH14" s="43">
        <v>73</v>
      </c>
      <c r="AI14" s="43">
        <v>87</v>
      </c>
      <c r="AJ14" s="43">
        <v>80</v>
      </c>
      <c r="AK14" s="43">
        <v>86</v>
      </c>
      <c r="AL14" s="43">
        <v>75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>
      <c r="A15" s="19">
        <v>5</v>
      </c>
      <c r="B15" s="19">
        <v>67958</v>
      </c>
      <c r="C15" s="19" t="s">
        <v>121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80.571428571428569</v>
      </c>
      <c r="L15" s="28" t="str">
        <f t="shared" si="5"/>
        <v>B</v>
      </c>
      <c r="M15" s="28">
        <f t="shared" si="6"/>
        <v>80.571428571428569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/>
      <c r="S15" s="18"/>
      <c r="T15" s="1">
        <v>75</v>
      </c>
      <c r="U15" s="1">
        <v>85</v>
      </c>
      <c r="V15" s="1">
        <v>71</v>
      </c>
      <c r="W15" s="1">
        <v>94</v>
      </c>
      <c r="X15" s="1">
        <v>70</v>
      </c>
      <c r="Y15" s="43">
        <v>83</v>
      </c>
      <c r="Z15" s="1"/>
      <c r="AA15" s="1"/>
      <c r="AB15" s="1"/>
      <c r="AC15" s="1"/>
      <c r="AD15" s="1"/>
      <c r="AE15" s="18"/>
      <c r="AF15" s="42">
        <v>80</v>
      </c>
      <c r="AG15" s="42">
        <v>80</v>
      </c>
      <c r="AH15" s="43">
        <v>80</v>
      </c>
      <c r="AI15" s="43">
        <v>80</v>
      </c>
      <c r="AJ15" s="43">
        <v>78</v>
      </c>
      <c r="AK15" s="43">
        <v>86</v>
      </c>
      <c r="AL15" s="43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3" t="s">
        <v>194</v>
      </c>
      <c r="FI15" s="83" t="s">
        <v>195</v>
      </c>
      <c r="FJ15" s="82">
        <v>20222</v>
      </c>
      <c r="FK15" s="82">
        <v>20232</v>
      </c>
    </row>
    <row r="16" spans="1:167">
      <c r="A16" s="19">
        <v>6</v>
      </c>
      <c r="B16" s="19">
        <v>67974</v>
      </c>
      <c r="C16" s="19" t="s">
        <v>122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81.142857142857139</v>
      </c>
      <c r="L16" s="28" t="str">
        <f t="shared" si="5"/>
        <v>B</v>
      </c>
      <c r="M16" s="28">
        <f t="shared" si="6"/>
        <v>81.142857142857139</v>
      </c>
      <c r="N16" s="28" t="str">
        <f t="shared" si="7"/>
        <v>B</v>
      </c>
      <c r="O16" s="38">
        <v>2</v>
      </c>
      <c r="P16" s="28" t="str">
        <f t="shared" si="8"/>
        <v>Memiliki keterampilan mempraktekkan teknik gerak dasar permainan bola besar, bola kecil,  kebugaran jasmani, senam, dan renang namun atletik perlu ditingkatkan</v>
      </c>
      <c r="Q16" s="40"/>
      <c r="R16" s="40"/>
      <c r="S16" s="18"/>
      <c r="T16" s="1">
        <v>72</v>
      </c>
      <c r="U16" s="1">
        <v>85</v>
      </c>
      <c r="V16" s="1">
        <v>75</v>
      </c>
      <c r="W16" s="1">
        <v>88</v>
      </c>
      <c r="X16" s="1">
        <v>80</v>
      </c>
      <c r="Y16" s="43">
        <v>79</v>
      </c>
      <c r="Z16" s="1"/>
      <c r="AA16" s="1"/>
      <c r="AB16" s="1"/>
      <c r="AC16" s="1"/>
      <c r="AD16" s="1"/>
      <c r="AE16" s="18"/>
      <c r="AF16" s="42">
        <v>78</v>
      </c>
      <c r="AG16" s="42">
        <v>80</v>
      </c>
      <c r="AH16" s="43">
        <v>79</v>
      </c>
      <c r="AI16" s="43">
        <v>80</v>
      </c>
      <c r="AJ16" s="43">
        <v>80</v>
      </c>
      <c r="AK16" s="43">
        <v>86</v>
      </c>
      <c r="AL16" s="43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>
      <c r="A17" s="19">
        <v>7</v>
      </c>
      <c r="B17" s="19">
        <v>67990</v>
      </c>
      <c r="C17" s="19" t="s">
        <v>123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84.571428571428569</v>
      </c>
      <c r="L17" s="28" t="str">
        <f t="shared" si="5"/>
        <v>A</v>
      </c>
      <c r="M17" s="28">
        <f t="shared" si="6"/>
        <v>84.571428571428569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/>
      <c r="S17" s="18"/>
      <c r="T17" s="1">
        <v>75</v>
      </c>
      <c r="U17" s="1">
        <v>85</v>
      </c>
      <c r="V17" s="1">
        <v>80</v>
      </c>
      <c r="W17" s="1">
        <v>80</v>
      </c>
      <c r="X17" s="1">
        <v>76</v>
      </c>
      <c r="Y17" s="43">
        <v>86</v>
      </c>
      <c r="Z17" s="1"/>
      <c r="AA17" s="1"/>
      <c r="AB17" s="1"/>
      <c r="AC17" s="1"/>
      <c r="AD17" s="1"/>
      <c r="AE17" s="18"/>
      <c r="AF17" s="42">
        <v>84</v>
      </c>
      <c r="AG17" s="42">
        <v>82</v>
      </c>
      <c r="AH17" s="43">
        <v>86</v>
      </c>
      <c r="AI17" s="43">
        <v>83</v>
      </c>
      <c r="AJ17" s="43">
        <v>83</v>
      </c>
      <c r="AK17" s="43">
        <v>85</v>
      </c>
      <c r="AL17" s="43">
        <v>89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3" t="s">
        <v>196</v>
      </c>
      <c r="FI17" s="83" t="s">
        <v>197</v>
      </c>
      <c r="FJ17" s="82">
        <v>20223</v>
      </c>
      <c r="FK17" s="82">
        <v>20233</v>
      </c>
    </row>
    <row r="18" spans="1:167">
      <c r="A18" s="19">
        <v>8</v>
      </c>
      <c r="B18" s="19">
        <v>68006</v>
      </c>
      <c r="C18" s="19" t="s">
        <v>124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83.285714285714292</v>
      </c>
      <c r="L18" s="28" t="str">
        <f t="shared" si="5"/>
        <v>B</v>
      </c>
      <c r="M18" s="28">
        <f t="shared" si="6"/>
        <v>83.285714285714292</v>
      </c>
      <c r="N18" s="28" t="str">
        <f t="shared" si="7"/>
        <v>B</v>
      </c>
      <c r="O18" s="38">
        <v>2</v>
      </c>
      <c r="P18" s="28" t="str">
        <f t="shared" si="8"/>
        <v>Memiliki keterampilan mempraktekkan teknik gerak dasar permainan bola besar, bola kecil,  kebugaran jasmani, senam, dan renang namun atletik perlu ditingkatkan</v>
      </c>
      <c r="Q18" s="40"/>
      <c r="R18" s="40"/>
      <c r="S18" s="18"/>
      <c r="T18" s="1">
        <v>70</v>
      </c>
      <c r="U18" s="1">
        <v>85</v>
      </c>
      <c r="V18" s="1">
        <v>79</v>
      </c>
      <c r="W18" s="1">
        <v>88</v>
      </c>
      <c r="X18" s="1">
        <v>76</v>
      </c>
      <c r="Y18" s="43">
        <v>81</v>
      </c>
      <c r="Z18" s="1"/>
      <c r="AA18" s="1"/>
      <c r="AB18" s="1"/>
      <c r="AC18" s="1"/>
      <c r="AD18" s="1"/>
      <c r="AE18" s="18"/>
      <c r="AF18" s="42">
        <v>84</v>
      </c>
      <c r="AG18" s="42">
        <v>82</v>
      </c>
      <c r="AH18" s="43">
        <v>83</v>
      </c>
      <c r="AI18" s="43">
        <v>80</v>
      </c>
      <c r="AJ18" s="43">
        <v>83</v>
      </c>
      <c r="AK18" s="43">
        <v>85</v>
      </c>
      <c r="AL18" s="43">
        <v>86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>
      <c r="A19" s="19">
        <v>9</v>
      </c>
      <c r="B19" s="19">
        <v>68022</v>
      </c>
      <c r="C19" s="19" t="s">
        <v>125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84.142857142857139</v>
      </c>
      <c r="L19" s="28" t="str">
        <f t="shared" si="5"/>
        <v>A</v>
      </c>
      <c r="M19" s="28">
        <f t="shared" si="6"/>
        <v>84.142857142857139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/>
      <c r="S19" s="18"/>
      <c r="T19" s="1">
        <v>80</v>
      </c>
      <c r="U19" s="1">
        <v>85</v>
      </c>
      <c r="V19" s="1">
        <v>78</v>
      </c>
      <c r="W19" s="1">
        <v>88</v>
      </c>
      <c r="X19" s="1">
        <v>80</v>
      </c>
      <c r="Y19" s="43">
        <v>88</v>
      </c>
      <c r="Z19" s="1"/>
      <c r="AA19" s="1"/>
      <c r="AB19" s="1"/>
      <c r="AC19" s="1"/>
      <c r="AD19" s="1"/>
      <c r="AE19" s="18"/>
      <c r="AF19" s="42">
        <v>89</v>
      </c>
      <c r="AG19" s="42">
        <v>81</v>
      </c>
      <c r="AH19" s="43">
        <v>86</v>
      </c>
      <c r="AI19" s="43">
        <v>85</v>
      </c>
      <c r="AJ19" s="43">
        <v>80</v>
      </c>
      <c r="AK19" s="43">
        <v>85</v>
      </c>
      <c r="AL19" s="43">
        <v>83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3" t="s">
        <v>198</v>
      </c>
      <c r="FI19" s="83" t="s">
        <v>199</v>
      </c>
      <c r="FJ19" s="82">
        <v>20224</v>
      </c>
      <c r="FK19" s="82">
        <v>20234</v>
      </c>
    </row>
    <row r="20" spans="1:167">
      <c r="A20" s="19">
        <v>10</v>
      </c>
      <c r="B20" s="19">
        <v>68038</v>
      </c>
      <c r="C20" s="19" t="s">
        <v>126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83.142857142857139</v>
      </c>
      <c r="L20" s="28" t="str">
        <f t="shared" si="5"/>
        <v>B</v>
      </c>
      <c r="M20" s="28">
        <f t="shared" si="6"/>
        <v>83.142857142857139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/>
      <c r="S20" s="18"/>
      <c r="T20" s="1">
        <v>77</v>
      </c>
      <c r="U20" s="1">
        <v>80</v>
      </c>
      <c r="V20" s="1">
        <v>90</v>
      </c>
      <c r="W20" s="1">
        <v>90</v>
      </c>
      <c r="X20" s="1">
        <v>84</v>
      </c>
      <c r="Y20" s="43">
        <v>79</v>
      </c>
      <c r="Z20" s="1"/>
      <c r="AA20" s="1"/>
      <c r="AB20" s="1"/>
      <c r="AC20" s="1"/>
      <c r="AD20" s="1"/>
      <c r="AE20" s="18"/>
      <c r="AF20" s="42">
        <v>82</v>
      </c>
      <c r="AG20" s="42">
        <v>81</v>
      </c>
      <c r="AH20" s="43">
        <v>85</v>
      </c>
      <c r="AI20" s="43">
        <v>83</v>
      </c>
      <c r="AJ20" s="43">
        <v>83</v>
      </c>
      <c r="AK20" s="43">
        <v>85</v>
      </c>
      <c r="AL20" s="43">
        <v>83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>
      <c r="A21" s="19">
        <v>11</v>
      </c>
      <c r="B21" s="19">
        <v>68054</v>
      </c>
      <c r="C21" s="19" t="s">
        <v>127</v>
      </c>
      <c r="D21" s="18"/>
      <c r="E21" s="36">
        <f t="shared" si="0"/>
        <v>83</v>
      </c>
      <c r="F21" s="28" t="str">
        <f t="shared" si="1"/>
        <v>B</v>
      </c>
      <c r="G21" s="28">
        <f>IF((COUNTA(T12:AC12)&gt;0),(ROUND((AVERAGE(T21:AD21)),0)),"")</f>
        <v>83</v>
      </c>
      <c r="H21" s="28" t="str">
        <f t="shared" si="2"/>
        <v>B</v>
      </c>
      <c r="I21" s="38">
        <v>2</v>
      </c>
      <c r="J2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1" s="36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/>
      <c r="S21" s="18"/>
      <c r="T21" s="1">
        <v>77</v>
      </c>
      <c r="U21" s="1">
        <v>85</v>
      </c>
      <c r="V21" s="1">
        <v>81</v>
      </c>
      <c r="W21" s="1">
        <v>96</v>
      </c>
      <c r="X21" s="1">
        <v>76</v>
      </c>
      <c r="Y21" s="43">
        <v>83</v>
      </c>
      <c r="Z21" s="1"/>
      <c r="AA21" s="1"/>
      <c r="AB21" s="1"/>
      <c r="AC21" s="1"/>
      <c r="AD21" s="1"/>
      <c r="AE21" s="18"/>
      <c r="AF21" s="42">
        <v>87</v>
      </c>
      <c r="AG21" s="42">
        <v>86</v>
      </c>
      <c r="AH21" s="43">
        <v>82</v>
      </c>
      <c r="AI21" s="43">
        <v>84</v>
      </c>
      <c r="AJ21" s="43">
        <v>83</v>
      </c>
      <c r="AK21" s="43">
        <v>86</v>
      </c>
      <c r="AL21" s="43">
        <v>87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20225</v>
      </c>
      <c r="FK21" s="82">
        <v>20235</v>
      </c>
    </row>
    <row r="22" spans="1:167">
      <c r="A22" s="19">
        <v>12</v>
      </c>
      <c r="B22" s="19">
        <v>68070</v>
      </c>
      <c r="C22" s="19" t="s">
        <v>128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82.857142857142861</v>
      </c>
      <c r="L22" s="28" t="str">
        <f t="shared" si="5"/>
        <v>B</v>
      </c>
      <c r="M22" s="28">
        <f t="shared" si="6"/>
        <v>82.857142857142861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/>
      <c r="S22" s="18"/>
      <c r="T22" s="1">
        <v>82</v>
      </c>
      <c r="U22" s="1">
        <v>85</v>
      </c>
      <c r="V22" s="1">
        <v>79</v>
      </c>
      <c r="W22" s="1">
        <v>80</v>
      </c>
      <c r="X22" s="1">
        <v>80</v>
      </c>
      <c r="Y22" s="43">
        <v>77</v>
      </c>
      <c r="Z22" s="1"/>
      <c r="AA22" s="1"/>
      <c r="AB22" s="1"/>
      <c r="AC22" s="1"/>
      <c r="AD22" s="1"/>
      <c r="AE22" s="18"/>
      <c r="AF22" s="42">
        <v>87</v>
      </c>
      <c r="AG22" s="42">
        <v>81</v>
      </c>
      <c r="AH22" s="43">
        <v>86</v>
      </c>
      <c r="AI22" s="43">
        <v>78</v>
      </c>
      <c r="AJ22" s="43">
        <v>80</v>
      </c>
      <c r="AK22" s="43">
        <v>85</v>
      </c>
      <c r="AL22" s="43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>
      <c r="A23" s="19">
        <v>13</v>
      </c>
      <c r="B23" s="19">
        <v>68086</v>
      </c>
      <c r="C23" s="19" t="s">
        <v>129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80.714285714285708</v>
      </c>
      <c r="L23" s="28" t="str">
        <f t="shared" si="5"/>
        <v>B</v>
      </c>
      <c r="M23" s="28">
        <f t="shared" si="6"/>
        <v>80.714285714285708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/>
      <c r="S23" s="18"/>
      <c r="T23" s="1">
        <v>90</v>
      </c>
      <c r="U23" s="1">
        <v>85</v>
      </c>
      <c r="V23" s="1">
        <v>80</v>
      </c>
      <c r="W23" s="1">
        <v>90</v>
      </c>
      <c r="X23" s="1">
        <v>84</v>
      </c>
      <c r="Y23" s="43">
        <v>83</v>
      </c>
      <c r="Z23" s="1"/>
      <c r="AA23" s="1"/>
      <c r="AB23" s="1"/>
      <c r="AC23" s="1"/>
      <c r="AD23" s="1"/>
      <c r="AE23" s="18"/>
      <c r="AF23" s="42">
        <v>82</v>
      </c>
      <c r="AG23" s="42">
        <v>78</v>
      </c>
      <c r="AH23" s="43">
        <v>79</v>
      </c>
      <c r="AI23" s="43">
        <v>81</v>
      </c>
      <c r="AJ23" s="43">
        <v>80</v>
      </c>
      <c r="AK23" s="43">
        <v>85</v>
      </c>
      <c r="AL23" s="43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20226</v>
      </c>
      <c r="FK23" s="82">
        <v>20236</v>
      </c>
    </row>
    <row r="24" spans="1:167">
      <c r="A24" s="19">
        <v>14</v>
      </c>
      <c r="B24" s="19">
        <v>68101</v>
      </c>
      <c r="C24" s="19" t="s">
        <v>130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82.142857142857139</v>
      </c>
      <c r="L24" s="28" t="str">
        <f t="shared" si="5"/>
        <v>B</v>
      </c>
      <c r="M24" s="28">
        <f t="shared" si="6"/>
        <v>82.142857142857139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/>
      <c r="S24" s="18"/>
      <c r="T24" s="1">
        <v>87</v>
      </c>
      <c r="U24" s="1">
        <v>85</v>
      </c>
      <c r="V24" s="1">
        <v>77</v>
      </c>
      <c r="W24" s="1">
        <v>94</v>
      </c>
      <c r="X24" s="1">
        <v>80</v>
      </c>
      <c r="Y24" s="43">
        <v>80</v>
      </c>
      <c r="Z24" s="1"/>
      <c r="AA24" s="1"/>
      <c r="AB24" s="1"/>
      <c r="AC24" s="1"/>
      <c r="AD24" s="1"/>
      <c r="AE24" s="18"/>
      <c r="AF24" s="42">
        <v>82</v>
      </c>
      <c r="AG24" s="42">
        <v>80</v>
      </c>
      <c r="AH24" s="43">
        <v>83</v>
      </c>
      <c r="AI24" s="43">
        <v>81</v>
      </c>
      <c r="AJ24" s="43">
        <v>78</v>
      </c>
      <c r="AK24" s="43">
        <v>85</v>
      </c>
      <c r="AL24" s="43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>
      <c r="A25" s="19">
        <v>15</v>
      </c>
      <c r="B25" s="19">
        <v>68118</v>
      </c>
      <c r="C25" s="19" t="s">
        <v>131</v>
      </c>
      <c r="D25" s="18"/>
      <c r="E25" s="36">
        <f t="shared" si="0"/>
        <v>84</v>
      </c>
      <c r="F25" s="28" t="str">
        <f t="shared" si="1"/>
        <v>B</v>
      </c>
      <c r="G25" s="28">
        <f>IF((COUNTA(T12:AC12)&gt;0),(ROUND((AVERAGE(T25:AD25)),0)),"")</f>
        <v>84</v>
      </c>
      <c r="H25" s="28" t="str">
        <f t="shared" si="2"/>
        <v>B</v>
      </c>
      <c r="I25" s="38">
        <v>2</v>
      </c>
      <c r="J2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5" s="36">
        <f t="shared" si="4"/>
        <v>85.142857142857139</v>
      </c>
      <c r="L25" s="28" t="str">
        <f t="shared" si="5"/>
        <v>A</v>
      </c>
      <c r="M25" s="28">
        <f t="shared" si="6"/>
        <v>85.142857142857139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1">
        <v>75</v>
      </c>
      <c r="U25" s="1">
        <v>85</v>
      </c>
      <c r="V25" s="1">
        <v>83</v>
      </c>
      <c r="W25" s="1">
        <v>94</v>
      </c>
      <c r="X25" s="1">
        <v>80</v>
      </c>
      <c r="Y25" s="43">
        <v>84</v>
      </c>
      <c r="Z25" s="1"/>
      <c r="AA25" s="1"/>
      <c r="AB25" s="1"/>
      <c r="AC25" s="1"/>
      <c r="AD25" s="1"/>
      <c r="AE25" s="18"/>
      <c r="AF25" s="42">
        <v>84</v>
      </c>
      <c r="AG25" s="42">
        <v>83</v>
      </c>
      <c r="AH25" s="43">
        <v>83</v>
      </c>
      <c r="AI25" s="43">
        <v>87</v>
      </c>
      <c r="AJ25" s="43">
        <v>88</v>
      </c>
      <c r="AK25" s="43">
        <v>86</v>
      </c>
      <c r="AL25" s="43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20227</v>
      </c>
      <c r="FK25" s="82">
        <v>20237</v>
      </c>
    </row>
    <row r="26" spans="1:167">
      <c r="A26" s="19">
        <v>16</v>
      </c>
      <c r="B26" s="19">
        <v>68133</v>
      </c>
      <c r="C26" s="19" t="s">
        <v>132</v>
      </c>
      <c r="D26" s="18"/>
      <c r="E26" s="36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/>
      <c r="S26" s="18"/>
      <c r="T26" s="1">
        <v>70</v>
      </c>
      <c r="U26" s="1">
        <v>85</v>
      </c>
      <c r="V26" s="1">
        <v>85</v>
      </c>
      <c r="W26" s="1">
        <v>96</v>
      </c>
      <c r="X26" s="1">
        <v>88</v>
      </c>
      <c r="Y26" s="43">
        <v>86</v>
      </c>
      <c r="Z26" s="1"/>
      <c r="AA26" s="1"/>
      <c r="AB26" s="1"/>
      <c r="AC26" s="1"/>
      <c r="AD26" s="1"/>
      <c r="AE26" s="18"/>
      <c r="AF26" s="42">
        <v>83</v>
      </c>
      <c r="AG26" s="42">
        <v>84</v>
      </c>
      <c r="AH26" s="43">
        <v>82</v>
      </c>
      <c r="AI26" s="43">
        <v>83</v>
      </c>
      <c r="AJ26" s="43">
        <v>86</v>
      </c>
      <c r="AK26" s="43">
        <v>85</v>
      </c>
      <c r="AL26" s="43">
        <v>78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>
      <c r="A27" s="19">
        <v>17</v>
      </c>
      <c r="B27" s="19">
        <v>68150</v>
      </c>
      <c r="C27" s="19" t="s">
        <v>133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85.285714285714292</v>
      </c>
      <c r="L27" s="28" t="str">
        <f t="shared" si="5"/>
        <v>A</v>
      </c>
      <c r="M27" s="28">
        <f t="shared" si="6"/>
        <v>85.285714285714292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1">
        <v>87</v>
      </c>
      <c r="U27" s="1">
        <v>85</v>
      </c>
      <c r="V27" s="1">
        <v>85</v>
      </c>
      <c r="W27" s="1">
        <v>90</v>
      </c>
      <c r="X27" s="1">
        <v>76</v>
      </c>
      <c r="Y27" s="43">
        <v>78</v>
      </c>
      <c r="Z27" s="1"/>
      <c r="AA27" s="1"/>
      <c r="AB27" s="1"/>
      <c r="AC27" s="1"/>
      <c r="AD27" s="1"/>
      <c r="AE27" s="18"/>
      <c r="AF27" s="42">
        <v>88</v>
      </c>
      <c r="AG27" s="42">
        <v>85</v>
      </c>
      <c r="AH27" s="43">
        <v>88</v>
      </c>
      <c r="AI27" s="43">
        <v>83</v>
      </c>
      <c r="AJ27" s="43">
        <v>83</v>
      </c>
      <c r="AK27" s="43">
        <v>86</v>
      </c>
      <c r="AL27" s="43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20228</v>
      </c>
      <c r="FK27" s="82">
        <v>20238</v>
      </c>
    </row>
    <row r="28" spans="1:167">
      <c r="A28" s="19">
        <v>18</v>
      </c>
      <c r="B28" s="19">
        <v>68165</v>
      </c>
      <c r="C28" s="19" t="s">
        <v>134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86.714285714285708</v>
      </c>
      <c r="L28" s="28" t="str">
        <f t="shared" si="5"/>
        <v>A</v>
      </c>
      <c r="M28" s="28">
        <f t="shared" si="6"/>
        <v>86.714285714285708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/>
      <c r="S28" s="18"/>
      <c r="T28" s="1">
        <v>75</v>
      </c>
      <c r="U28" s="1">
        <v>85</v>
      </c>
      <c r="V28" s="1">
        <v>86</v>
      </c>
      <c r="W28" s="1">
        <v>86</v>
      </c>
      <c r="X28" s="1">
        <v>92</v>
      </c>
      <c r="Y28" s="43">
        <v>87</v>
      </c>
      <c r="Z28" s="1"/>
      <c r="AA28" s="1"/>
      <c r="AB28" s="1"/>
      <c r="AC28" s="1"/>
      <c r="AD28" s="1"/>
      <c r="AE28" s="18"/>
      <c r="AF28" s="42">
        <v>88</v>
      </c>
      <c r="AG28" s="42">
        <v>86</v>
      </c>
      <c r="AH28" s="43">
        <v>89</v>
      </c>
      <c r="AI28" s="43">
        <v>85</v>
      </c>
      <c r="AJ28" s="43">
        <v>86</v>
      </c>
      <c r="AK28" s="43">
        <v>86</v>
      </c>
      <c r="AL28" s="43">
        <v>87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>
      <c r="A29" s="19">
        <v>19</v>
      </c>
      <c r="B29" s="19">
        <v>68181</v>
      </c>
      <c r="C29" s="19" t="s">
        <v>135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84.857142857142861</v>
      </c>
      <c r="L29" s="28" t="str">
        <f t="shared" si="5"/>
        <v>A</v>
      </c>
      <c r="M29" s="28">
        <f t="shared" si="6"/>
        <v>84.857142857142861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/>
      <c r="S29" s="18"/>
      <c r="T29" s="1">
        <v>84</v>
      </c>
      <c r="U29" s="1">
        <v>85</v>
      </c>
      <c r="V29" s="1">
        <v>83</v>
      </c>
      <c r="W29" s="1">
        <v>96</v>
      </c>
      <c r="X29" s="1">
        <v>80</v>
      </c>
      <c r="Y29" s="43">
        <v>76</v>
      </c>
      <c r="Z29" s="1"/>
      <c r="AA29" s="1"/>
      <c r="AB29" s="1"/>
      <c r="AC29" s="1"/>
      <c r="AD29" s="1"/>
      <c r="AE29" s="18"/>
      <c r="AF29" s="42">
        <v>83</v>
      </c>
      <c r="AG29" s="42">
        <v>87</v>
      </c>
      <c r="AH29" s="43">
        <v>86</v>
      </c>
      <c r="AI29" s="43">
        <v>84</v>
      </c>
      <c r="AJ29" s="43">
        <v>83</v>
      </c>
      <c r="AK29" s="43">
        <v>86</v>
      </c>
      <c r="AL29" s="43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20229</v>
      </c>
      <c r="FK29" s="82">
        <v>20239</v>
      </c>
    </row>
    <row r="30" spans="1:167">
      <c r="A30" s="19">
        <v>20</v>
      </c>
      <c r="B30" s="19">
        <v>68197</v>
      </c>
      <c r="C30" s="19" t="s">
        <v>136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80.142857142857139</v>
      </c>
      <c r="L30" s="28" t="str">
        <f t="shared" si="5"/>
        <v>B</v>
      </c>
      <c r="M30" s="28">
        <f t="shared" si="6"/>
        <v>80.142857142857139</v>
      </c>
      <c r="N30" s="28" t="str">
        <f t="shared" si="7"/>
        <v>B</v>
      </c>
      <c r="O30" s="38">
        <v>2</v>
      </c>
      <c r="P30" s="28" t="str">
        <f t="shared" si="8"/>
        <v>Memiliki keterampilan mempraktekkan teknik gerak dasar permainan bola besar, bola kecil,  kebugaran jasmani, senam, dan renang namun atletik perlu ditingkatkan</v>
      </c>
      <c r="Q30" s="40"/>
      <c r="R30" s="40"/>
      <c r="S30" s="18"/>
      <c r="T30" s="1">
        <v>80</v>
      </c>
      <c r="U30" s="1">
        <v>85</v>
      </c>
      <c r="V30" s="1">
        <v>80</v>
      </c>
      <c r="W30" s="1">
        <v>94</v>
      </c>
      <c r="X30" s="1">
        <v>66</v>
      </c>
      <c r="Y30" s="43">
        <v>75</v>
      </c>
      <c r="Z30" s="1"/>
      <c r="AA30" s="1"/>
      <c r="AB30" s="1"/>
      <c r="AC30" s="1"/>
      <c r="AD30" s="1"/>
      <c r="AE30" s="18"/>
      <c r="AF30" s="42">
        <v>79</v>
      </c>
      <c r="AG30" s="42">
        <v>83</v>
      </c>
      <c r="AH30" s="43">
        <v>76</v>
      </c>
      <c r="AI30" s="43">
        <v>79</v>
      </c>
      <c r="AJ30" s="43">
        <v>80</v>
      </c>
      <c r="AK30" s="43">
        <v>86</v>
      </c>
      <c r="AL30" s="43">
        <v>78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>
      <c r="A31" s="19">
        <v>21</v>
      </c>
      <c r="B31" s="19">
        <v>68213</v>
      </c>
      <c r="C31" s="19" t="s">
        <v>137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80.428571428571431</v>
      </c>
      <c r="L31" s="28" t="str">
        <f t="shared" si="5"/>
        <v>B</v>
      </c>
      <c r="M31" s="28">
        <f t="shared" si="6"/>
        <v>80.428571428571431</v>
      </c>
      <c r="N31" s="28" t="str">
        <f t="shared" si="7"/>
        <v>B</v>
      </c>
      <c r="O31" s="38">
        <v>2</v>
      </c>
      <c r="P31" s="28" t="str">
        <f t="shared" si="8"/>
        <v>Memiliki keterampilan mempraktekkan teknik gerak dasar permainan bola besar, bola kecil,  kebugaran jasmani, senam, dan renang namun atletik perlu ditingkatkan</v>
      </c>
      <c r="Q31" s="40"/>
      <c r="R31" s="40"/>
      <c r="S31" s="18"/>
      <c r="T31" s="1">
        <v>90</v>
      </c>
      <c r="U31" s="1">
        <v>85</v>
      </c>
      <c r="V31" s="1">
        <v>79</v>
      </c>
      <c r="W31" s="1">
        <v>80</v>
      </c>
      <c r="X31" s="1">
        <v>88</v>
      </c>
      <c r="Y31" s="43">
        <v>80</v>
      </c>
      <c r="Z31" s="1"/>
      <c r="AA31" s="1"/>
      <c r="AB31" s="1"/>
      <c r="AC31" s="1"/>
      <c r="AD31" s="1"/>
      <c r="AE31" s="18"/>
      <c r="AF31" s="42">
        <v>79</v>
      </c>
      <c r="AG31" s="42">
        <v>81</v>
      </c>
      <c r="AH31" s="43">
        <v>76</v>
      </c>
      <c r="AI31" s="43">
        <v>82</v>
      </c>
      <c r="AJ31" s="43">
        <v>80</v>
      </c>
      <c r="AK31" s="43">
        <v>85</v>
      </c>
      <c r="AL31" s="43">
        <v>80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20230</v>
      </c>
      <c r="FK31" s="82">
        <v>20240</v>
      </c>
    </row>
    <row r="32" spans="1:167">
      <c r="A32" s="19">
        <v>22</v>
      </c>
      <c r="B32" s="19">
        <v>68230</v>
      </c>
      <c r="C32" s="19" t="s">
        <v>138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83.857142857142861</v>
      </c>
      <c r="L32" s="28" t="str">
        <f t="shared" si="5"/>
        <v>B</v>
      </c>
      <c r="M32" s="28">
        <f t="shared" si="6"/>
        <v>83.857142857142861</v>
      </c>
      <c r="N32" s="28" t="str">
        <f t="shared" si="7"/>
        <v>B</v>
      </c>
      <c r="O32" s="38">
        <v>2</v>
      </c>
      <c r="P32" s="28" t="str">
        <f t="shared" si="8"/>
        <v>Memiliki keterampilan mempraktekkan teknik gerak dasar permainan bola besar, bola kecil,  kebugaran jasmani, senam, dan renang namun atletik perlu ditingkatkan</v>
      </c>
      <c r="Q32" s="40"/>
      <c r="R32" s="40"/>
      <c r="S32" s="18"/>
      <c r="T32" s="1">
        <v>70</v>
      </c>
      <c r="U32" s="1">
        <v>85</v>
      </c>
      <c r="V32" s="1">
        <v>83</v>
      </c>
      <c r="W32" s="1">
        <v>96</v>
      </c>
      <c r="X32" s="1">
        <v>88</v>
      </c>
      <c r="Y32" s="43">
        <v>78</v>
      </c>
      <c r="Z32" s="1"/>
      <c r="AA32" s="1"/>
      <c r="AB32" s="1"/>
      <c r="AC32" s="1"/>
      <c r="AD32" s="1"/>
      <c r="AE32" s="18"/>
      <c r="AF32" s="42">
        <v>82</v>
      </c>
      <c r="AG32" s="42">
        <v>85</v>
      </c>
      <c r="AH32" s="43">
        <v>82</v>
      </c>
      <c r="AI32" s="43">
        <v>85</v>
      </c>
      <c r="AJ32" s="43">
        <v>83</v>
      </c>
      <c r="AK32" s="43">
        <v>86</v>
      </c>
      <c r="AL32" s="43">
        <v>84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>
      <c r="A33" s="19">
        <v>23</v>
      </c>
      <c r="B33" s="19">
        <v>68246</v>
      </c>
      <c r="C33" s="19" t="s">
        <v>139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80.571428571428569</v>
      </c>
      <c r="L33" s="28" t="str">
        <f t="shared" si="5"/>
        <v>B</v>
      </c>
      <c r="M33" s="28">
        <f t="shared" si="6"/>
        <v>80.571428571428569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/>
      <c r="S33" s="18"/>
      <c r="T33" s="1">
        <v>83</v>
      </c>
      <c r="U33" s="1">
        <v>85</v>
      </c>
      <c r="V33" s="1">
        <v>83</v>
      </c>
      <c r="W33" s="1">
        <v>90</v>
      </c>
      <c r="X33" s="1">
        <v>83</v>
      </c>
      <c r="Y33" s="43">
        <v>78</v>
      </c>
      <c r="Z33" s="1"/>
      <c r="AA33" s="1"/>
      <c r="AB33" s="1"/>
      <c r="AC33" s="1"/>
      <c r="AD33" s="1"/>
      <c r="AE33" s="18"/>
      <c r="AF33" s="42">
        <v>81</v>
      </c>
      <c r="AG33" s="42">
        <v>81</v>
      </c>
      <c r="AH33" s="43">
        <v>81</v>
      </c>
      <c r="AI33" s="43">
        <v>82</v>
      </c>
      <c r="AJ33" s="43">
        <v>80</v>
      </c>
      <c r="AK33" s="43">
        <v>86</v>
      </c>
      <c r="AL33" s="43">
        <v>73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68262</v>
      </c>
      <c r="C34" s="19" t="s">
        <v>140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85.142857142857139</v>
      </c>
      <c r="L34" s="28" t="str">
        <f t="shared" si="5"/>
        <v>A</v>
      </c>
      <c r="M34" s="28">
        <f t="shared" si="6"/>
        <v>85.142857142857139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/>
      <c r="S34" s="18"/>
      <c r="T34" s="1">
        <v>77</v>
      </c>
      <c r="U34" s="1">
        <v>85</v>
      </c>
      <c r="V34" s="1">
        <v>82</v>
      </c>
      <c r="W34" s="1">
        <v>99</v>
      </c>
      <c r="X34" s="1">
        <v>84</v>
      </c>
      <c r="Y34" s="43">
        <v>84</v>
      </c>
      <c r="Z34" s="1"/>
      <c r="AA34" s="1"/>
      <c r="AB34" s="1"/>
      <c r="AC34" s="1"/>
      <c r="AD34" s="1"/>
      <c r="AE34" s="18"/>
      <c r="AF34" s="42">
        <v>87</v>
      </c>
      <c r="AG34" s="42">
        <v>84</v>
      </c>
      <c r="AH34" s="43">
        <v>83</v>
      </c>
      <c r="AI34" s="43">
        <v>88</v>
      </c>
      <c r="AJ34" s="43">
        <v>86</v>
      </c>
      <c r="AK34" s="43">
        <v>85</v>
      </c>
      <c r="AL34" s="43">
        <v>83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68278</v>
      </c>
      <c r="C35" s="19" t="s">
        <v>141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86.428571428571431</v>
      </c>
      <c r="L35" s="28" t="str">
        <f t="shared" si="5"/>
        <v>A</v>
      </c>
      <c r="M35" s="28">
        <f t="shared" si="6"/>
        <v>86.428571428571431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1">
        <v>82</v>
      </c>
      <c r="U35" s="1">
        <v>85</v>
      </c>
      <c r="V35" s="1">
        <v>86</v>
      </c>
      <c r="W35" s="1">
        <v>98</v>
      </c>
      <c r="X35" s="1">
        <v>88</v>
      </c>
      <c r="Y35" s="43">
        <v>81</v>
      </c>
      <c r="Z35" s="1"/>
      <c r="AA35" s="1"/>
      <c r="AB35" s="1"/>
      <c r="AC35" s="1"/>
      <c r="AD35" s="1"/>
      <c r="AE35" s="18"/>
      <c r="AF35" s="42">
        <v>88</v>
      </c>
      <c r="AG35" s="42">
        <v>87</v>
      </c>
      <c r="AH35" s="43">
        <v>89</v>
      </c>
      <c r="AI35" s="43">
        <v>84</v>
      </c>
      <c r="AJ35" s="43">
        <v>86</v>
      </c>
      <c r="AK35" s="43">
        <v>85</v>
      </c>
      <c r="AL35" s="43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68294</v>
      </c>
      <c r="C36" s="19" t="s">
        <v>142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80.142857142857139</v>
      </c>
      <c r="L36" s="28" t="str">
        <f t="shared" si="5"/>
        <v>B</v>
      </c>
      <c r="M36" s="28">
        <f t="shared" si="6"/>
        <v>80.142857142857139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/>
      <c r="S36" s="18"/>
      <c r="T36" s="1">
        <v>83</v>
      </c>
      <c r="U36" s="1">
        <v>85</v>
      </c>
      <c r="V36" s="1">
        <v>83</v>
      </c>
      <c r="W36" s="1">
        <v>92</v>
      </c>
      <c r="X36" s="1">
        <v>76</v>
      </c>
      <c r="Y36" s="43">
        <v>78</v>
      </c>
      <c r="Z36" s="1"/>
      <c r="AA36" s="1"/>
      <c r="AB36" s="1"/>
      <c r="AC36" s="1"/>
      <c r="AD36" s="1"/>
      <c r="AE36" s="18"/>
      <c r="AF36" s="42">
        <v>78</v>
      </c>
      <c r="AG36" s="42">
        <v>81</v>
      </c>
      <c r="AH36" s="43">
        <v>76</v>
      </c>
      <c r="AI36" s="43">
        <v>80</v>
      </c>
      <c r="AJ36" s="43">
        <v>80</v>
      </c>
      <c r="AK36" s="43">
        <v>86</v>
      </c>
      <c r="AL36" s="43">
        <v>80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68309</v>
      </c>
      <c r="C37" s="19" t="s">
        <v>143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86.285714285714292</v>
      </c>
      <c r="L37" s="28" t="str">
        <f t="shared" si="5"/>
        <v>A</v>
      </c>
      <c r="M37" s="28">
        <f t="shared" si="6"/>
        <v>86.285714285714292</v>
      </c>
      <c r="N37" s="28" t="str">
        <f t="shared" si="7"/>
        <v>A</v>
      </c>
      <c r="O37" s="38">
        <v>1</v>
      </c>
      <c r="P37" s="28" t="str">
        <f t="shared" si="8"/>
        <v>Memiliki keterampilan mempraktekkan teknik gerak dasar permainan bola besar, bola kecil, atletik, kebugaran jasmani, senam, dan renang</v>
      </c>
      <c r="Q37" s="40"/>
      <c r="R37" s="40"/>
      <c r="S37" s="18"/>
      <c r="T37" s="1">
        <v>75</v>
      </c>
      <c r="U37" s="1">
        <v>85</v>
      </c>
      <c r="V37" s="1">
        <v>86</v>
      </c>
      <c r="W37" s="1">
        <v>96</v>
      </c>
      <c r="X37" s="1">
        <v>80</v>
      </c>
      <c r="Y37" s="43">
        <v>85</v>
      </c>
      <c r="Z37" s="1"/>
      <c r="AA37" s="1"/>
      <c r="AB37" s="1"/>
      <c r="AC37" s="1"/>
      <c r="AD37" s="1"/>
      <c r="AE37" s="18"/>
      <c r="AF37" s="42">
        <v>88</v>
      </c>
      <c r="AG37" s="42">
        <v>89</v>
      </c>
      <c r="AH37" s="43">
        <v>89</v>
      </c>
      <c r="AI37" s="43">
        <v>82</v>
      </c>
      <c r="AJ37" s="43">
        <v>86</v>
      </c>
      <c r="AK37" s="43">
        <v>85</v>
      </c>
      <c r="AL37" s="43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68326</v>
      </c>
      <c r="C38" s="19" t="s">
        <v>144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8" s="36">
        <f t="shared" si="4"/>
        <v>80.571428571428569</v>
      </c>
      <c r="L38" s="28" t="str">
        <f t="shared" si="5"/>
        <v>B</v>
      </c>
      <c r="M38" s="28">
        <f t="shared" si="6"/>
        <v>80.571428571428569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/>
      <c r="S38" s="18"/>
      <c r="T38" s="1">
        <v>84</v>
      </c>
      <c r="U38" s="1">
        <v>85</v>
      </c>
      <c r="V38" s="1">
        <v>84</v>
      </c>
      <c r="W38" s="1">
        <v>90</v>
      </c>
      <c r="X38" s="1">
        <v>80</v>
      </c>
      <c r="Y38" s="43">
        <v>82</v>
      </c>
      <c r="Z38" s="1"/>
      <c r="AA38" s="1"/>
      <c r="AB38" s="1"/>
      <c r="AC38" s="1"/>
      <c r="AD38" s="1"/>
      <c r="AE38" s="18"/>
      <c r="AF38" s="42">
        <v>78</v>
      </c>
      <c r="AG38" s="42">
        <v>81</v>
      </c>
      <c r="AH38" s="43">
        <v>80</v>
      </c>
      <c r="AI38" s="43">
        <v>82</v>
      </c>
      <c r="AJ38" s="43">
        <v>78</v>
      </c>
      <c r="AK38" s="43">
        <v>85</v>
      </c>
      <c r="AL38" s="43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68342</v>
      </c>
      <c r="C39" s="19" t="s">
        <v>145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85.142857142857139</v>
      </c>
      <c r="L39" s="28" t="str">
        <f t="shared" si="5"/>
        <v>A</v>
      </c>
      <c r="M39" s="28">
        <f t="shared" si="6"/>
        <v>85.142857142857139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/>
      <c r="S39" s="18"/>
      <c r="T39" s="1">
        <v>70</v>
      </c>
      <c r="U39" s="1">
        <v>85</v>
      </c>
      <c r="V39" s="1">
        <v>86</v>
      </c>
      <c r="W39" s="1">
        <v>98</v>
      </c>
      <c r="X39" s="1">
        <v>96</v>
      </c>
      <c r="Y39" s="43">
        <v>84</v>
      </c>
      <c r="Z39" s="1"/>
      <c r="AA39" s="1"/>
      <c r="AB39" s="1"/>
      <c r="AC39" s="1"/>
      <c r="AD39" s="1"/>
      <c r="AE39" s="18"/>
      <c r="AF39" s="42">
        <v>87</v>
      </c>
      <c r="AG39" s="42">
        <v>85</v>
      </c>
      <c r="AH39" s="43">
        <v>81</v>
      </c>
      <c r="AI39" s="43">
        <v>83</v>
      </c>
      <c r="AJ39" s="43">
        <v>86</v>
      </c>
      <c r="AK39" s="43">
        <v>85</v>
      </c>
      <c r="AL39" s="43">
        <v>89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68358</v>
      </c>
      <c r="C40" s="19" t="s">
        <v>146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80.142857142857139</v>
      </c>
      <c r="L40" s="28" t="str">
        <f t="shared" si="5"/>
        <v>B</v>
      </c>
      <c r="M40" s="28">
        <f t="shared" si="6"/>
        <v>80.142857142857139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/>
      <c r="S40" s="18"/>
      <c r="T40" s="1">
        <v>73</v>
      </c>
      <c r="U40" s="1">
        <v>85</v>
      </c>
      <c r="V40" s="1">
        <v>73</v>
      </c>
      <c r="W40" s="1">
        <v>96</v>
      </c>
      <c r="X40" s="1">
        <v>80</v>
      </c>
      <c r="Y40" s="43">
        <v>70</v>
      </c>
      <c r="Z40" s="1"/>
      <c r="AA40" s="1"/>
      <c r="AB40" s="1"/>
      <c r="AC40" s="1"/>
      <c r="AD40" s="1"/>
      <c r="AE40" s="18"/>
      <c r="AF40" s="42">
        <v>77</v>
      </c>
      <c r="AG40" s="42">
        <v>81</v>
      </c>
      <c r="AH40" s="43">
        <v>80</v>
      </c>
      <c r="AI40" s="43">
        <v>78</v>
      </c>
      <c r="AJ40" s="43">
        <v>80</v>
      </c>
      <c r="AK40" s="43">
        <v>85</v>
      </c>
      <c r="AL40" s="43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68374</v>
      </c>
      <c r="C41" s="19" t="s">
        <v>147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84</v>
      </c>
      <c r="L41" s="28" t="str">
        <f t="shared" si="5"/>
        <v>B</v>
      </c>
      <c r="M41" s="28">
        <f t="shared" si="6"/>
        <v>84</v>
      </c>
      <c r="N41" s="28" t="str">
        <f t="shared" si="7"/>
        <v>B</v>
      </c>
      <c r="O41" s="38">
        <v>2</v>
      </c>
      <c r="P41" s="28" t="str">
        <f t="shared" si="8"/>
        <v>Memiliki keterampilan mempraktekkan teknik gerak dasar permainan bola besar, bola kecil,  kebugaran jasmani, senam, dan renang namun atletik perlu ditingkatkan</v>
      </c>
      <c r="Q41" s="40"/>
      <c r="R41" s="40"/>
      <c r="S41" s="18"/>
      <c r="T41" s="1">
        <v>82</v>
      </c>
      <c r="U41" s="1">
        <v>85</v>
      </c>
      <c r="V41" s="1">
        <v>79</v>
      </c>
      <c r="W41" s="1">
        <v>92</v>
      </c>
      <c r="X41" s="1">
        <v>84</v>
      </c>
      <c r="Y41" s="43">
        <v>78</v>
      </c>
      <c r="Z41" s="1"/>
      <c r="AA41" s="1"/>
      <c r="AB41" s="1"/>
      <c r="AC41" s="1"/>
      <c r="AD41" s="1"/>
      <c r="AE41" s="18"/>
      <c r="AF41" s="42">
        <v>88</v>
      </c>
      <c r="AG41" s="42">
        <v>85</v>
      </c>
      <c r="AH41" s="43">
        <v>84</v>
      </c>
      <c r="AI41" s="43">
        <v>80</v>
      </c>
      <c r="AJ41" s="43">
        <v>83</v>
      </c>
      <c r="AK41" s="43">
        <v>86</v>
      </c>
      <c r="AL41" s="43">
        <v>82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68406</v>
      </c>
      <c r="C42" s="19" t="s">
        <v>148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2" s="36">
        <f t="shared" si="4"/>
        <v>80.285714285714292</v>
      </c>
      <c r="L42" s="28" t="str">
        <f t="shared" si="5"/>
        <v>B</v>
      </c>
      <c r="M42" s="28">
        <f t="shared" si="6"/>
        <v>80.285714285714292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/>
      <c r="S42" s="18"/>
      <c r="T42" s="1">
        <v>87</v>
      </c>
      <c r="U42" s="1">
        <v>85</v>
      </c>
      <c r="V42" s="1">
        <v>76</v>
      </c>
      <c r="W42" s="1">
        <v>90</v>
      </c>
      <c r="X42" s="1">
        <v>83</v>
      </c>
      <c r="Y42" s="43">
        <v>75</v>
      </c>
      <c r="Z42" s="1"/>
      <c r="AA42" s="1"/>
      <c r="AB42" s="1"/>
      <c r="AC42" s="1"/>
      <c r="AD42" s="1"/>
      <c r="AE42" s="18"/>
      <c r="AF42" s="45">
        <v>77</v>
      </c>
      <c r="AG42" s="45">
        <v>81</v>
      </c>
      <c r="AH42" s="45">
        <v>77</v>
      </c>
      <c r="AI42" s="45">
        <v>78</v>
      </c>
      <c r="AJ42" s="45">
        <v>80</v>
      </c>
      <c r="AK42" s="45">
        <v>86</v>
      </c>
      <c r="AL42" s="45">
        <v>83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68390</v>
      </c>
      <c r="C43" s="19" t="s">
        <v>149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78</v>
      </c>
      <c r="L43" s="28" t="str">
        <f t="shared" si="5"/>
        <v>B</v>
      </c>
      <c r="M43" s="28">
        <f t="shared" si="6"/>
        <v>78</v>
      </c>
      <c r="N43" s="28" t="str">
        <f t="shared" si="7"/>
        <v>B</v>
      </c>
      <c r="O43" s="38">
        <v>2</v>
      </c>
      <c r="P43" s="28" t="str">
        <f t="shared" si="8"/>
        <v>Memiliki keterampilan mempraktekkan teknik gerak dasar permainan bola besar, bola kecil,  kebugaran jasmani, senam, dan renang namun atletik perlu ditingkatkan</v>
      </c>
      <c r="Q43" s="40"/>
      <c r="R43" s="40"/>
      <c r="S43" s="18"/>
      <c r="T43" s="1">
        <v>80</v>
      </c>
      <c r="U43" s="1">
        <v>85</v>
      </c>
      <c r="V43" s="1">
        <v>80</v>
      </c>
      <c r="W43" s="1">
        <v>92</v>
      </c>
      <c r="X43" s="1">
        <v>72</v>
      </c>
      <c r="Y43" s="43">
        <v>78</v>
      </c>
      <c r="Z43" s="1"/>
      <c r="AA43" s="1"/>
      <c r="AB43" s="1"/>
      <c r="AC43" s="1"/>
      <c r="AD43" s="1"/>
      <c r="AE43" s="18"/>
      <c r="AF43" s="45">
        <v>79</v>
      </c>
      <c r="AG43" s="45">
        <v>80</v>
      </c>
      <c r="AH43" s="45">
        <v>79</v>
      </c>
      <c r="AI43" s="45">
        <v>83</v>
      </c>
      <c r="AJ43" s="45">
        <v>80</v>
      </c>
      <c r="AK43" s="45">
        <v>85</v>
      </c>
      <c r="AL43" s="45">
        <v>60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68422</v>
      </c>
      <c r="C44" s="19" t="s">
        <v>150</v>
      </c>
      <c r="D44" s="18"/>
      <c r="E44" s="36">
        <f t="shared" si="0"/>
        <v>82</v>
      </c>
      <c r="F44" s="28" t="str">
        <f t="shared" si="1"/>
        <v>B</v>
      </c>
      <c r="G44" s="28">
        <f>IF((COUNTA(T12:AC12)&gt;0),(ROUND((AVERAGE(T44:AD44)),0)),"")</f>
        <v>82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81.428571428571431</v>
      </c>
      <c r="L44" s="28" t="str">
        <f t="shared" si="5"/>
        <v>B</v>
      </c>
      <c r="M44" s="28">
        <f t="shared" si="6"/>
        <v>81.428571428571431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/>
      <c r="S44" s="18"/>
      <c r="T44" s="1">
        <v>80</v>
      </c>
      <c r="U44" s="1">
        <v>85</v>
      </c>
      <c r="V44" s="1">
        <v>73</v>
      </c>
      <c r="W44" s="1">
        <v>96</v>
      </c>
      <c r="X44" s="1">
        <v>76</v>
      </c>
      <c r="Y44" s="43">
        <v>79</v>
      </c>
      <c r="Z44" s="1"/>
      <c r="AA44" s="1"/>
      <c r="AB44" s="1"/>
      <c r="AC44" s="1"/>
      <c r="AD44" s="1"/>
      <c r="AE44" s="18"/>
      <c r="AF44" s="42">
        <v>87</v>
      </c>
      <c r="AG44" s="42">
        <v>81</v>
      </c>
      <c r="AH44" s="43">
        <v>80</v>
      </c>
      <c r="AI44" s="43">
        <v>79</v>
      </c>
      <c r="AJ44" s="43">
        <v>75</v>
      </c>
      <c r="AK44" s="43">
        <v>85</v>
      </c>
      <c r="AL44" s="43">
        <v>83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68438</v>
      </c>
      <c r="C45" s="19" t="s">
        <v>151</v>
      </c>
      <c r="D45" s="18"/>
      <c r="E45" s="36">
        <f t="shared" si="0"/>
        <v>84</v>
      </c>
      <c r="F45" s="28" t="str">
        <f t="shared" si="1"/>
        <v>B</v>
      </c>
      <c r="G45" s="28">
        <f>IF((COUNTA(T12:AC12)&gt;0),(ROUND((AVERAGE(T45:AD45)),0)),"")</f>
        <v>84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85.142857142857139</v>
      </c>
      <c r="L45" s="28" t="str">
        <f t="shared" si="5"/>
        <v>A</v>
      </c>
      <c r="M45" s="28">
        <f t="shared" si="6"/>
        <v>85.142857142857139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1">
        <v>70</v>
      </c>
      <c r="U45" s="1">
        <v>85</v>
      </c>
      <c r="V45" s="1">
        <v>82</v>
      </c>
      <c r="W45" s="1">
        <v>90</v>
      </c>
      <c r="X45" s="1">
        <v>92</v>
      </c>
      <c r="Y45" s="43">
        <v>83</v>
      </c>
      <c r="Z45" s="1"/>
      <c r="AA45" s="1"/>
      <c r="AB45" s="1"/>
      <c r="AC45" s="1"/>
      <c r="AD45" s="1"/>
      <c r="AE45" s="18"/>
      <c r="AF45" s="42">
        <v>82</v>
      </c>
      <c r="AG45" s="42">
        <v>81</v>
      </c>
      <c r="AH45" s="43">
        <v>84</v>
      </c>
      <c r="AI45" s="43">
        <v>88</v>
      </c>
      <c r="AJ45" s="43">
        <v>88</v>
      </c>
      <c r="AK45" s="43">
        <v>86</v>
      </c>
      <c r="AL45" s="43">
        <v>87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68454</v>
      </c>
      <c r="C46" s="19" t="s">
        <v>152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80.142857142857139</v>
      </c>
      <c r="L46" s="28" t="str">
        <f t="shared" si="5"/>
        <v>B</v>
      </c>
      <c r="M46" s="28">
        <f t="shared" si="6"/>
        <v>80.142857142857139</v>
      </c>
      <c r="N46" s="28" t="str">
        <f t="shared" si="7"/>
        <v>B</v>
      </c>
      <c r="O46" s="38">
        <v>2</v>
      </c>
      <c r="P46" s="28" t="str">
        <f t="shared" si="8"/>
        <v>Memiliki keterampilan mempraktekkan teknik gerak dasar permainan bola besar, bola kecil,  kebugaran jasmani, senam, dan renang namun atletik perlu ditingkatkan</v>
      </c>
      <c r="Q46" s="40"/>
      <c r="R46" s="40"/>
      <c r="S46" s="18"/>
      <c r="T46" s="1">
        <v>72</v>
      </c>
      <c r="U46" s="1">
        <v>85</v>
      </c>
      <c r="V46" s="1">
        <v>80</v>
      </c>
      <c r="W46" s="1">
        <v>98</v>
      </c>
      <c r="X46" s="1">
        <v>76</v>
      </c>
      <c r="Y46" s="43">
        <v>80</v>
      </c>
      <c r="Z46" s="1"/>
      <c r="AA46" s="1"/>
      <c r="AB46" s="1"/>
      <c r="AC46" s="1"/>
      <c r="AD46" s="1"/>
      <c r="AE46" s="18"/>
      <c r="AF46" s="42">
        <v>79</v>
      </c>
      <c r="AG46" s="42">
        <v>81</v>
      </c>
      <c r="AH46" s="43">
        <v>76</v>
      </c>
      <c r="AI46" s="43">
        <v>79</v>
      </c>
      <c r="AJ46" s="43">
        <v>80</v>
      </c>
      <c r="AK46" s="43">
        <v>85</v>
      </c>
      <c r="AL46" s="43">
        <v>81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68470</v>
      </c>
      <c r="C47" s="19" t="s">
        <v>153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memahami dan menganalisis teknik gerak dasar permainan bola besar, bola kecil, atletik, kebugaran jasmani, senam, renang, dan pergaulan sehat</v>
      </c>
      <c r="K47" s="36">
        <f t="shared" si="4"/>
        <v>86.142857142857139</v>
      </c>
      <c r="L47" s="28" t="str">
        <f t="shared" si="5"/>
        <v>A</v>
      </c>
      <c r="M47" s="28">
        <f t="shared" si="6"/>
        <v>86.142857142857139</v>
      </c>
      <c r="N47" s="28" t="str">
        <f t="shared" si="7"/>
        <v>A</v>
      </c>
      <c r="O47" s="38">
        <v>1</v>
      </c>
      <c r="P47" s="28" t="str">
        <f t="shared" si="8"/>
        <v>Memiliki keterampilan mempraktekkan teknik gerak dasar permainan bola besar, bola kecil, atletik, kebugaran jasmani, senam, dan renang</v>
      </c>
      <c r="Q47" s="40"/>
      <c r="R47" s="40"/>
      <c r="S47" s="18"/>
      <c r="T47" s="1">
        <v>77</v>
      </c>
      <c r="U47" s="1">
        <v>85</v>
      </c>
      <c r="V47" s="1">
        <v>85</v>
      </c>
      <c r="W47" s="1">
        <v>96</v>
      </c>
      <c r="X47" s="1">
        <v>86</v>
      </c>
      <c r="Y47" s="43">
        <v>79</v>
      </c>
      <c r="Z47" s="1"/>
      <c r="AA47" s="1"/>
      <c r="AB47" s="1"/>
      <c r="AC47" s="1"/>
      <c r="AD47" s="1"/>
      <c r="AE47" s="18"/>
      <c r="AF47" s="42">
        <v>87</v>
      </c>
      <c r="AG47" s="42">
        <v>87</v>
      </c>
      <c r="AH47" s="42">
        <v>88</v>
      </c>
      <c r="AI47" s="42">
        <v>84</v>
      </c>
      <c r="AJ47" s="42">
        <v>88</v>
      </c>
      <c r="AK47" s="42">
        <v>85</v>
      </c>
      <c r="AL47" s="42">
        <v>84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68485</v>
      </c>
      <c r="C48" s="19" t="s">
        <v>154</v>
      </c>
      <c r="D48" s="18"/>
      <c r="E48" s="36">
        <f t="shared" si="0"/>
        <v>87</v>
      </c>
      <c r="F48" s="28" t="str">
        <f t="shared" si="1"/>
        <v>A</v>
      </c>
      <c r="G48" s="28">
        <f>IF((COUNTA(T12:AC12)&gt;0),(ROUND((AVERAGE(T48:AD48)),0)),"")</f>
        <v>87</v>
      </c>
      <c r="H48" s="28" t="str">
        <f t="shared" si="2"/>
        <v>A</v>
      </c>
      <c r="I48" s="38">
        <v>1</v>
      </c>
      <c r="J48" s="28" t="str">
        <f t="shared" si="3"/>
        <v>Memiliki kemampuan dalam memahami dan menganalisis teknik gerak dasar permainan bola besar, bola kecil, atletik, kebugaran jasmani, senam, renang, dan pergaulan sehat</v>
      </c>
      <c r="K48" s="36">
        <f t="shared" si="4"/>
        <v>84.285714285714292</v>
      </c>
      <c r="L48" s="28" t="str">
        <f t="shared" si="5"/>
        <v>A</v>
      </c>
      <c r="M48" s="28">
        <f t="shared" si="6"/>
        <v>84.285714285714292</v>
      </c>
      <c r="N48" s="28" t="str">
        <f t="shared" si="7"/>
        <v>A</v>
      </c>
      <c r="O48" s="38">
        <v>1</v>
      </c>
      <c r="P48" s="28" t="str">
        <f t="shared" si="8"/>
        <v>Memiliki keterampilan mempraktekkan teknik gerak dasar permainan bola besar, bola kecil, atletik, kebugaran jasmani, senam, dan renang</v>
      </c>
      <c r="Q48" s="40"/>
      <c r="R48" s="40"/>
      <c r="S48" s="18"/>
      <c r="T48" s="1">
        <v>85</v>
      </c>
      <c r="U48" s="1">
        <v>85</v>
      </c>
      <c r="V48" s="1">
        <v>85</v>
      </c>
      <c r="W48" s="1">
        <v>98</v>
      </c>
      <c r="X48" s="1">
        <v>84</v>
      </c>
      <c r="Y48" s="43">
        <v>83</v>
      </c>
      <c r="Z48" s="1"/>
      <c r="AA48" s="1"/>
      <c r="AB48" s="1"/>
      <c r="AC48" s="1"/>
      <c r="AD48" s="1"/>
      <c r="AE48" s="18"/>
      <c r="AF48" s="42">
        <v>85</v>
      </c>
      <c r="AG48" s="42">
        <v>83</v>
      </c>
      <c r="AH48" s="42">
        <v>84</v>
      </c>
      <c r="AI48" s="42">
        <v>85</v>
      </c>
      <c r="AJ48" s="42">
        <v>83</v>
      </c>
      <c r="AK48" s="42">
        <v>85</v>
      </c>
      <c r="AL48" s="42">
        <v>85</v>
      </c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F13" sqref="F1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514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122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68502</v>
      </c>
      <c r="C11" s="19" t="s">
        <v>156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36">
        <f t="shared" ref="K11:K46" si="4">IF((COUNTA(AF11:AO11)&gt;0),AVERAGE(AF11:AO11),"")</f>
        <v>82.857142857142861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46" si="6">IF((COUNTA(AF11:AO11)&gt;0),AVERAGE(AF11:AO11),"")</f>
        <v>82.857142857142861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40"/>
      <c r="R11" s="40"/>
      <c r="S11" s="18"/>
      <c r="T11" s="1">
        <v>77</v>
      </c>
      <c r="U11" s="1">
        <v>71</v>
      </c>
      <c r="V11" s="1">
        <v>88</v>
      </c>
      <c r="W11" s="1">
        <v>84</v>
      </c>
      <c r="X11" s="1">
        <v>88</v>
      </c>
      <c r="Y11" s="42">
        <v>81</v>
      </c>
      <c r="Z11" s="1"/>
      <c r="AA11" s="1"/>
      <c r="AB11" s="1"/>
      <c r="AC11" s="1"/>
      <c r="AD11" s="1"/>
      <c r="AE11" s="18"/>
      <c r="AF11" s="1">
        <v>86</v>
      </c>
      <c r="AG11" s="42">
        <v>80</v>
      </c>
      <c r="AH11" s="42">
        <v>79</v>
      </c>
      <c r="AI11" s="42">
        <v>84</v>
      </c>
      <c r="AJ11" s="42">
        <v>86</v>
      </c>
      <c r="AK11" s="42">
        <v>83</v>
      </c>
      <c r="AL11" s="42">
        <v>82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>
      <c r="A12" s="19">
        <v>2</v>
      </c>
      <c r="B12" s="19">
        <v>68518</v>
      </c>
      <c r="C12" s="19" t="s">
        <v>157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2</v>
      </c>
      <c r="J1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2" s="36">
        <f t="shared" si="4"/>
        <v>85.714285714285708</v>
      </c>
      <c r="L12" s="28" t="str">
        <f t="shared" si="5"/>
        <v>A</v>
      </c>
      <c r="M12" s="28">
        <f t="shared" si="6"/>
        <v>85.714285714285708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/>
      <c r="S12" s="18"/>
      <c r="T12" s="1">
        <v>85</v>
      </c>
      <c r="U12" s="1">
        <v>72</v>
      </c>
      <c r="V12" s="1">
        <v>82</v>
      </c>
      <c r="W12" s="1">
        <v>82</v>
      </c>
      <c r="X12" s="1">
        <v>85</v>
      </c>
      <c r="Y12" s="43">
        <v>81</v>
      </c>
      <c r="Z12" s="1"/>
      <c r="AA12" s="1"/>
      <c r="AB12" s="1"/>
      <c r="AC12" s="1"/>
      <c r="AD12" s="1"/>
      <c r="AE12" s="18"/>
      <c r="AF12" s="1">
        <v>91</v>
      </c>
      <c r="AG12" s="42">
        <v>85</v>
      </c>
      <c r="AH12" s="42">
        <v>85</v>
      </c>
      <c r="AI12" s="43">
        <v>85</v>
      </c>
      <c r="AJ12" s="42">
        <v>84</v>
      </c>
      <c r="AK12" s="42">
        <v>85</v>
      </c>
      <c r="AL12" s="42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68534</v>
      </c>
      <c r="C13" s="19" t="s">
        <v>158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82.142857142857139</v>
      </c>
      <c r="L13" s="28" t="str">
        <f t="shared" si="5"/>
        <v>B</v>
      </c>
      <c r="M13" s="28">
        <f t="shared" si="6"/>
        <v>82.142857142857139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/>
      <c r="S13" s="18"/>
      <c r="T13" s="1">
        <v>88</v>
      </c>
      <c r="U13" s="1">
        <v>79</v>
      </c>
      <c r="V13" s="1">
        <v>88</v>
      </c>
      <c r="W13" s="1">
        <v>90</v>
      </c>
      <c r="X13" s="1">
        <v>88</v>
      </c>
      <c r="Y13" s="42">
        <v>80</v>
      </c>
      <c r="Z13" s="1"/>
      <c r="AA13" s="1"/>
      <c r="AB13" s="1"/>
      <c r="AC13" s="1"/>
      <c r="AD13" s="1"/>
      <c r="AE13" s="18"/>
      <c r="AF13" s="1">
        <v>80</v>
      </c>
      <c r="AG13" s="42">
        <v>83</v>
      </c>
      <c r="AH13" s="42">
        <v>80</v>
      </c>
      <c r="AI13" s="42">
        <v>82</v>
      </c>
      <c r="AJ13" s="42">
        <v>80</v>
      </c>
      <c r="AK13" s="42">
        <v>87</v>
      </c>
      <c r="AL13" s="42">
        <v>83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3" t="s">
        <v>192</v>
      </c>
      <c r="FI13" s="83" t="s">
        <v>193</v>
      </c>
      <c r="FJ13" s="82">
        <v>20241</v>
      </c>
      <c r="FK13" s="82">
        <v>20251</v>
      </c>
    </row>
    <row r="14" spans="1:167">
      <c r="A14" s="19">
        <v>4</v>
      </c>
      <c r="B14" s="19">
        <v>68566</v>
      </c>
      <c r="C14" s="19" t="s">
        <v>159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79.857142857142861</v>
      </c>
      <c r="L14" s="28" t="str">
        <f t="shared" si="5"/>
        <v>B</v>
      </c>
      <c r="M14" s="28">
        <f t="shared" si="6"/>
        <v>79.857142857142861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/>
      <c r="S14" s="18"/>
      <c r="T14" s="1">
        <v>97</v>
      </c>
      <c r="U14" s="1">
        <v>78</v>
      </c>
      <c r="V14" s="1">
        <v>86</v>
      </c>
      <c r="W14" s="1">
        <v>90</v>
      </c>
      <c r="X14" s="1">
        <v>88</v>
      </c>
      <c r="Y14" s="42">
        <v>82</v>
      </c>
      <c r="Z14" s="1"/>
      <c r="AA14" s="1"/>
      <c r="AB14" s="1"/>
      <c r="AC14" s="1"/>
      <c r="AD14" s="1"/>
      <c r="AE14" s="18"/>
      <c r="AF14" s="1">
        <v>83</v>
      </c>
      <c r="AG14" s="42">
        <v>78</v>
      </c>
      <c r="AH14" s="42">
        <v>81</v>
      </c>
      <c r="AI14" s="42">
        <v>82</v>
      </c>
      <c r="AJ14" s="42">
        <v>83</v>
      </c>
      <c r="AK14" s="42">
        <v>80</v>
      </c>
      <c r="AL14" s="42">
        <v>72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>
      <c r="A15" s="19">
        <v>5</v>
      </c>
      <c r="B15" s="19">
        <v>68582</v>
      </c>
      <c r="C15" s="19" t="s">
        <v>160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dalam memahami dan menganalisis teknik gerak dasar permainan bola besar, bola kecil, atletik, kebugaran jasmani, senam, renang, dan pergaulan sehat</v>
      </c>
      <c r="K15" s="36">
        <f t="shared" si="4"/>
        <v>86.428571428571431</v>
      </c>
      <c r="L15" s="28" t="str">
        <f t="shared" si="5"/>
        <v>A</v>
      </c>
      <c r="M15" s="28">
        <f t="shared" si="6"/>
        <v>86.428571428571431</v>
      </c>
      <c r="N15" s="28" t="str">
        <f t="shared" si="7"/>
        <v>A</v>
      </c>
      <c r="O15" s="38">
        <v>1</v>
      </c>
      <c r="P15" s="28" t="str">
        <f t="shared" si="8"/>
        <v>Memiliki keterampilan mempraktekkan teknik gerak dasar permainan bola besar, bola kecil, atletik, kebugaran jasmani, senam, dan renang</v>
      </c>
      <c r="Q15" s="40"/>
      <c r="R15" s="40"/>
      <c r="S15" s="18"/>
      <c r="T15" s="1">
        <v>90</v>
      </c>
      <c r="U15" s="1">
        <v>79</v>
      </c>
      <c r="V15" s="1">
        <v>90</v>
      </c>
      <c r="W15" s="1">
        <v>86</v>
      </c>
      <c r="X15" s="1">
        <v>92</v>
      </c>
      <c r="Y15" s="42">
        <v>85</v>
      </c>
      <c r="Z15" s="1"/>
      <c r="AA15" s="1"/>
      <c r="AB15" s="1"/>
      <c r="AC15" s="1"/>
      <c r="AD15" s="1"/>
      <c r="AE15" s="18"/>
      <c r="AF15" s="1">
        <v>91</v>
      </c>
      <c r="AG15" s="42">
        <v>85</v>
      </c>
      <c r="AH15" s="42">
        <v>81</v>
      </c>
      <c r="AI15" s="42">
        <v>87</v>
      </c>
      <c r="AJ15" s="42">
        <v>86</v>
      </c>
      <c r="AK15" s="42">
        <v>86</v>
      </c>
      <c r="AL15" s="42">
        <v>89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3" t="s">
        <v>194</v>
      </c>
      <c r="FI15" s="83" t="s">
        <v>195</v>
      </c>
      <c r="FJ15" s="82">
        <v>20242</v>
      </c>
      <c r="FK15" s="82">
        <v>20252</v>
      </c>
    </row>
    <row r="16" spans="1:167">
      <c r="A16" s="19">
        <v>6</v>
      </c>
      <c r="B16" s="19">
        <v>68598</v>
      </c>
      <c r="C16" s="19" t="s">
        <v>161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Memiliki keterampilan mempraktekkan teknik gerak dasar permainan bola besar, bola kecil,  kebugaran jasmani, senam, dan renang namun atletik perlu ditingkatkan</v>
      </c>
      <c r="Q16" s="40"/>
      <c r="R16" s="40"/>
      <c r="S16" s="18"/>
      <c r="T16" s="1">
        <v>70</v>
      </c>
      <c r="U16" s="1">
        <v>80</v>
      </c>
      <c r="V16" s="1">
        <v>88</v>
      </c>
      <c r="W16" s="1">
        <v>92</v>
      </c>
      <c r="X16" s="1">
        <v>92</v>
      </c>
      <c r="Y16" s="42">
        <v>75</v>
      </c>
      <c r="Z16" s="1"/>
      <c r="AA16" s="1"/>
      <c r="AB16" s="1"/>
      <c r="AC16" s="1"/>
      <c r="AD16" s="1"/>
      <c r="AE16" s="18"/>
      <c r="AF16" s="1">
        <v>82</v>
      </c>
      <c r="AG16" s="42">
        <v>80</v>
      </c>
      <c r="AH16" s="42">
        <v>81</v>
      </c>
      <c r="AI16" s="42">
        <v>84</v>
      </c>
      <c r="AJ16" s="42">
        <v>83</v>
      </c>
      <c r="AK16" s="42">
        <v>80</v>
      </c>
      <c r="AL16" s="42">
        <v>70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>
      <c r="A17" s="19">
        <v>7</v>
      </c>
      <c r="B17" s="19">
        <v>68614</v>
      </c>
      <c r="C17" s="19" t="s">
        <v>162</v>
      </c>
      <c r="D17" s="18"/>
      <c r="E17" s="36">
        <f t="shared" si="0"/>
        <v>81</v>
      </c>
      <c r="F17" s="28" t="str">
        <f t="shared" si="1"/>
        <v>B</v>
      </c>
      <c r="G17" s="28">
        <f>IF((COUNTA(T12:AC12)&gt;0),(ROUND((AVERAGE(T17:AD17)),0)),"")</f>
        <v>81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80.571428571428569</v>
      </c>
      <c r="L17" s="28" t="str">
        <f t="shared" si="5"/>
        <v>B</v>
      </c>
      <c r="M17" s="28">
        <f t="shared" si="6"/>
        <v>80.571428571428569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/>
      <c r="S17" s="18"/>
      <c r="T17" s="1">
        <v>77</v>
      </c>
      <c r="U17" s="1">
        <v>73</v>
      </c>
      <c r="V17" s="1">
        <v>88</v>
      </c>
      <c r="W17" s="1">
        <v>98</v>
      </c>
      <c r="X17" s="1">
        <v>80</v>
      </c>
      <c r="Y17" s="42">
        <v>68</v>
      </c>
      <c r="Z17" s="1"/>
      <c r="AA17" s="1"/>
      <c r="AB17" s="1"/>
      <c r="AC17" s="1"/>
      <c r="AD17" s="1"/>
      <c r="AE17" s="18"/>
      <c r="AF17" s="1">
        <v>85</v>
      </c>
      <c r="AG17" s="42">
        <v>85</v>
      </c>
      <c r="AH17" s="42">
        <v>78</v>
      </c>
      <c r="AI17" s="42">
        <v>80</v>
      </c>
      <c r="AJ17" s="42">
        <v>83</v>
      </c>
      <c r="AK17" s="42">
        <v>78</v>
      </c>
      <c r="AL17" s="42">
        <v>75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3" t="s">
        <v>196</v>
      </c>
      <c r="FI17" s="83" t="s">
        <v>197</v>
      </c>
      <c r="FJ17" s="82">
        <v>20243</v>
      </c>
      <c r="FK17" s="82">
        <v>20253</v>
      </c>
    </row>
    <row r="18" spans="1:167">
      <c r="A18" s="19">
        <v>8</v>
      </c>
      <c r="B18" s="19">
        <v>68630</v>
      </c>
      <c r="C18" s="19" t="s">
        <v>163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86.142857142857139</v>
      </c>
      <c r="L18" s="28" t="str">
        <f t="shared" si="5"/>
        <v>A</v>
      </c>
      <c r="M18" s="28">
        <f t="shared" si="6"/>
        <v>86.142857142857139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/>
      <c r="S18" s="18"/>
      <c r="T18" s="1">
        <v>77</v>
      </c>
      <c r="U18" s="1">
        <v>74</v>
      </c>
      <c r="V18" s="1">
        <v>90</v>
      </c>
      <c r="W18" s="1">
        <v>82</v>
      </c>
      <c r="X18" s="1">
        <v>92</v>
      </c>
      <c r="Y18" s="42">
        <v>77</v>
      </c>
      <c r="Z18" s="1"/>
      <c r="AA18" s="1"/>
      <c r="AB18" s="1"/>
      <c r="AC18" s="1"/>
      <c r="AD18" s="1"/>
      <c r="AE18" s="18"/>
      <c r="AF18" s="1">
        <v>85</v>
      </c>
      <c r="AG18" s="42">
        <v>90</v>
      </c>
      <c r="AH18" s="42">
        <v>82</v>
      </c>
      <c r="AI18" s="42">
        <v>87</v>
      </c>
      <c r="AJ18" s="42">
        <v>85</v>
      </c>
      <c r="AK18" s="42">
        <v>85</v>
      </c>
      <c r="AL18" s="42">
        <v>89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>
      <c r="A19" s="19">
        <v>9</v>
      </c>
      <c r="B19" s="19">
        <v>68646</v>
      </c>
      <c r="C19" s="19" t="s">
        <v>164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80.428571428571431</v>
      </c>
      <c r="L19" s="28" t="str">
        <f t="shared" si="5"/>
        <v>B</v>
      </c>
      <c r="M19" s="28">
        <f t="shared" si="6"/>
        <v>80.428571428571431</v>
      </c>
      <c r="N19" s="28" t="str">
        <f t="shared" si="7"/>
        <v>B</v>
      </c>
      <c r="O19" s="38">
        <v>2</v>
      </c>
      <c r="P19" s="28" t="str">
        <f t="shared" si="8"/>
        <v>Memiliki keterampilan mempraktekkan teknik gerak dasar permainan bola besar, bola kecil,  kebugaran jasmani, senam, dan renang namun atletik perlu ditingkatkan</v>
      </c>
      <c r="Q19" s="40"/>
      <c r="R19" s="40"/>
      <c r="S19" s="18"/>
      <c r="T19" s="1">
        <v>90</v>
      </c>
      <c r="U19" s="1">
        <v>79</v>
      </c>
      <c r="V19" s="1">
        <v>90</v>
      </c>
      <c r="W19" s="1">
        <v>92</v>
      </c>
      <c r="X19" s="1">
        <v>84</v>
      </c>
      <c r="Y19" s="42">
        <v>80</v>
      </c>
      <c r="Z19" s="1"/>
      <c r="AA19" s="1"/>
      <c r="AB19" s="1"/>
      <c r="AC19" s="1"/>
      <c r="AD19" s="1"/>
      <c r="AE19" s="18"/>
      <c r="AF19" s="1">
        <v>80</v>
      </c>
      <c r="AG19" s="42">
        <v>79</v>
      </c>
      <c r="AH19" s="42">
        <v>79</v>
      </c>
      <c r="AI19" s="42">
        <v>81</v>
      </c>
      <c r="AJ19" s="42">
        <v>84</v>
      </c>
      <c r="AK19" s="42">
        <v>80</v>
      </c>
      <c r="AL19" s="42">
        <v>80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3" t="s">
        <v>198</v>
      </c>
      <c r="FI19" s="83" t="s">
        <v>199</v>
      </c>
      <c r="FJ19" s="82">
        <v>20244</v>
      </c>
      <c r="FK19" s="82">
        <v>20254</v>
      </c>
    </row>
    <row r="20" spans="1:167">
      <c r="A20" s="19">
        <v>10</v>
      </c>
      <c r="B20" s="19">
        <v>68662</v>
      </c>
      <c r="C20" s="19" t="s">
        <v>165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80.857142857142861</v>
      </c>
      <c r="L20" s="28" t="str">
        <f t="shared" si="5"/>
        <v>B</v>
      </c>
      <c r="M20" s="28">
        <f t="shared" si="6"/>
        <v>80.857142857142861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/>
      <c r="S20" s="18"/>
      <c r="T20" s="1">
        <v>87</v>
      </c>
      <c r="U20" s="1">
        <v>77</v>
      </c>
      <c r="V20" s="1">
        <v>90</v>
      </c>
      <c r="W20" s="1">
        <v>86</v>
      </c>
      <c r="X20" s="1">
        <v>72</v>
      </c>
      <c r="Y20" s="42">
        <v>78</v>
      </c>
      <c r="Z20" s="1"/>
      <c r="AA20" s="1"/>
      <c r="AB20" s="1"/>
      <c r="AC20" s="1"/>
      <c r="AD20" s="1"/>
      <c r="AE20" s="18"/>
      <c r="AF20" s="1">
        <v>85</v>
      </c>
      <c r="AG20" s="42">
        <v>78</v>
      </c>
      <c r="AH20" s="42">
        <v>79</v>
      </c>
      <c r="AI20" s="42">
        <v>84</v>
      </c>
      <c r="AJ20" s="42">
        <v>80</v>
      </c>
      <c r="AK20" s="42">
        <v>80</v>
      </c>
      <c r="AL20" s="42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>
      <c r="A21" s="19">
        <v>11</v>
      </c>
      <c r="B21" s="19">
        <v>68678</v>
      </c>
      <c r="C21" s="19" t="s">
        <v>166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80.857142857142861</v>
      </c>
      <c r="L21" s="28" t="str">
        <f t="shared" si="5"/>
        <v>B</v>
      </c>
      <c r="M21" s="28">
        <f t="shared" si="6"/>
        <v>80.857142857142861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/>
      <c r="S21" s="18"/>
      <c r="T21" s="1">
        <v>87</v>
      </c>
      <c r="U21" s="1">
        <v>76</v>
      </c>
      <c r="V21" s="1">
        <v>88</v>
      </c>
      <c r="W21" s="1">
        <v>92</v>
      </c>
      <c r="X21" s="1">
        <v>84</v>
      </c>
      <c r="Y21" s="42">
        <v>80</v>
      </c>
      <c r="Z21" s="1"/>
      <c r="AA21" s="1"/>
      <c r="AB21" s="1"/>
      <c r="AC21" s="1"/>
      <c r="AD21" s="1"/>
      <c r="AE21" s="18"/>
      <c r="AF21" s="1">
        <v>81</v>
      </c>
      <c r="AG21" s="42">
        <v>80</v>
      </c>
      <c r="AH21" s="42">
        <v>81</v>
      </c>
      <c r="AI21" s="42">
        <v>81</v>
      </c>
      <c r="AJ21" s="42">
        <v>83</v>
      </c>
      <c r="AK21" s="42">
        <v>80</v>
      </c>
      <c r="AL21" s="42">
        <v>80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20245</v>
      </c>
      <c r="FK21" s="82">
        <v>20255</v>
      </c>
    </row>
    <row r="22" spans="1:167">
      <c r="A22" s="19">
        <v>12</v>
      </c>
      <c r="B22" s="19">
        <v>68694</v>
      </c>
      <c r="C22" s="19" t="s">
        <v>167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80.428571428571431</v>
      </c>
      <c r="L22" s="28" t="str">
        <f t="shared" si="5"/>
        <v>B</v>
      </c>
      <c r="M22" s="28">
        <f t="shared" si="6"/>
        <v>80.428571428571431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/>
      <c r="S22" s="18"/>
      <c r="T22" s="1">
        <v>75</v>
      </c>
      <c r="U22" s="1">
        <v>80</v>
      </c>
      <c r="V22" s="1">
        <v>64</v>
      </c>
      <c r="W22" s="1">
        <v>98</v>
      </c>
      <c r="X22" s="1">
        <v>84</v>
      </c>
      <c r="Y22" s="42">
        <v>79</v>
      </c>
      <c r="Z22" s="1"/>
      <c r="AA22" s="1"/>
      <c r="AB22" s="1"/>
      <c r="AC22" s="1"/>
      <c r="AD22" s="1"/>
      <c r="AE22" s="18"/>
      <c r="AF22" s="1">
        <v>85</v>
      </c>
      <c r="AG22" s="42">
        <v>75</v>
      </c>
      <c r="AH22" s="42">
        <v>78</v>
      </c>
      <c r="AI22" s="42">
        <v>81</v>
      </c>
      <c r="AJ22" s="42">
        <v>84</v>
      </c>
      <c r="AK22" s="42">
        <v>80</v>
      </c>
      <c r="AL22" s="42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>
      <c r="A23" s="19">
        <v>13</v>
      </c>
      <c r="B23" s="19">
        <v>68710</v>
      </c>
      <c r="C23" s="19" t="s">
        <v>168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3" s="36">
        <f t="shared" si="4"/>
        <v>81.142857142857139</v>
      </c>
      <c r="L23" s="28" t="str">
        <f t="shared" si="5"/>
        <v>B</v>
      </c>
      <c r="M23" s="28">
        <f t="shared" si="6"/>
        <v>81.142857142857139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/>
      <c r="S23" s="18"/>
      <c r="T23" s="1">
        <v>80</v>
      </c>
      <c r="U23" s="1">
        <v>66</v>
      </c>
      <c r="V23" s="1">
        <v>88</v>
      </c>
      <c r="W23" s="1">
        <v>88</v>
      </c>
      <c r="X23" s="1">
        <v>84</v>
      </c>
      <c r="Y23" s="42">
        <v>80</v>
      </c>
      <c r="Z23" s="1"/>
      <c r="AA23" s="1"/>
      <c r="AB23" s="1"/>
      <c r="AC23" s="1"/>
      <c r="AD23" s="1"/>
      <c r="AE23" s="18"/>
      <c r="AF23" s="1">
        <v>88</v>
      </c>
      <c r="AG23" s="42">
        <v>81</v>
      </c>
      <c r="AH23" s="42">
        <v>80</v>
      </c>
      <c r="AI23" s="42">
        <v>84</v>
      </c>
      <c r="AJ23" s="42">
        <v>82</v>
      </c>
      <c r="AK23" s="42">
        <v>83</v>
      </c>
      <c r="AL23" s="42">
        <v>70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20246</v>
      </c>
      <c r="FK23" s="82">
        <v>20256</v>
      </c>
    </row>
    <row r="24" spans="1:167">
      <c r="A24" s="19">
        <v>14</v>
      </c>
      <c r="B24" s="19">
        <v>68726</v>
      </c>
      <c r="C24" s="19" t="s">
        <v>169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80.142857142857139</v>
      </c>
      <c r="L24" s="28" t="str">
        <f t="shared" si="5"/>
        <v>B</v>
      </c>
      <c r="M24" s="28">
        <f t="shared" si="6"/>
        <v>80.142857142857139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/>
      <c r="S24" s="18"/>
      <c r="T24" s="1">
        <v>77</v>
      </c>
      <c r="U24" s="1">
        <v>79</v>
      </c>
      <c r="V24" s="1">
        <v>80</v>
      </c>
      <c r="W24" s="1">
        <v>94</v>
      </c>
      <c r="X24" s="1">
        <v>88</v>
      </c>
      <c r="Y24" s="42">
        <v>78</v>
      </c>
      <c r="Z24" s="1"/>
      <c r="AA24" s="1"/>
      <c r="AB24" s="1"/>
      <c r="AC24" s="1"/>
      <c r="AD24" s="1"/>
      <c r="AE24" s="18"/>
      <c r="AF24" s="1">
        <v>80</v>
      </c>
      <c r="AG24" s="42">
        <v>80</v>
      </c>
      <c r="AH24" s="42">
        <v>80</v>
      </c>
      <c r="AI24" s="42">
        <v>80</v>
      </c>
      <c r="AJ24" s="42">
        <v>81</v>
      </c>
      <c r="AK24" s="42">
        <v>80</v>
      </c>
      <c r="AL24" s="42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>
      <c r="A25" s="19">
        <v>15</v>
      </c>
      <c r="B25" s="19">
        <v>68742</v>
      </c>
      <c r="C25" s="19" t="s">
        <v>170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80.714285714285708</v>
      </c>
      <c r="L25" s="28" t="str">
        <f t="shared" si="5"/>
        <v>B</v>
      </c>
      <c r="M25" s="28">
        <f t="shared" si="6"/>
        <v>80.714285714285708</v>
      </c>
      <c r="N25" s="28" t="str">
        <f t="shared" si="7"/>
        <v>B</v>
      </c>
      <c r="O25" s="38">
        <v>2</v>
      </c>
      <c r="P25" s="28" t="str">
        <f t="shared" si="8"/>
        <v>Memiliki keterampilan mempraktekkan teknik gerak dasar permainan bola besar, bola kecil,  kebugaran jasmani, senam, dan renang namun atletik perlu ditingkatkan</v>
      </c>
      <c r="Q25" s="40"/>
      <c r="R25" s="40"/>
      <c r="S25" s="18"/>
      <c r="T25" s="1">
        <v>90</v>
      </c>
      <c r="U25" s="1">
        <v>79</v>
      </c>
      <c r="V25" s="1">
        <v>88</v>
      </c>
      <c r="W25" s="1">
        <v>90</v>
      </c>
      <c r="X25" s="1">
        <v>92</v>
      </c>
      <c r="Y25" s="42">
        <v>87</v>
      </c>
      <c r="Z25" s="1"/>
      <c r="AA25" s="1"/>
      <c r="AB25" s="1"/>
      <c r="AC25" s="1"/>
      <c r="AD25" s="1"/>
      <c r="AE25" s="18"/>
      <c r="AF25" s="1">
        <v>83</v>
      </c>
      <c r="AG25" s="42">
        <v>80</v>
      </c>
      <c r="AH25" s="42">
        <v>79</v>
      </c>
      <c r="AI25" s="42">
        <v>81</v>
      </c>
      <c r="AJ25" s="42">
        <v>82</v>
      </c>
      <c r="AK25" s="42">
        <v>80</v>
      </c>
      <c r="AL25" s="42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20247</v>
      </c>
      <c r="FK25" s="82">
        <v>20257</v>
      </c>
    </row>
    <row r="26" spans="1:167">
      <c r="A26" s="19">
        <v>16</v>
      </c>
      <c r="B26" s="19">
        <v>68758</v>
      </c>
      <c r="C26" s="19" t="s">
        <v>171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87.285714285714292</v>
      </c>
      <c r="L26" s="28" t="str">
        <f t="shared" si="5"/>
        <v>A</v>
      </c>
      <c r="M26" s="28">
        <f t="shared" si="6"/>
        <v>87.285714285714292</v>
      </c>
      <c r="N26" s="28" t="str">
        <f t="shared" si="7"/>
        <v>A</v>
      </c>
      <c r="O26" s="38">
        <v>1</v>
      </c>
      <c r="P26" s="28" t="str">
        <f t="shared" si="8"/>
        <v>Memiliki keterampilan mempraktekkan teknik gerak dasar permainan bola besar, bola kecil, atletik, kebugaran jasmani, senam, dan renang</v>
      </c>
      <c r="Q26" s="40"/>
      <c r="R26" s="40"/>
      <c r="S26" s="18"/>
      <c r="T26" s="1">
        <v>85</v>
      </c>
      <c r="U26" s="1">
        <v>75</v>
      </c>
      <c r="V26" s="1">
        <v>88</v>
      </c>
      <c r="W26" s="1">
        <v>92</v>
      </c>
      <c r="X26" s="1">
        <v>92</v>
      </c>
      <c r="Y26" s="42">
        <v>89</v>
      </c>
      <c r="Z26" s="1"/>
      <c r="AA26" s="1"/>
      <c r="AB26" s="1"/>
      <c r="AC26" s="1"/>
      <c r="AD26" s="1"/>
      <c r="AE26" s="18"/>
      <c r="AF26" s="1">
        <v>91</v>
      </c>
      <c r="AG26" s="42">
        <v>83</v>
      </c>
      <c r="AH26" s="42">
        <v>90</v>
      </c>
      <c r="AI26" s="42">
        <v>89</v>
      </c>
      <c r="AJ26" s="42">
        <v>85</v>
      </c>
      <c r="AK26" s="42">
        <v>86</v>
      </c>
      <c r="AL26" s="42">
        <v>87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>
      <c r="A27" s="19">
        <v>17</v>
      </c>
      <c r="B27" s="19">
        <v>68774</v>
      </c>
      <c r="C27" s="19" t="s">
        <v>172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81.714285714285708</v>
      </c>
      <c r="L27" s="28" t="str">
        <f t="shared" si="5"/>
        <v>B</v>
      </c>
      <c r="M27" s="28">
        <f t="shared" si="6"/>
        <v>81.714285714285708</v>
      </c>
      <c r="N27" s="28" t="str">
        <f t="shared" si="7"/>
        <v>B</v>
      </c>
      <c r="O27" s="38">
        <v>2</v>
      </c>
      <c r="P27" s="28" t="str">
        <f t="shared" si="8"/>
        <v>Memiliki keterampilan mempraktekkan teknik gerak dasar permainan bola besar, bola kecil,  kebugaran jasmani, senam, dan renang namun atletik perlu ditingkatkan</v>
      </c>
      <c r="Q27" s="40"/>
      <c r="R27" s="40"/>
      <c r="S27" s="18"/>
      <c r="T27" s="1">
        <v>77</v>
      </c>
      <c r="U27" s="1">
        <v>80</v>
      </c>
      <c r="V27" s="1">
        <v>80</v>
      </c>
      <c r="W27" s="1">
        <v>88</v>
      </c>
      <c r="X27" s="1">
        <v>80</v>
      </c>
      <c r="Y27" s="42">
        <v>79</v>
      </c>
      <c r="Z27" s="1"/>
      <c r="AA27" s="1"/>
      <c r="AB27" s="1"/>
      <c r="AC27" s="1"/>
      <c r="AD27" s="1"/>
      <c r="AE27" s="18"/>
      <c r="AF27" s="1">
        <v>89</v>
      </c>
      <c r="AG27" s="42">
        <v>80</v>
      </c>
      <c r="AH27" s="42">
        <v>79</v>
      </c>
      <c r="AI27" s="42">
        <v>87</v>
      </c>
      <c r="AJ27" s="42">
        <v>81</v>
      </c>
      <c r="AK27" s="42">
        <v>86</v>
      </c>
      <c r="AL27" s="42">
        <v>70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20248</v>
      </c>
      <c r="FK27" s="82">
        <v>20258</v>
      </c>
    </row>
    <row r="28" spans="1:167">
      <c r="A28" s="19">
        <v>18</v>
      </c>
      <c r="B28" s="19">
        <v>68790</v>
      </c>
      <c r="C28" s="19" t="s">
        <v>173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80.285714285714292</v>
      </c>
      <c r="L28" s="28" t="str">
        <f t="shared" si="5"/>
        <v>B</v>
      </c>
      <c r="M28" s="28">
        <f t="shared" si="6"/>
        <v>80.285714285714292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/>
      <c r="S28" s="18"/>
      <c r="T28" s="1">
        <v>90</v>
      </c>
      <c r="U28" s="1">
        <v>81</v>
      </c>
      <c r="V28" s="1">
        <v>88</v>
      </c>
      <c r="W28" s="1">
        <v>90</v>
      </c>
      <c r="X28" s="1">
        <v>88</v>
      </c>
      <c r="Y28" s="42">
        <v>87</v>
      </c>
      <c r="Z28" s="1"/>
      <c r="AA28" s="1"/>
      <c r="AB28" s="1"/>
      <c r="AC28" s="1"/>
      <c r="AD28" s="1"/>
      <c r="AE28" s="18"/>
      <c r="AF28" s="1">
        <v>80</v>
      </c>
      <c r="AG28" s="42">
        <v>78</v>
      </c>
      <c r="AH28" s="42">
        <v>80</v>
      </c>
      <c r="AI28" s="42">
        <v>82</v>
      </c>
      <c r="AJ28" s="42">
        <v>78</v>
      </c>
      <c r="AK28" s="42">
        <v>80</v>
      </c>
      <c r="AL28" s="42">
        <v>84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>
      <c r="A29" s="19">
        <v>19</v>
      </c>
      <c r="B29" s="19">
        <v>68806</v>
      </c>
      <c r="C29" s="19" t="s">
        <v>174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82</v>
      </c>
      <c r="L29" s="28" t="str">
        <f t="shared" si="5"/>
        <v>B</v>
      </c>
      <c r="M29" s="28">
        <f t="shared" si="6"/>
        <v>82</v>
      </c>
      <c r="N29" s="28" t="str">
        <f t="shared" si="7"/>
        <v>B</v>
      </c>
      <c r="O29" s="38">
        <v>2</v>
      </c>
      <c r="P29" s="28" t="str">
        <f t="shared" si="8"/>
        <v>Memiliki keterampilan mempraktekkan teknik gerak dasar permainan bola besar, bola kecil,  kebugaran jasmani, senam, dan renang namun atletik perlu ditingkatkan</v>
      </c>
      <c r="Q29" s="40"/>
      <c r="R29" s="40"/>
      <c r="S29" s="18"/>
      <c r="T29" s="1">
        <v>87</v>
      </c>
      <c r="U29" s="1">
        <v>70</v>
      </c>
      <c r="V29" s="1">
        <v>88</v>
      </c>
      <c r="W29" s="1">
        <v>92</v>
      </c>
      <c r="X29" s="1">
        <v>92</v>
      </c>
      <c r="Y29" s="42">
        <v>70</v>
      </c>
      <c r="Z29" s="1"/>
      <c r="AA29" s="1"/>
      <c r="AB29" s="1"/>
      <c r="AC29" s="1"/>
      <c r="AD29" s="1"/>
      <c r="AE29" s="18"/>
      <c r="AF29" s="1">
        <v>85</v>
      </c>
      <c r="AG29" s="42">
        <v>81</v>
      </c>
      <c r="AH29" s="42">
        <v>82</v>
      </c>
      <c r="AI29" s="42">
        <v>86</v>
      </c>
      <c r="AJ29" s="42">
        <v>82</v>
      </c>
      <c r="AK29" s="42">
        <v>83</v>
      </c>
      <c r="AL29" s="42">
        <v>75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20249</v>
      </c>
      <c r="FK29" s="82">
        <v>20259</v>
      </c>
    </row>
    <row r="30" spans="1:167">
      <c r="A30" s="19">
        <v>20</v>
      </c>
      <c r="B30" s="19">
        <v>68822</v>
      </c>
      <c r="C30" s="19" t="s">
        <v>175</v>
      </c>
      <c r="D30" s="18"/>
      <c r="E30" s="36">
        <f t="shared" si="0"/>
        <v>80</v>
      </c>
      <c r="F30" s="28" t="str">
        <f t="shared" si="1"/>
        <v>B</v>
      </c>
      <c r="G30" s="28">
        <f>IF((COUNTA(T12:AC12)&gt;0),(ROUND((AVERAGE(T30:AD30)),0)),"")</f>
        <v>80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85.142857142857139</v>
      </c>
      <c r="L30" s="28" t="str">
        <f t="shared" si="5"/>
        <v>A</v>
      </c>
      <c r="M30" s="28">
        <f t="shared" si="6"/>
        <v>85.142857142857139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1">
        <v>85</v>
      </c>
      <c r="U30" s="1">
        <v>78</v>
      </c>
      <c r="V30" s="1">
        <v>80</v>
      </c>
      <c r="W30" s="1">
        <v>80</v>
      </c>
      <c r="X30" s="1">
        <v>80</v>
      </c>
      <c r="Y30" s="42">
        <v>78</v>
      </c>
      <c r="Z30" s="1"/>
      <c r="AA30" s="1"/>
      <c r="AB30" s="1"/>
      <c r="AC30" s="1"/>
      <c r="AD30" s="1"/>
      <c r="AE30" s="18"/>
      <c r="AF30" s="1">
        <v>88</v>
      </c>
      <c r="AG30" s="42">
        <v>87</v>
      </c>
      <c r="AH30" s="42">
        <v>85</v>
      </c>
      <c r="AI30" s="42">
        <v>85</v>
      </c>
      <c r="AJ30" s="42">
        <v>82</v>
      </c>
      <c r="AK30" s="42">
        <v>85</v>
      </c>
      <c r="AL30" s="42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>
      <c r="A31" s="19">
        <v>21</v>
      </c>
      <c r="B31" s="19">
        <v>68838</v>
      </c>
      <c r="C31" s="19" t="s">
        <v>176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memahami dan menganalisis teknik gerak dasar permainan bola besar, bola kecil, atletik, kebugaran jasmani, senam, renang, dan pergaulan sehat</v>
      </c>
      <c r="K31" s="36">
        <f t="shared" si="4"/>
        <v>82.285714285714292</v>
      </c>
      <c r="L31" s="28" t="str">
        <f t="shared" si="5"/>
        <v>B</v>
      </c>
      <c r="M31" s="28">
        <f t="shared" si="6"/>
        <v>82.285714285714292</v>
      </c>
      <c r="N31" s="28" t="str">
        <f t="shared" si="7"/>
        <v>B</v>
      </c>
      <c r="O31" s="38">
        <v>2</v>
      </c>
      <c r="P31" s="28" t="str">
        <f t="shared" si="8"/>
        <v>Memiliki keterampilan mempraktekkan teknik gerak dasar permainan bola besar, bola kecil,  kebugaran jasmani, senam, dan renang namun atletik perlu ditingkatkan</v>
      </c>
      <c r="Q31" s="40"/>
      <c r="R31" s="40"/>
      <c r="S31" s="18"/>
      <c r="T31" s="1">
        <v>82</v>
      </c>
      <c r="U31" s="1">
        <v>70</v>
      </c>
      <c r="V31" s="1">
        <v>90</v>
      </c>
      <c r="W31" s="1">
        <v>92</v>
      </c>
      <c r="X31" s="1">
        <v>96</v>
      </c>
      <c r="Y31" s="42">
        <v>87</v>
      </c>
      <c r="Z31" s="1"/>
      <c r="AA31" s="1"/>
      <c r="AB31" s="1"/>
      <c r="AC31" s="1"/>
      <c r="AD31" s="1"/>
      <c r="AE31" s="18"/>
      <c r="AF31" s="1">
        <v>80</v>
      </c>
      <c r="AG31" s="42">
        <v>88</v>
      </c>
      <c r="AH31" s="42">
        <v>79</v>
      </c>
      <c r="AI31" s="42">
        <v>84</v>
      </c>
      <c r="AJ31" s="42">
        <v>81</v>
      </c>
      <c r="AK31" s="42">
        <v>80</v>
      </c>
      <c r="AL31" s="42">
        <v>84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20250</v>
      </c>
      <c r="FK31" s="82">
        <v>20260</v>
      </c>
    </row>
    <row r="32" spans="1:167">
      <c r="A32" s="19">
        <v>22</v>
      </c>
      <c r="B32" s="19">
        <v>68854</v>
      </c>
      <c r="C32" s="19" t="s">
        <v>177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85.714285714285708</v>
      </c>
      <c r="L32" s="28" t="str">
        <f t="shared" si="5"/>
        <v>A</v>
      </c>
      <c r="M32" s="28">
        <f t="shared" si="6"/>
        <v>85.714285714285708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/>
      <c r="S32" s="18"/>
      <c r="T32" s="1">
        <v>87</v>
      </c>
      <c r="U32" s="1">
        <v>79</v>
      </c>
      <c r="V32" s="1">
        <v>92</v>
      </c>
      <c r="W32" s="1">
        <v>86</v>
      </c>
      <c r="X32" s="1">
        <v>84</v>
      </c>
      <c r="Y32" s="42">
        <v>79</v>
      </c>
      <c r="Z32" s="1"/>
      <c r="AA32" s="1"/>
      <c r="AB32" s="1"/>
      <c r="AC32" s="1"/>
      <c r="AD32" s="1"/>
      <c r="AE32" s="18"/>
      <c r="AF32" s="1">
        <v>88</v>
      </c>
      <c r="AG32" s="42">
        <v>85</v>
      </c>
      <c r="AH32" s="42">
        <v>81</v>
      </c>
      <c r="AI32" s="42">
        <v>86</v>
      </c>
      <c r="AJ32" s="42">
        <v>89</v>
      </c>
      <c r="AK32" s="42">
        <v>86</v>
      </c>
      <c r="AL32" s="42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>
      <c r="A33" s="19">
        <v>23</v>
      </c>
      <c r="B33" s="19">
        <v>68870</v>
      </c>
      <c r="C33" s="19" t="s">
        <v>178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82.857142857142861</v>
      </c>
      <c r="L33" s="28" t="str">
        <f t="shared" si="5"/>
        <v>B</v>
      </c>
      <c r="M33" s="28">
        <f t="shared" si="6"/>
        <v>82.857142857142861</v>
      </c>
      <c r="N33" s="28" t="str">
        <f t="shared" si="7"/>
        <v>B</v>
      </c>
      <c r="O33" s="38">
        <v>2</v>
      </c>
      <c r="P33" s="28" t="str">
        <f t="shared" si="8"/>
        <v>Memiliki keterampilan mempraktekkan teknik gerak dasar permainan bola besar, bola kecil,  kebugaran jasmani, senam, dan renang namun atletik perlu ditingkatkan</v>
      </c>
      <c r="Q33" s="40"/>
      <c r="R33" s="40"/>
      <c r="S33" s="18"/>
      <c r="T33" s="1">
        <v>80</v>
      </c>
      <c r="U33" s="1">
        <v>77</v>
      </c>
      <c r="V33" s="1">
        <v>88</v>
      </c>
      <c r="W33" s="1">
        <v>94</v>
      </c>
      <c r="X33" s="1">
        <v>96</v>
      </c>
      <c r="Y33" s="42">
        <v>78</v>
      </c>
      <c r="Z33" s="1"/>
      <c r="AA33" s="1"/>
      <c r="AB33" s="1"/>
      <c r="AC33" s="1"/>
      <c r="AD33" s="1"/>
      <c r="AE33" s="18"/>
      <c r="AF33" s="1">
        <v>81</v>
      </c>
      <c r="AG33" s="42">
        <v>86</v>
      </c>
      <c r="AH33" s="42">
        <v>85</v>
      </c>
      <c r="AI33" s="42">
        <v>82</v>
      </c>
      <c r="AJ33" s="42">
        <v>83</v>
      </c>
      <c r="AK33" s="42">
        <v>80</v>
      </c>
      <c r="AL33" s="42">
        <v>83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68886</v>
      </c>
      <c r="C34" s="19" t="s">
        <v>179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80.142857142857139</v>
      </c>
      <c r="L34" s="28" t="str">
        <f t="shared" si="5"/>
        <v>B</v>
      </c>
      <c r="M34" s="28">
        <f t="shared" si="6"/>
        <v>80.142857142857139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/>
      <c r="S34" s="18"/>
      <c r="T34" s="1">
        <v>80</v>
      </c>
      <c r="U34" s="1">
        <v>80</v>
      </c>
      <c r="V34" s="1">
        <v>88</v>
      </c>
      <c r="W34" s="1">
        <v>88</v>
      </c>
      <c r="X34" s="1">
        <v>92</v>
      </c>
      <c r="Y34" s="42">
        <v>83</v>
      </c>
      <c r="Z34" s="1"/>
      <c r="AA34" s="1"/>
      <c r="AB34" s="1"/>
      <c r="AC34" s="1"/>
      <c r="AD34" s="1"/>
      <c r="AE34" s="18"/>
      <c r="AF34" s="1">
        <v>74</v>
      </c>
      <c r="AG34" s="42">
        <v>79</v>
      </c>
      <c r="AH34" s="42">
        <v>82</v>
      </c>
      <c r="AI34" s="42">
        <v>80</v>
      </c>
      <c r="AJ34" s="42">
        <v>86</v>
      </c>
      <c r="AK34" s="42">
        <v>80</v>
      </c>
      <c r="AL34" s="42">
        <v>80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68902</v>
      </c>
      <c r="C35" s="19" t="s">
        <v>180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1">
        <v>80</v>
      </c>
      <c r="U35" s="1">
        <v>78</v>
      </c>
      <c r="V35" s="1">
        <v>86</v>
      </c>
      <c r="W35" s="1">
        <v>98</v>
      </c>
      <c r="X35" s="1">
        <v>92</v>
      </c>
      <c r="Y35" s="42">
        <v>82</v>
      </c>
      <c r="Z35" s="1"/>
      <c r="AA35" s="1"/>
      <c r="AB35" s="1"/>
      <c r="AC35" s="1"/>
      <c r="AD35" s="1"/>
      <c r="AE35" s="18"/>
      <c r="AF35" s="1">
        <v>91</v>
      </c>
      <c r="AG35" s="42">
        <v>87</v>
      </c>
      <c r="AH35" s="42">
        <v>87</v>
      </c>
      <c r="AI35" s="42">
        <v>87</v>
      </c>
      <c r="AJ35" s="42">
        <v>85</v>
      </c>
      <c r="AK35" s="42">
        <v>86</v>
      </c>
      <c r="AL35" s="42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68918</v>
      </c>
      <c r="C36" s="19" t="s">
        <v>181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85.142857142857139</v>
      </c>
      <c r="L36" s="28" t="str">
        <f t="shared" si="5"/>
        <v>A</v>
      </c>
      <c r="M36" s="28">
        <f t="shared" si="6"/>
        <v>85.142857142857139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/>
      <c r="S36" s="18"/>
      <c r="T36" s="1">
        <v>87</v>
      </c>
      <c r="U36" s="1">
        <v>86</v>
      </c>
      <c r="V36" s="1">
        <v>88</v>
      </c>
      <c r="W36" s="1">
        <v>88</v>
      </c>
      <c r="X36" s="1">
        <v>80</v>
      </c>
      <c r="Y36" s="42">
        <v>86</v>
      </c>
      <c r="Z36" s="1"/>
      <c r="AA36" s="1"/>
      <c r="AB36" s="1"/>
      <c r="AC36" s="1"/>
      <c r="AD36" s="1"/>
      <c r="AE36" s="18"/>
      <c r="AF36" s="1">
        <v>86</v>
      </c>
      <c r="AG36" s="42">
        <v>85</v>
      </c>
      <c r="AH36" s="42">
        <v>85</v>
      </c>
      <c r="AI36" s="42">
        <v>87</v>
      </c>
      <c r="AJ36" s="42">
        <v>86</v>
      </c>
      <c r="AK36" s="42">
        <v>83</v>
      </c>
      <c r="AL36" s="42">
        <v>84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68934</v>
      </c>
      <c r="C37" s="19" t="s">
        <v>182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80.285714285714292</v>
      </c>
      <c r="L37" s="28" t="str">
        <f t="shared" si="5"/>
        <v>B</v>
      </c>
      <c r="M37" s="28">
        <f t="shared" si="6"/>
        <v>80.285714285714292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/>
      <c r="S37" s="18"/>
      <c r="T37" s="1">
        <v>85</v>
      </c>
      <c r="U37" s="1">
        <v>86</v>
      </c>
      <c r="V37" s="1">
        <v>88</v>
      </c>
      <c r="W37" s="1">
        <v>88</v>
      </c>
      <c r="X37" s="1">
        <v>88</v>
      </c>
      <c r="Y37" s="42">
        <v>81</v>
      </c>
      <c r="Z37" s="1"/>
      <c r="AA37" s="1"/>
      <c r="AB37" s="1"/>
      <c r="AC37" s="1"/>
      <c r="AD37" s="1"/>
      <c r="AE37" s="18"/>
      <c r="AF37" s="1">
        <v>83</v>
      </c>
      <c r="AG37" s="42">
        <v>76</v>
      </c>
      <c r="AH37" s="42">
        <v>78</v>
      </c>
      <c r="AI37" s="42">
        <v>83</v>
      </c>
      <c r="AJ37" s="42">
        <v>82</v>
      </c>
      <c r="AK37" s="42">
        <v>80</v>
      </c>
      <c r="AL37" s="42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68950</v>
      </c>
      <c r="C38" s="19" t="s">
        <v>183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80.428571428571431</v>
      </c>
      <c r="L38" s="28" t="str">
        <f t="shared" si="5"/>
        <v>B</v>
      </c>
      <c r="M38" s="28">
        <f t="shared" si="6"/>
        <v>80.428571428571431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/>
      <c r="S38" s="18"/>
      <c r="T38" s="1">
        <v>90</v>
      </c>
      <c r="U38" s="1">
        <v>76</v>
      </c>
      <c r="V38" s="1">
        <v>90</v>
      </c>
      <c r="W38" s="1">
        <v>92</v>
      </c>
      <c r="X38" s="1">
        <v>84</v>
      </c>
      <c r="Y38" s="42">
        <v>81</v>
      </c>
      <c r="Z38" s="1"/>
      <c r="AA38" s="1"/>
      <c r="AB38" s="1"/>
      <c r="AC38" s="1"/>
      <c r="AD38" s="1"/>
      <c r="AE38" s="18"/>
      <c r="AF38" s="1">
        <v>77</v>
      </c>
      <c r="AG38" s="42">
        <v>80</v>
      </c>
      <c r="AH38" s="42">
        <v>80</v>
      </c>
      <c r="AI38" s="42">
        <v>80</v>
      </c>
      <c r="AJ38" s="42">
        <v>86</v>
      </c>
      <c r="AK38" s="42">
        <v>80</v>
      </c>
      <c r="AL38" s="42">
        <v>80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68966</v>
      </c>
      <c r="C39" s="19" t="s">
        <v>184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85.428571428571431</v>
      </c>
      <c r="L39" s="28" t="str">
        <f t="shared" si="5"/>
        <v>A</v>
      </c>
      <c r="M39" s="28">
        <f t="shared" si="6"/>
        <v>85.428571428571431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/>
      <c r="S39" s="18"/>
      <c r="T39" s="1">
        <v>87</v>
      </c>
      <c r="U39" s="1">
        <v>79</v>
      </c>
      <c r="V39" s="1">
        <v>92</v>
      </c>
      <c r="W39" s="1">
        <v>90</v>
      </c>
      <c r="X39" s="1">
        <v>88</v>
      </c>
      <c r="Y39" s="42">
        <v>83</v>
      </c>
      <c r="Z39" s="1"/>
      <c r="AA39" s="1"/>
      <c r="AB39" s="1"/>
      <c r="AC39" s="1"/>
      <c r="AD39" s="1"/>
      <c r="AE39" s="18"/>
      <c r="AF39" s="1">
        <v>87</v>
      </c>
      <c r="AG39" s="42">
        <v>80</v>
      </c>
      <c r="AH39" s="42">
        <v>89</v>
      </c>
      <c r="AI39" s="42">
        <v>86</v>
      </c>
      <c r="AJ39" s="42">
        <v>86</v>
      </c>
      <c r="AK39" s="42">
        <v>85</v>
      </c>
      <c r="AL39" s="42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68982</v>
      </c>
      <c r="C40" s="19" t="s">
        <v>185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80.285714285714292</v>
      </c>
      <c r="L40" s="28" t="str">
        <f t="shared" si="5"/>
        <v>B</v>
      </c>
      <c r="M40" s="28">
        <f t="shared" si="6"/>
        <v>80.285714285714292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/>
      <c r="S40" s="18"/>
      <c r="T40" s="1">
        <v>88</v>
      </c>
      <c r="U40" s="1">
        <v>86</v>
      </c>
      <c r="V40" s="1">
        <v>88</v>
      </c>
      <c r="W40" s="1">
        <v>90</v>
      </c>
      <c r="X40" s="1">
        <v>80</v>
      </c>
      <c r="Y40" s="42">
        <v>81</v>
      </c>
      <c r="Z40" s="1"/>
      <c r="AA40" s="1"/>
      <c r="AB40" s="1"/>
      <c r="AC40" s="1"/>
      <c r="AD40" s="1"/>
      <c r="AE40" s="18"/>
      <c r="AF40" s="1">
        <v>77</v>
      </c>
      <c r="AG40" s="42">
        <v>80</v>
      </c>
      <c r="AH40" s="42">
        <v>81</v>
      </c>
      <c r="AI40" s="42">
        <v>80</v>
      </c>
      <c r="AJ40" s="42">
        <v>84</v>
      </c>
      <c r="AK40" s="42">
        <v>80</v>
      </c>
      <c r="AL40" s="42">
        <v>80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68998</v>
      </c>
      <c r="C41" s="19" t="s">
        <v>186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dalam memahami dan menganalisis teknik gerak dasar permainan bola besar, bola kecil, atletik, kebugaran jasmani, senam, renang, dan pergaulan sehat</v>
      </c>
      <c r="K41" s="36">
        <f t="shared" si="4"/>
        <v>88.142857142857139</v>
      </c>
      <c r="L41" s="28" t="str">
        <f t="shared" si="5"/>
        <v>A</v>
      </c>
      <c r="M41" s="28">
        <f t="shared" si="6"/>
        <v>88.142857142857139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1">
        <v>92</v>
      </c>
      <c r="U41" s="1">
        <v>79</v>
      </c>
      <c r="V41" s="1">
        <v>86</v>
      </c>
      <c r="W41" s="1">
        <v>90</v>
      </c>
      <c r="X41" s="1">
        <v>92</v>
      </c>
      <c r="Y41" s="42">
        <v>85</v>
      </c>
      <c r="Z41" s="1"/>
      <c r="AA41" s="1"/>
      <c r="AB41" s="1"/>
      <c r="AC41" s="1"/>
      <c r="AD41" s="1"/>
      <c r="AE41" s="18"/>
      <c r="AF41" s="1">
        <v>93</v>
      </c>
      <c r="AG41" s="42">
        <v>88</v>
      </c>
      <c r="AH41" s="42">
        <v>88</v>
      </c>
      <c r="AI41" s="42">
        <v>87</v>
      </c>
      <c r="AJ41" s="42">
        <v>86</v>
      </c>
      <c r="AK41" s="42">
        <v>88</v>
      </c>
      <c r="AL41" s="42">
        <v>87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69014</v>
      </c>
      <c r="C42" s="19" t="s">
        <v>187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2" s="36">
        <f t="shared" si="4"/>
        <v>82.285714285714292</v>
      </c>
      <c r="L42" s="28" t="str">
        <f t="shared" si="5"/>
        <v>B</v>
      </c>
      <c r="M42" s="28">
        <f t="shared" si="6"/>
        <v>82.285714285714292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/>
      <c r="S42" s="18"/>
      <c r="T42" s="1">
        <v>75</v>
      </c>
      <c r="U42" s="1">
        <v>80</v>
      </c>
      <c r="V42" s="1">
        <v>88</v>
      </c>
      <c r="W42" s="1">
        <v>88</v>
      </c>
      <c r="X42" s="1">
        <v>84</v>
      </c>
      <c r="Y42" s="42">
        <v>76</v>
      </c>
      <c r="Z42" s="1"/>
      <c r="AA42" s="1"/>
      <c r="AB42" s="1"/>
      <c r="AC42" s="1"/>
      <c r="AD42" s="1"/>
      <c r="AE42" s="18"/>
      <c r="AF42" s="1">
        <v>81</v>
      </c>
      <c r="AG42" s="42">
        <v>88</v>
      </c>
      <c r="AH42" s="42">
        <v>84</v>
      </c>
      <c r="AI42" s="42">
        <v>82</v>
      </c>
      <c r="AJ42" s="42">
        <v>83</v>
      </c>
      <c r="AK42" s="42">
        <v>78</v>
      </c>
      <c r="AL42" s="42">
        <v>80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69030</v>
      </c>
      <c r="C43" s="19" t="s">
        <v>188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memahami dan menganalisis teknik gerak dasar permainan bola besar, bola kecil, atletik, kebugaran jasmani, senam, renang, dan pergaulan sehat</v>
      </c>
      <c r="K43" s="36">
        <f t="shared" si="4"/>
        <v>87</v>
      </c>
      <c r="L43" s="28" t="str">
        <f t="shared" si="5"/>
        <v>A</v>
      </c>
      <c r="M43" s="28">
        <f t="shared" si="6"/>
        <v>87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/>
      <c r="S43" s="18"/>
      <c r="T43" s="1">
        <v>90</v>
      </c>
      <c r="U43" s="1">
        <v>79</v>
      </c>
      <c r="V43" s="1">
        <v>90</v>
      </c>
      <c r="W43" s="1">
        <v>88</v>
      </c>
      <c r="X43" s="1">
        <v>88</v>
      </c>
      <c r="Y43" s="42">
        <v>77</v>
      </c>
      <c r="Z43" s="1"/>
      <c r="AA43" s="1"/>
      <c r="AB43" s="1"/>
      <c r="AC43" s="1"/>
      <c r="AD43" s="1"/>
      <c r="AE43" s="18"/>
      <c r="AF43" s="1">
        <v>92</v>
      </c>
      <c r="AG43" s="42">
        <v>85</v>
      </c>
      <c r="AH43" s="42">
        <v>87</v>
      </c>
      <c r="AI43" s="42">
        <v>87</v>
      </c>
      <c r="AJ43" s="42">
        <v>86</v>
      </c>
      <c r="AK43" s="42">
        <v>86</v>
      </c>
      <c r="AL43" s="42">
        <v>86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69046</v>
      </c>
      <c r="C44" s="19" t="s">
        <v>189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84.857142857142861</v>
      </c>
      <c r="L44" s="28" t="str">
        <f t="shared" si="5"/>
        <v>A</v>
      </c>
      <c r="M44" s="28">
        <f t="shared" si="6"/>
        <v>84.857142857142861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/>
      <c r="S44" s="18"/>
      <c r="T44" s="1">
        <v>80</v>
      </c>
      <c r="U44" s="1">
        <v>80</v>
      </c>
      <c r="V44" s="1">
        <v>80</v>
      </c>
      <c r="W44" s="1">
        <v>90</v>
      </c>
      <c r="X44" s="1">
        <v>77</v>
      </c>
      <c r="Y44" s="42">
        <v>80</v>
      </c>
      <c r="Z44" s="1"/>
      <c r="AA44" s="1"/>
      <c r="AB44" s="1"/>
      <c r="AC44" s="1"/>
      <c r="AD44" s="1"/>
      <c r="AE44" s="18"/>
      <c r="AF44" s="1">
        <v>88</v>
      </c>
      <c r="AG44" s="42">
        <v>85</v>
      </c>
      <c r="AH44" s="42">
        <v>82</v>
      </c>
      <c r="AI44" s="42">
        <v>85</v>
      </c>
      <c r="AJ44" s="42">
        <v>84</v>
      </c>
      <c r="AK44" s="42">
        <v>85</v>
      </c>
      <c r="AL44" s="42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69062</v>
      </c>
      <c r="C45" s="19" t="s">
        <v>190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85.571428571428569</v>
      </c>
      <c r="L45" s="28" t="str">
        <f t="shared" si="5"/>
        <v>A</v>
      </c>
      <c r="M45" s="28">
        <f t="shared" si="6"/>
        <v>85.571428571428569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1">
        <v>75</v>
      </c>
      <c r="U45" s="1">
        <v>75</v>
      </c>
      <c r="V45" s="1">
        <v>92</v>
      </c>
      <c r="W45" s="1">
        <v>88</v>
      </c>
      <c r="X45" s="1">
        <v>88</v>
      </c>
      <c r="Y45" s="42">
        <v>73</v>
      </c>
      <c r="Z45" s="1"/>
      <c r="AA45" s="1"/>
      <c r="AB45" s="1"/>
      <c r="AC45" s="1"/>
      <c r="AD45" s="1"/>
      <c r="AE45" s="18"/>
      <c r="AF45" s="1">
        <v>93</v>
      </c>
      <c r="AG45" s="42">
        <v>85</v>
      </c>
      <c r="AH45" s="42">
        <v>81</v>
      </c>
      <c r="AI45" s="42">
        <v>85</v>
      </c>
      <c r="AJ45" s="42">
        <v>85</v>
      </c>
      <c r="AK45" s="42">
        <v>83</v>
      </c>
      <c r="AL45" s="42">
        <v>87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69078</v>
      </c>
      <c r="C46" s="19" t="s">
        <v>191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6" s="36">
        <f t="shared" si="4"/>
        <v>80.571428571428569</v>
      </c>
      <c r="L46" s="28" t="str">
        <f t="shared" si="5"/>
        <v>B</v>
      </c>
      <c r="M46" s="28">
        <f t="shared" si="6"/>
        <v>80.571428571428569</v>
      </c>
      <c r="N46" s="28" t="str">
        <f t="shared" si="7"/>
        <v>B</v>
      </c>
      <c r="O46" s="38">
        <v>2</v>
      </c>
      <c r="P46" s="28" t="str">
        <f t="shared" si="8"/>
        <v>Memiliki keterampilan mempraktekkan teknik gerak dasar permainan bola besar, bola kecil,  kebugaran jasmani, senam, dan renang namun atletik perlu ditingkatkan</v>
      </c>
      <c r="Q46" s="40"/>
      <c r="R46" s="40"/>
      <c r="S46" s="18"/>
      <c r="T46" s="1">
        <v>80</v>
      </c>
      <c r="U46" s="1">
        <v>80</v>
      </c>
      <c r="V46" s="1">
        <v>82</v>
      </c>
      <c r="W46" s="1">
        <v>80</v>
      </c>
      <c r="X46" s="1">
        <v>80</v>
      </c>
      <c r="Y46" s="42">
        <v>80</v>
      </c>
      <c r="Z46" s="1"/>
      <c r="AA46" s="1"/>
      <c r="AB46" s="1"/>
      <c r="AC46" s="1"/>
      <c r="AD46" s="1"/>
      <c r="AE46" s="18"/>
      <c r="AF46" s="1">
        <v>81</v>
      </c>
      <c r="AG46" s="42">
        <v>80</v>
      </c>
      <c r="AH46" s="42">
        <v>84</v>
      </c>
      <c r="AI46" s="42">
        <v>83</v>
      </c>
      <c r="AJ46" s="42">
        <v>78</v>
      </c>
      <c r="AK46" s="42">
        <v>78</v>
      </c>
      <c r="AL46" s="42">
        <v>80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ref="K47:K50" si="9">IF((COUNTA(AF47:AO47)&gt;0),AVERAGE(AF47:AO47),"")</f>
        <v/>
      </c>
      <c r="L47" s="28" t="str">
        <f t="shared" si="5"/>
        <v/>
      </c>
      <c r="M47" s="28" t="str">
        <f t="shared" ref="M47:M50" si="10">IF((COUNTA(AF47:AO47)&gt;0),AVERAGE(AF47:AO47),"")</f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9"/>
        <v/>
      </c>
      <c r="L48" s="28" t="str">
        <f t="shared" si="5"/>
        <v/>
      </c>
      <c r="M48" s="28" t="str">
        <f t="shared" si="10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9"/>
        <v/>
      </c>
      <c r="L49" s="28" t="str">
        <f t="shared" si="5"/>
        <v/>
      </c>
      <c r="M49" s="28" t="str">
        <f t="shared" si="10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9"/>
        <v/>
      </c>
      <c r="L50" s="28" t="str">
        <f t="shared" si="5"/>
        <v/>
      </c>
      <c r="M50" s="28" t="str">
        <f t="shared" si="10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2018-06-04T16:17:29Z</dcterms:modified>
  <cp:category/>
</cp:coreProperties>
</file>