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RESTO SEM 2 17 18 FIX\"/>
    </mc:Choice>
  </mc:AlternateContent>
  <bookViews>
    <workbookView xWindow="0" yWindow="0" windowWidth="20490" windowHeight="775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G50" i="7"/>
  <c r="H50" i="7" s="1"/>
  <c r="F50" i="7"/>
  <c r="E50" i="7"/>
  <c r="P49" i="7"/>
  <c r="M49" i="7"/>
  <c r="N49" i="7" s="1"/>
  <c r="K49" i="7"/>
  <c r="L49" i="7" s="1"/>
  <c r="J49" i="7"/>
  <c r="G49" i="7"/>
  <c r="H49" i="7" s="1"/>
  <c r="F49" i="7"/>
  <c r="E49" i="7"/>
  <c r="P48" i="7"/>
  <c r="M48" i="7"/>
  <c r="N48" i="7" s="1"/>
  <c r="K48" i="7"/>
  <c r="L48" i="7" s="1"/>
  <c r="J48" i="7"/>
  <c r="G48" i="7"/>
  <c r="H48" i="7" s="1"/>
  <c r="F48" i="7"/>
  <c r="E48" i="7"/>
  <c r="P47" i="7"/>
  <c r="M47" i="7"/>
  <c r="N47" i="7" s="1"/>
  <c r="K47" i="7"/>
  <c r="L47" i="7" s="1"/>
  <c r="J47" i="7"/>
  <c r="G47" i="7"/>
  <c r="H47" i="7" s="1"/>
  <c r="F47" i="7"/>
  <c r="E47" i="7"/>
  <c r="P46" i="7"/>
  <c r="M46" i="7"/>
  <c r="N46" i="7" s="1"/>
  <c r="K46" i="7"/>
  <c r="L46" i="7" s="1"/>
  <c r="J46" i="7"/>
  <c r="G46" i="7"/>
  <c r="H46" i="7" s="1"/>
  <c r="F46" i="7"/>
  <c r="E46" i="7"/>
  <c r="P45" i="7"/>
  <c r="M45" i="7"/>
  <c r="N45" i="7" s="1"/>
  <c r="K45" i="7"/>
  <c r="L45" i="7" s="1"/>
  <c r="J45" i="7"/>
  <c r="G45" i="7"/>
  <c r="H45" i="7" s="1"/>
  <c r="F45" i="7"/>
  <c r="E45" i="7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M50" i="6"/>
  <c r="N50" i="6" s="1"/>
  <c r="K50" i="6"/>
  <c r="L50" i="6" s="1"/>
  <c r="J50" i="6"/>
  <c r="G50" i="6"/>
  <c r="H50" i="6" s="1"/>
  <c r="F50" i="6"/>
  <c r="E50" i="6"/>
  <c r="P49" i="6"/>
  <c r="M49" i="6"/>
  <c r="N49" i="6" s="1"/>
  <c r="K49" i="6"/>
  <c r="L49" i="6" s="1"/>
  <c r="J49" i="6"/>
  <c r="G49" i="6"/>
  <c r="H49" i="6" s="1"/>
  <c r="F49" i="6"/>
  <c r="E49" i="6"/>
  <c r="P48" i="6"/>
  <c r="M48" i="6"/>
  <c r="N48" i="6" s="1"/>
  <c r="K48" i="6"/>
  <c r="L48" i="6" s="1"/>
  <c r="J48" i="6"/>
  <c r="G48" i="6"/>
  <c r="H48" i="6" s="1"/>
  <c r="F48" i="6"/>
  <c r="E48" i="6"/>
  <c r="P47" i="6"/>
  <c r="M47" i="6"/>
  <c r="N47" i="6" s="1"/>
  <c r="K47" i="6"/>
  <c r="L47" i="6" s="1"/>
  <c r="J47" i="6"/>
  <c r="G47" i="6"/>
  <c r="H47" i="6" s="1"/>
  <c r="F47" i="6"/>
  <c r="E47" i="6"/>
  <c r="P46" i="6"/>
  <c r="M46" i="6"/>
  <c r="N46" i="6" s="1"/>
  <c r="K46" i="6"/>
  <c r="L46" i="6" s="1"/>
  <c r="J46" i="6"/>
  <c r="G46" i="6"/>
  <c r="H46" i="6" s="1"/>
  <c r="F46" i="6"/>
  <c r="E46" i="6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M50" i="5"/>
  <c r="N50" i="5" s="1"/>
  <c r="K50" i="5"/>
  <c r="L50" i="5" s="1"/>
  <c r="J50" i="5"/>
  <c r="H50" i="5"/>
  <c r="G50" i="5"/>
  <c r="E50" i="5"/>
  <c r="F50" i="5" s="1"/>
  <c r="P49" i="5"/>
  <c r="M49" i="5"/>
  <c r="N49" i="5" s="1"/>
  <c r="K49" i="5"/>
  <c r="L49" i="5" s="1"/>
  <c r="J49" i="5"/>
  <c r="G49" i="5"/>
  <c r="H49" i="5" s="1"/>
  <c r="E49" i="5"/>
  <c r="F49" i="5" s="1"/>
  <c r="P48" i="5"/>
  <c r="M48" i="5"/>
  <c r="N48" i="5" s="1"/>
  <c r="K48" i="5"/>
  <c r="L48" i="5" s="1"/>
  <c r="J48" i="5"/>
  <c r="G48" i="5"/>
  <c r="H48" i="5" s="1"/>
  <c r="F48" i="5"/>
  <c r="E48" i="5"/>
  <c r="P47" i="5"/>
  <c r="M47" i="5"/>
  <c r="N47" i="5" s="1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H45" i="5"/>
  <c r="G45" i="5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F34" i="5"/>
  <c r="E34" i="5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H29" i="5"/>
  <c r="G29" i="5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F18" i="5"/>
  <c r="E18" i="5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H11" i="5" s="1"/>
  <c r="E11" i="5"/>
  <c r="F11" i="5" s="1"/>
  <c r="K55" i="4"/>
  <c r="P50" i="4"/>
  <c r="M50" i="4"/>
  <c r="N50" i="4" s="1"/>
  <c r="L50" i="4"/>
  <c r="K50" i="4"/>
  <c r="J50" i="4"/>
  <c r="G50" i="4"/>
  <c r="H50" i="4" s="1"/>
  <c r="F50" i="4"/>
  <c r="E50" i="4"/>
  <c r="P49" i="4"/>
  <c r="N49" i="4"/>
  <c r="M49" i="4"/>
  <c r="K49" i="4"/>
  <c r="L49" i="4" s="1"/>
  <c r="J49" i="4"/>
  <c r="H49" i="4"/>
  <c r="G49" i="4"/>
  <c r="F49" i="4"/>
  <c r="E49" i="4"/>
  <c r="P48" i="4"/>
  <c r="M48" i="4"/>
  <c r="N48" i="4" s="1"/>
  <c r="L48" i="4"/>
  <c r="K48" i="4"/>
  <c r="J48" i="4"/>
  <c r="G48" i="4"/>
  <c r="H48" i="4" s="1"/>
  <c r="F48" i="4"/>
  <c r="E48" i="4"/>
  <c r="P47" i="4"/>
  <c r="N47" i="4"/>
  <c r="M47" i="4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F45" i="4"/>
  <c r="E45" i="4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L40" i="4"/>
  <c r="K40" i="4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F37" i="4"/>
  <c r="E37" i="4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H34" i="4"/>
  <c r="G34" i="4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N31" i="4"/>
  <c r="M31" i="4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N29" i="4"/>
  <c r="M29" i="4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N27" i="4"/>
  <c r="M27" i="4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L24" i="4"/>
  <c r="K24" i="4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F20" i="4"/>
  <c r="E20" i="4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N15" i="4"/>
  <c r="M15" i="4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N13" i="4"/>
  <c r="M13" i="4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F12" i="4"/>
  <c r="E12" i="4"/>
  <c r="P11" i="4"/>
  <c r="N11" i="4"/>
  <c r="M11" i="4"/>
  <c r="K11" i="4"/>
  <c r="L11" i="4" s="1"/>
  <c r="J11" i="4"/>
  <c r="G11" i="4"/>
  <c r="H11" i="4" s="1"/>
  <c r="E11" i="4"/>
  <c r="F11" i="4" s="1"/>
  <c r="K55" i="3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N40" i="2"/>
  <c r="M40" i="2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N34" i="2"/>
  <c r="M34" i="2"/>
  <c r="K34" i="2"/>
  <c r="L34" i="2" s="1"/>
  <c r="J34" i="2"/>
  <c r="G34" i="2"/>
  <c r="H34" i="2" s="1"/>
  <c r="E34" i="2"/>
  <c r="F34" i="2" s="1"/>
  <c r="P33" i="2"/>
  <c r="M33" i="2"/>
  <c r="N33" i="2" s="1"/>
  <c r="L33" i="2"/>
  <c r="K33" i="2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L11" i="2"/>
  <c r="K11" i="2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F48" i="1"/>
  <c r="E48" i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7" l="1"/>
  <c r="H11" i="7"/>
  <c r="K54" i="6"/>
  <c r="H11" i="6"/>
  <c r="K53" i="6"/>
  <c r="K52" i="2"/>
  <c r="K52" i="1"/>
  <c r="H12" i="1"/>
  <c r="K54" i="3"/>
  <c r="K53" i="3"/>
  <c r="H11" i="3"/>
  <c r="K52" i="3"/>
  <c r="K53" i="2"/>
  <c r="K53" i="1"/>
  <c r="K54" i="1"/>
  <c r="H11" i="2"/>
  <c r="K54" i="2"/>
  <c r="K52" i="4"/>
  <c r="H12" i="4"/>
  <c r="K53" i="4"/>
  <c r="K54" i="4"/>
  <c r="K54" i="5"/>
  <c r="K52" i="5"/>
  <c r="K53" i="5"/>
  <c r="K52" i="6"/>
  <c r="K52" i="7"/>
  <c r="K53" i="7"/>
</calcChain>
</file>

<file path=xl/sharedStrings.xml><?xml version="1.0" encoding="utf-8"?>
<sst xmlns="http://schemas.openxmlformats.org/spreadsheetml/2006/main" count="1773" uniqueCount="338">
  <si>
    <t>DAFTAR NILAI SISWA SMAN 9 SEMARANG SEMESTER GENAP TAHUN PELAJARAN 2017/2018</t>
  </si>
  <si>
    <t>Guru :</t>
  </si>
  <si>
    <t>Udin Winarno S.Pd.</t>
  </si>
  <si>
    <t>Kelas X-MIPA 1</t>
  </si>
  <si>
    <t>Mapel :</t>
  </si>
  <si>
    <t>Sejarah Indonesia [ Kelompok A (Wajib) ]</t>
  </si>
  <si>
    <t>didownload 27/05/2018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</si>
  <si>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</si>
  <si>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</si>
  <si>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</si>
  <si>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</si>
  <si>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</si>
  <si>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</si>
  <si>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</si>
  <si>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</si>
  <si>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</si>
  <si>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</si>
  <si>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</si>
  <si>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</si>
  <si>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</si>
  <si>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</si>
  <si>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</si>
  <si>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</si>
  <si>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</si>
  <si>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</si>
  <si>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</si>
  <si>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</si>
  <si>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</si>
  <si>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</si>
  <si>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</si>
  <si>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</si>
  <si>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</si>
  <si>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</si>
  <si>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</si>
  <si>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</si>
  <si>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</si>
  <si>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</si>
  <si>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</si>
  <si>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</si>
  <si>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</si>
  <si>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</si>
  <si>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</si>
  <si>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</si>
  <si>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</si>
  <si>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</si>
  <si>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</si>
  <si>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</si>
  <si>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</si>
  <si>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</si>
  <si>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</si>
  <si>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</si>
  <si>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</si>
  <si>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</si>
  <si>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</si>
  <si>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</si>
  <si>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</si>
  <si>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</si>
  <si>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</si>
  <si>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</si>
  <si>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</si>
  <si>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</si>
  <si>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</si>
  <si>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</si>
  <si>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</si>
  <si>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</si>
  <si>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</si>
  <si>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</si>
  <si>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</si>
  <si>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</si>
  <si>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</si>
  <si>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</si>
  <si>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</si>
  <si>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</si>
  <si>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</si>
  <si>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</si>
  <si>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</si>
  <si>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</si>
  <si>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</si>
  <si>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</si>
  <si>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</si>
  <si>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</si>
  <si>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</si>
  <si>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</si>
  <si>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</si>
  <si>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</si>
  <si>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</si>
  <si>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</si>
  <si>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</si>
  <si>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</si>
  <si>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</si>
  <si>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</si>
  <si>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</si>
  <si>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</si>
  <si>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</si>
  <si>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</si>
  <si>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</si>
  <si>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</si>
  <si>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</si>
  <si>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</si>
  <si>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</si>
  <si>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</si>
  <si>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</si>
  <si>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</si>
  <si>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</si>
  <si>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</si>
  <si>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</si>
  <si>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</si>
  <si>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</si>
  <si>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</si>
  <si>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</si>
  <si>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</si>
  <si>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</si>
  <si>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</si>
  <si>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</si>
  <si>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</si>
  <si>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</si>
  <si>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</si>
  <si>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</si>
  <si>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</si>
  <si>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</si>
  <si>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</si>
  <si>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</si>
  <si>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</si>
  <si>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</si>
  <si>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</si>
  <si>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</si>
  <si>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</si>
  <si>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</si>
  <si>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</si>
  <si>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</si>
  <si>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</si>
  <si>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</si>
  <si>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</si>
  <si>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</si>
  <si>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</si>
  <si>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</si>
  <si>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</si>
  <si>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</si>
  <si>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</si>
  <si>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</si>
  <si>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</si>
  <si>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</si>
  <si>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</si>
  <si>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</si>
  <si>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</si>
  <si>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</si>
  <si>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</si>
  <si>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</si>
  <si>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</si>
  <si>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</si>
  <si>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</si>
  <si>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</si>
  <si>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</si>
  <si>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</si>
  <si>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</si>
  <si>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</si>
  <si>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</si>
  <si>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</si>
  <si>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</si>
  <si>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</si>
  <si>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</si>
  <si>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</si>
  <si>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</si>
  <si>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</si>
  <si>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</si>
  <si>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</si>
  <si>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</si>
  <si>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</si>
  <si>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</si>
  <si>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</si>
  <si>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</si>
  <si>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</si>
  <si>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</si>
  <si>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</si>
  <si>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</si>
  <si>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</si>
  <si>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</si>
  <si>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</si>
  <si>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</si>
  <si>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</si>
  <si>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</si>
  <si>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</si>
  <si>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</si>
  <si>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</si>
  <si>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</si>
  <si>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</si>
  <si>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</si>
  <si>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</si>
  <si>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</si>
  <si>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</si>
  <si>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</si>
  <si>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</si>
  <si>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</si>
  <si>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</si>
  <si>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</si>
  <si>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</si>
  <si>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</si>
  <si>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</si>
  <si>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</si>
  <si>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</si>
  <si>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</si>
  <si>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</si>
  <si>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</si>
  <si>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</si>
  <si>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</si>
  <si>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</si>
  <si>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</si>
  <si>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</si>
  <si>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</si>
  <si>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</si>
  <si>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</si>
  <si>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</si>
  <si>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</si>
  <si>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</si>
  <si>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</si>
  <si>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</si>
  <si>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</si>
  <si>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</si>
  <si>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</si>
  <si>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</si>
  <si>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</si>
  <si>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</si>
  <si>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</si>
  <si>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</si>
  <si>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</si>
  <si>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</si>
  <si>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</si>
  <si>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</si>
  <si>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</si>
  <si>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</si>
  <si>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</si>
  <si>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</si>
  <si>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</si>
  <si>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</si>
  <si>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</si>
  <si>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</si>
  <si>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</si>
  <si>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</si>
  <si>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</si>
  <si>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</si>
  <si>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</si>
  <si>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</si>
  <si>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</si>
  <si>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</si>
  <si>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</si>
  <si>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</si>
  <si>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</si>
  <si>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</si>
  <si>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</si>
  <si>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</si>
  <si>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</si>
  <si>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</si>
  <si>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</si>
  <si>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</si>
  <si>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</si>
  <si>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</si>
  <si>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</si>
  <si>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</si>
  <si>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</si>
  <si>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</si>
  <si>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</si>
  <si>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</si>
  <si>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</si>
  <si>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</si>
  <si>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</si>
  <si>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</si>
  <si>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</si>
  <si>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</si>
  <si>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</si>
  <si>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</si>
  <si>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</si>
  <si>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</si>
  <si>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</si>
  <si>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</si>
  <si>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</si>
  <si>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</si>
  <si>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</si>
  <si>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</si>
  <si>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</si>
  <si>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</si>
  <si>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</si>
  <si>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</si>
  <si>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</si>
  <si>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</si>
  <si>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</si>
  <si>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</si>
  <si>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</si>
  <si>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</si>
  <si>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</si>
  <si>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</si>
  <si>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</si>
  <si>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</si>
  <si>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</si>
  <si>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</si>
  <si>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</si>
  <si>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</si>
  <si>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</si>
  <si>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</si>
  <si>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</si>
  <si>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</si>
  <si>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</si>
  <si>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</si>
  <si>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</si>
  <si>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</si>
  <si>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</si>
  <si>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</si>
  <si>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</si>
  <si>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</si>
  <si>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</si>
  <si>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</si>
  <si>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</si>
  <si>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</si>
  <si>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</si>
  <si>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</si>
  <si>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</si>
  <si>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</si>
  <si>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</si>
  <si>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</si>
  <si>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</si>
  <si>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</si>
  <si>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</si>
  <si>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</si>
  <si>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</si>
  <si>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</si>
  <si>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</si>
  <si>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</si>
  <si>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</si>
  <si>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</si>
  <si>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</si>
  <si>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</si>
  <si>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</si>
  <si>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</si>
  <si>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</si>
  <si>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</si>
  <si>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Dapat memahami dan menjelaskan mengenai teori masuknya Islam ke Indonesia serta dapat menganalisis perkembangan kehidupan masyarakat pada masa kerajaan-kerajaan Islam</t>
  </si>
  <si>
    <t xml:space="preserve">Dapat memahami, dan menjelaskan teori masuknya Islam ke Indonesia namun perlu peningkatan dalam menganalisis perkembangan kehidupan masyarakat masa kerajaan-kerajaan Islam </t>
  </si>
  <si>
    <t>Terampil memaparkan perkembangan kehidupan masyarakat pada masa kerajaan-kerajaan Islam</t>
  </si>
  <si>
    <t xml:space="preserve">Terampil memaparkan, teori masuknya Islam ke Indonesia namun perlu peningkatan dalam menganalisis perkembangan kehidupan masyarakat masa kerajaan-kerajaan Islam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</si>
</sst>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63335</v>
      </c>
      <c r="C11" s="19" t="s">
        <v>55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Dapat memahami, dan menjelaskan teori masuknya Islam ke Indonesia namun perlu peningkatan dalam menganalisis perkembangan kehidupan masyarakat masa kerajaan-kerajaan Islam </v>
      </c>
      <c r="K11" s="36">
        <f t="shared" ref="K11:K50" si="4">IF((COUNTA(AF11:AO11)&gt;0),AVERAGE(AF11:AO11),"")</f>
        <v>88.333333333333329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memaparkan perkembangan kehidupan masyarakat pada masa kerajaan-kerajaan Islam</v>
      </c>
      <c r="Q11" s="40" t="s">
        <v>8</v>
      </c>
      <c r="R11" s="40" t="s">
        <v>8</v>
      </c>
      <c r="S11" s="18"/>
      <c r="T11" s="1">
        <v>85</v>
      </c>
      <c r="U11" s="1">
        <v>87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63351</v>
      </c>
      <c r="C12" s="19" t="s">
        <v>58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2" s="36">
        <f t="shared" si="4"/>
        <v>88.333333333333329</v>
      </c>
      <c r="L12" s="28" t="str">
        <f t="shared" si="5"/>
        <v>A</v>
      </c>
      <c r="M12" s="28">
        <f t="shared" si="6"/>
        <v>88.333333333333329</v>
      </c>
      <c r="N12" s="28" t="str">
        <f t="shared" si="7"/>
        <v>A</v>
      </c>
      <c r="O12" s="38">
        <v>1</v>
      </c>
      <c r="P12" s="28" t="str">
        <f t="shared" si="8"/>
        <v>Terampil memaparkan perkembangan kehidupan masyarakat pada masa kerajaan-kerajaan Islam</v>
      </c>
      <c r="Q12" s="40" t="s">
        <v>8</v>
      </c>
      <c r="R12" s="40" t="s">
        <v>8</v>
      </c>
      <c r="S12" s="18"/>
      <c r="T12" s="1">
        <v>83</v>
      </c>
      <c r="U12" s="1">
        <v>80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63367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3" s="36">
        <f t="shared" si="4"/>
        <v>87.666666666666671</v>
      </c>
      <c r="L13" s="28" t="str">
        <f t="shared" si="5"/>
        <v>A</v>
      </c>
      <c r="M13" s="28">
        <f t="shared" si="6"/>
        <v>87.666666666666671</v>
      </c>
      <c r="N13" s="28" t="str">
        <f t="shared" si="7"/>
        <v>A</v>
      </c>
      <c r="O13" s="38">
        <v>1</v>
      </c>
      <c r="P13" s="28" t="str">
        <f t="shared" si="8"/>
        <v>Terampil memaparkan perkembangan kehidupan masyarakat pada masa kerajaan-kerajaan Islam</v>
      </c>
      <c r="Q13" s="40" t="s">
        <v>8</v>
      </c>
      <c r="R13" s="40" t="s">
        <v>8</v>
      </c>
      <c r="S13" s="18"/>
      <c r="T13" s="1">
        <v>90</v>
      </c>
      <c r="U13" s="1">
        <v>80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85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334</v>
      </c>
      <c r="FI13" s="44" t="s">
        <v>336</v>
      </c>
      <c r="FJ13" s="42">
        <v>15401</v>
      </c>
      <c r="FK13" s="42">
        <v>15411</v>
      </c>
    </row>
    <row r="14" spans="1:167" x14ac:dyDescent="0.25">
      <c r="A14" s="19">
        <v>4</v>
      </c>
      <c r="B14" s="19">
        <v>63383</v>
      </c>
      <c r="C14" s="19" t="s">
        <v>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Dapat memahami dan menjelaskan mengenai teori masuknya Islam ke Indonesia serta dapat menganalisis perkembangan kehidupan masyarakat pada masa kerajaan-kerajaan Islam</v>
      </c>
      <c r="K14" s="36">
        <f t="shared" si="4"/>
        <v>87</v>
      </c>
      <c r="L14" s="28" t="str">
        <f t="shared" si="5"/>
        <v>A</v>
      </c>
      <c r="M14" s="28">
        <f t="shared" si="6"/>
        <v>87</v>
      </c>
      <c r="N14" s="28" t="str">
        <f t="shared" si="7"/>
        <v>A</v>
      </c>
      <c r="O14" s="38">
        <v>1</v>
      </c>
      <c r="P14" s="28" t="str">
        <f t="shared" si="8"/>
        <v>Terampil memaparkan perkembangan kehidupan masyarakat pada masa kerajaan-kerajaan Islam</v>
      </c>
      <c r="Q14" s="40" t="s">
        <v>8</v>
      </c>
      <c r="R14" s="40" t="s">
        <v>8</v>
      </c>
      <c r="S14" s="18"/>
      <c r="T14" s="1">
        <v>85</v>
      </c>
      <c r="U14" s="1">
        <v>93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63399</v>
      </c>
      <c r="C15" s="19" t="s">
        <v>69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5" s="36">
        <f t="shared" si="4"/>
        <v>87.333333333333329</v>
      </c>
      <c r="L15" s="28" t="str">
        <f t="shared" si="5"/>
        <v>A</v>
      </c>
      <c r="M15" s="28">
        <f t="shared" si="6"/>
        <v>87.333333333333329</v>
      </c>
      <c r="N15" s="28" t="str">
        <f t="shared" si="7"/>
        <v>A</v>
      </c>
      <c r="O15" s="38">
        <v>1</v>
      </c>
      <c r="P15" s="28" t="str">
        <f t="shared" si="8"/>
        <v>Terampil memaparkan perkembangan kehidupan masyarakat pada masa kerajaan-kerajaan Islam</v>
      </c>
      <c r="Q15" s="40" t="s">
        <v>8</v>
      </c>
      <c r="R15" s="40" t="s">
        <v>8</v>
      </c>
      <c r="S15" s="18"/>
      <c r="T15" s="1">
        <v>89</v>
      </c>
      <c r="U15" s="1">
        <v>83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85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335</v>
      </c>
      <c r="FI15" s="44" t="s">
        <v>337</v>
      </c>
      <c r="FJ15" s="42">
        <v>15402</v>
      </c>
      <c r="FK15" s="42">
        <v>15412</v>
      </c>
    </row>
    <row r="16" spans="1:167" x14ac:dyDescent="0.25">
      <c r="A16" s="19">
        <v>6</v>
      </c>
      <c r="B16" s="19">
        <v>63415</v>
      </c>
      <c r="C16" s="19" t="s">
        <v>70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Dapat memahami dan menjelaskan mengenai teori masuknya Islam ke Indonesia serta dapat menganalisis perkembangan kehidupan masyarakat pada masa kerajaan-kerajaan Islam</v>
      </c>
      <c r="K16" s="36">
        <f t="shared" si="4"/>
        <v>86.666666666666671</v>
      </c>
      <c r="L16" s="28" t="str">
        <f t="shared" si="5"/>
        <v>A</v>
      </c>
      <c r="M16" s="28">
        <f t="shared" si="6"/>
        <v>86.666666666666671</v>
      </c>
      <c r="N16" s="28" t="str">
        <f t="shared" si="7"/>
        <v>A</v>
      </c>
      <c r="O16" s="38">
        <v>1</v>
      </c>
      <c r="P16" s="28" t="str">
        <f t="shared" si="8"/>
        <v>Terampil memaparkan perkembangan kehidupan masyarakat pada masa kerajaan-kerajaan Islam</v>
      </c>
      <c r="Q16" s="40" t="s">
        <v>8</v>
      </c>
      <c r="R16" s="40" t="s">
        <v>8</v>
      </c>
      <c r="S16" s="18"/>
      <c r="T16" s="1">
        <v>91</v>
      </c>
      <c r="U16" s="1">
        <v>89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63431</v>
      </c>
      <c r="C17" s="19" t="s">
        <v>71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7" s="36">
        <f t="shared" si="4"/>
        <v>87.333333333333329</v>
      </c>
      <c r="L17" s="28" t="str">
        <f t="shared" si="5"/>
        <v>A</v>
      </c>
      <c r="M17" s="28">
        <f t="shared" si="6"/>
        <v>87.333333333333329</v>
      </c>
      <c r="N17" s="28" t="str">
        <f t="shared" si="7"/>
        <v>A</v>
      </c>
      <c r="O17" s="38">
        <v>1</v>
      </c>
      <c r="P17" s="28" t="str">
        <f t="shared" si="8"/>
        <v>Terampil memaparkan perkembangan kehidupan masyarakat pada masa kerajaan-kerajaan Islam</v>
      </c>
      <c r="Q17" s="40" t="s">
        <v>8</v>
      </c>
      <c r="R17" s="40" t="s">
        <v>8</v>
      </c>
      <c r="S17" s="18"/>
      <c r="T17" s="1">
        <v>78</v>
      </c>
      <c r="U17" s="1">
        <v>80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15403</v>
      </c>
      <c r="FK17" s="42">
        <v>15413</v>
      </c>
    </row>
    <row r="18" spans="1:167" x14ac:dyDescent="0.25">
      <c r="A18" s="19">
        <v>8</v>
      </c>
      <c r="B18" s="19">
        <v>63447</v>
      </c>
      <c r="C18" s="19" t="s">
        <v>72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8" s="36">
        <f t="shared" si="4"/>
        <v>87.333333333333329</v>
      </c>
      <c r="L18" s="28" t="str">
        <f t="shared" si="5"/>
        <v>A</v>
      </c>
      <c r="M18" s="28">
        <f t="shared" si="6"/>
        <v>87.333333333333329</v>
      </c>
      <c r="N18" s="28" t="str">
        <f t="shared" si="7"/>
        <v>A</v>
      </c>
      <c r="O18" s="38">
        <v>1</v>
      </c>
      <c r="P18" s="28" t="str">
        <f t="shared" si="8"/>
        <v>Terampil memaparkan perkembangan kehidupan masyarakat pada masa kerajaan-kerajaan Islam</v>
      </c>
      <c r="Q18" s="40" t="s">
        <v>8</v>
      </c>
      <c r="R18" s="40" t="s">
        <v>8</v>
      </c>
      <c r="S18" s="18"/>
      <c r="T18" s="1">
        <v>74</v>
      </c>
      <c r="U18" s="1">
        <v>83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63463</v>
      </c>
      <c r="C19" s="19" t="s">
        <v>73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9" s="36">
        <f t="shared" si="4"/>
        <v>87.666666666666671</v>
      </c>
      <c r="L19" s="28" t="str">
        <f t="shared" si="5"/>
        <v>A</v>
      </c>
      <c r="M19" s="28">
        <f t="shared" si="6"/>
        <v>87.666666666666671</v>
      </c>
      <c r="N19" s="28" t="str">
        <f t="shared" si="7"/>
        <v>A</v>
      </c>
      <c r="O19" s="38">
        <v>1</v>
      </c>
      <c r="P19" s="28" t="str">
        <f t="shared" si="8"/>
        <v>Terampil memaparkan perkembangan kehidupan masyarakat pada masa kerajaan-kerajaan Islam</v>
      </c>
      <c r="Q19" s="40" t="s">
        <v>8</v>
      </c>
      <c r="R19" s="40" t="s">
        <v>8</v>
      </c>
      <c r="S19" s="18"/>
      <c r="T19" s="1">
        <v>91</v>
      </c>
      <c r="U19" s="1">
        <v>81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85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15404</v>
      </c>
      <c r="FK19" s="42">
        <v>15414</v>
      </c>
    </row>
    <row r="20" spans="1:167" x14ac:dyDescent="0.25">
      <c r="A20" s="19">
        <v>10</v>
      </c>
      <c r="B20" s="19">
        <v>63479</v>
      </c>
      <c r="C20" s="19" t="s">
        <v>74</v>
      </c>
      <c r="D20" s="18"/>
      <c r="E20" s="36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8">
        <v>2</v>
      </c>
      <c r="J2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0" s="36">
        <f t="shared" si="4"/>
        <v>83.333333333333329</v>
      </c>
      <c r="L20" s="28" t="str">
        <f t="shared" si="5"/>
        <v>B</v>
      </c>
      <c r="M20" s="28">
        <f t="shared" si="6"/>
        <v>83.333333333333329</v>
      </c>
      <c r="N20" s="28" t="str">
        <f t="shared" si="7"/>
        <v>B</v>
      </c>
      <c r="O20" s="38">
        <v>2</v>
      </c>
      <c r="P20" s="28" t="str">
        <f t="shared" si="8"/>
        <v xml:space="preserve">Terampil memaparkan, teori masuknya Islam ke Indonesia namun perlu peningkatan dalam menganalisis perkembangan kehidupan masyarakat masa kerajaan-kerajaan Islam </v>
      </c>
      <c r="Q20" s="40" t="s">
        <v>8</v>
      </c>
      <c r="R20" s="40" t="s">
        <v>8</v>
      </c>
      <c r="S20" s="18"/>
      <c r="T20" s="1">
        <v>77</v>
      </c>
      <c r="U20" s="1">
        <v>77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63495</v>
      </c>
      <c r="C21" s="19" t="s">
        <v>75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1" s="36">
        <f t="shared" si="4"/>
        <v>88.333333333333329</v>
      </c>
      <c r="L21" s="28" t="str">
        <f t="shared" si="5"/>
        <v>A</v>
      </c>
      <c r="M21" s="28">
        <f t="shared" si="6"/>
        <v>88.333333333333329</v>
      </c>
      <c r="N21" s="28" t="str">
        <f t="shared" si="7"/>
        <v>A</v>
      </c>
      <c r="O21" s="38">
        <v>1</v>
      </c>
      <c r="P21" s="28" t="str">
        <f t="shared" si="8"/>
        <v>Terampil memaparkan perkembangan kehidupan masyarakat pada masa kerajaan-kerajaan Islam</v>
      </c>
      <c r="Q21" s="40" t="s">
        <v>8</v>
      </c>
      <c r="R21" s="40" t="s">
        <v>8</v>
      </c>
      <c r="S21" s="18"/>
      <c r="T21" s="1">
        <v>82</v>
      </c>
      <c r="U21" s="1">
        <v>75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15405</v>
      </c>
      <c r="FK21" s="42">
        <v>15415</v>
      </c>
    </row>
    <row r="22" spans="1:167" x14ac:dyDescent="0.25">
      <c r="A22" s="19">
        <v>12</v>
      </c>
      <c r="B22" s="19">
        <v>63511</v>
      </c>
      <c r="C22" s="19" t="s">
        <v>76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2" s="36">
        <f t="shared" si="4"/>
        <v>87.333333333333329</v>
      </c>
      <c r="L22" s="28" t="str">
        <f t="shared" si="5"/>
        <v>A</v>
      </c>
      <c r="M22" s="28">
        <f t="shared" si="6"/>
        <v>87.333333333333329</v>
      </c>
      <c r="N22" s="28" t="str">
        <f t="shared" si="7"/>
        <v>A</v>
      </c>
      <c r="O22" s="38">
        <v>1</v>
      </c>
      <c r="P22" s="28" t="str">
        <f t="shared" si="8"/>
        <v>Terampil memaparkan perkembangan kehidupan masyarakat pada masa kerajaan-kerajaan Islam</v>
      </c>
      <c r="Q22" s="40" t="s">
        <v>8</v>
      </c>
      <c r="R22" s="40" t="s">
        <v>8</v>
      </c>
      <c r="S22" s="18"/>
      <c r="T22" s="1">
        <v>81</v>
      </c>
      <c r="U22" s="1">
        <v>81</v>
      </c>
      <c r="V22" s="1">
        <v>77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63527</v>
      </c>
      <c r="C23" s="19" t="s">
        <v>77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3" s="36">
        <f t="shared" si="4"/>
        <v>88.333333333333329</v>
      </c>
      <c r="L23" s="28" t="str">
        <f t="shared" si="5"/>
        <v>A</v>
      </c>
      <c r="M23" s="28">
        <f t="shared" si="6"/>
        <v>88.333333333333329</v>
      </c>
      <c r="N23" s="28" t="str">
        <f t="shared" si="7"/>
        <v>A</v>
      </c>
      <c r="O23" s="38">
        <v>1</v>
      </c>
      <c r="P23" s="28" t="str">
        <f t="shared" si="8"/>
        <v>Terampil memaparkan perkembangan kehidupan masyarakat pada masa kerajaan-kerajaan Islam</v>
      </c>
      <c r="Q23" s="40" t="s">
        <v>8</v>
      </c>
      <c r="R23" s="40" t="s">
        <v>8</v>
      </c>
      <c r="S23" s="18"/>
      <c r="T23" s="1">
        <v>91</v>
      </c>
      <c r="U23" s="1">
        <v>79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15406</v>
      </c>
      <c r="FK23" s="42">
        <v>15416</v>
      </c>
    </row>
    <row r="24" spans="1:167" x14ac:dyDescent="0.25">
      <c r="A24" s="19">
        <v>14</v>
      </c>
      <c r="B24" s="19">
        <v>63543</v>
      </c>
      <c r="C24" s="19" t="s">
        <v>78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Dapat memahami dan menjelaskan mengenai teori masuknya Islam ke Indonesia serta dapat menganalisis perkembangan kehidupan masyarakat pada masa kerajaan-kerajaan Islam</v>
      </c>
      <c r="K24" s="36">
        <f t="shared" si="4"/>
        <v>88</v>
      </c>
      <c r="L24" s="28" t="str">
        <f t="shared" si="5"/>
        <v>A</v>
      </c>
      <c r="M24" s="28">
        <f t="shared" si="6"/>
        <v>88</v>
      </c>
      <c r="N24" s="28" t="str">
        <f t="shared" si="7"/>
        <v>A</v>
      </c>
      <c r="O24" s="38">
        <v>1</v>
      </c>
      <c r="P24" s="28" t="str">
        <f t="shared" si="8"/>
        <v>Terampil memaparkan perkembangan kehidupan masyarakat pada masa kerajaan-kerajaan Islam</v>
      </c>
      <c r="Q24" s="40" t="s">
        <v>8</v>
      </c>
      <c r="R24" s="40" t="s">
        <v>8</v>
      </c>
      <c r="S24" s="18"/>
      <c r="T24" s="1">
        <v>89</v>
      </c>
      <c r="U24" s="1">
        <v>87</v>
      </c>
      <c r="V24" s="1">
        <v>89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92</v>
      </c>
      <c r="AG24" s="1">
        <v>85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63559</v>
      </c>
      <c r="C25" s="19" t="s">
        <v>79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Dapat memahami dan menjelaskan mengenai teori masuknya Islam ke Indonesia serta dapat menganalisis perkembangan kehidupan masyarakat pada masa kerajaan-kerajaan Islam</v>
      </c>
      <c r="K25" s="36">
        <f t="shared" si="4"/>
        <v>88.333333333333329</v>
      </c>
      <c r="L25" s="28" t="str">
        <f t="shared" si="5"/>
        <v>A</v>
      </c>
      <c r="M25" s="28">
        <f t="shared" si="6"/>
        <v>88.333333333333329</v>
      </c>
      <c r="N25" s="28" t="str">
        <f t="shared" si="7"/>
        <v>A</v>
      </c>
      <c r="O25" s="38">
        <v>1</v>
      </c>
      <c r="P25" s="28" t="str">
        <f t="shared" si="8"/>
        <v>Terampil memaparkan perkembangan kehidupan masyarakat pada masa kerajaan-kerajaan Islam</v>
      </c>
      <c r="Q25" s="40" t="s">
        <v>8</v>
      </c>
      <c r="R25" s="40" t="s">
        <v>8</v>
      </c>
      <c r="S25" s="18"/>
      <c r="T25" s="1">
        <v>78</v>
      </c>
      <c r="U25" s="1">
        <v>91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85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15407</v>
      </c>
      <c r="FK25" s="42">
        <v>15417</v>
      </c>
    </row>
    <row r="26" spans="1:167" x14ac:dyDescent="0.25">
      <c r="A26" s="19">
        <v>16</v>
      </c>
      <c r="B26" s="19">
        <v>63575</v>
      </c>
      <c r="C26" s="19" t="s">
        <v>81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6" s="36">
        <f t="shared" si="4"/>
        <v>86.333333333333329</v>
      </c>
      <c r="L26" s="28" t="str">
        <f t="shared" si="5"/>
        <v>A</v>
      </c>
      <c r="M26" s="28">
        <f t="shared" si="6"/>
        <v>86.333333333333329</v>
      </c>
      <c r="N26" s="28" t="str">
        <f t="shared" si="7"/>
        <v>A</v>
      </c>
      <c r="O26" s="38">
        <v>1</v>
      </c>
      <c r="P26" s="28" t="str">
        <f t="shared" si="8"/>
        <v>Terampil memaparkan perkembangan kehidupan masyarakat pada masa kerajaan-kerajaan Islam</v>
      </c>
      <c r="Q26" s="40" t="s">
        <v>8</v>
      </c>
      <c r="R26" s="40" t="s">
        <v>8</v>
      </c>
      <c r="S26" s="18"/>
      <c r="T26" s="1">
        <v>85</v>
      </c>
      <c r="U26" s="1">
        <v>73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63591</v>
      </c>
      <c r="C27" s="19" t="s">
        <v>82</v>
      </c>
      <c r="D27" s="18"/>
      <c r="E27" s="36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8">
        <v>1</v>
      </c>
      <c r="J27" s="28" t="str">
        <f t="shared" si="3"/>
        <v>Dapat memahami dan menjelaskan mengenai teori masuknya Islam ke Indonesia serta dapat menganalisis perkembangan kehidupan masyarakat pada masa kerajaan-kerajaan Islam</v>
      </c>
      <c r="K27" s="36">
        <f t="shared" si="4"/>
        <v>87.333333333333329</v>
      </c>
      <c r="L27" s="28" t="str">
        <f t="shared" si="5"/>
        <v>A</v>
      </c>
      <c r="M27" s="28">
        <f t="shared" si="6"/>
        <v>87.333333333333329</v>
      </c>
      <c r="N27" s="28" t="str">
        <f t="shared" si="7"/>
        <v>A</v>
      </c>
      <c r="O27" s="38">
        <v>1</v>
      </c>
      <c r="P27" s="28" t="str">
        <f t="shared" si="8"/>
        <v>Terampil memaparkan perkembangan kehidupan masyarakat pada masa kerajaan-kerajaan Islam</v>
      </c>
      <c r="Q27" s="40" t="s">
        <v>8</v>
      </c>
      <c r="R27" s="40" t="s">
        <v>8</v>
      </c>
      <c r="S27" s="18"/>
      <c r="T27" s="1">
        <v>89</v>
      </c>
      <c r="U27" s="1">
        <v>89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15408</v>
      </c>
      <c r="FK27" s="42">
        <v>15418</v>
      </c>
    </row>
    <row r="28" spans="1:167" x14ac:dyDescent="0.25">
      <c r="A28" s="19">
        <v>18</v>
      </c>
      <c r="B28" s="19">
        <v>63607</v>
      </c>
      <c r="C28" s="19" t="s">
        <v>83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1</v>
      </c>
      <c r="J28" s="28" t="str">
        <f t="shared" si="3"/>
        <v>Dapat memahami dan menjelaskan mengenai teori masuknya Islam ke Indonesia serta dapat menganalisis perkembangan kehidupan masyarakat pada masa kerajaan-kerajaan Islam</v>
      </c>
      <c r="K28" s="36">
        <f t="shared" si="4"/>
        <v>88.333333333333329</v>
      </c>
      <c r="L28" s="28" t="str">
        <f t="shared" si="5"/>
        <v>A</v>
      </c>
      <c r="M28" s="28">
        <f t="shared" si="6"/>
        <v>88.333333333333329</v>
      </c>
      <c r="N28" s="28" t="str">
        <f t="shared" si="7"/>
        <v>A</v>
      </c>
      <c r="O28" s="38">
        <v>1</v>
      </c>
      <c r="P28" s="28" t="str">
        <f t="shared" si="8"/>
        <v>Terampil memaparkan perkembangan kehidupan masyarakat pada masa kerajaan-kerajaan Islam</v>
      </c>
      <c r="Q28" s="40" t="s">
        <v>8</v>
      </c>
      <c r="R28" s="40" t="s">
        <v>8</v>
      </c>
      <c r="S28" s="18"/>
      <c r="T28" s="1">
        <v>86</v>
      </c>
      <c r="U28" s="1">
        <v>93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93</v>
      </c>
      <c r="AG28" s="1">
        <v>85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63623</v>
      </c>
      <c r="C29" s="19" t="s">
        <v>84</v>
      </c>
      <c r="D29" s="18"/>
      <c r="E29" s="36">
        <f t="shared" si="0"/>
        <v>79</v>
      </c>
      <c r="F29" s="28" t="str">
        <f t="shared" si="1"/>
        <v>B</v>
      </c>
      <c r="G29" s="28">
        <f>IF((COUNTA(T12:AC12)&gt;0),(ROUND((AVERAGE(T29:AD29)),0)),"")</f>
        <v>79</v>
      </c>
      <c r="H29" s="28" t="str">
        <f t="shared" si="2"/>
        <v>B</v>
      </c>
      <c r="I29" s="38">
        <v>2</v>
      </c>
      <c r="J2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9" s="36">
        <f t="shared" si="4"/>
        <v>87.333333333333329</v>
      </c>
      <c r="L29" s="28" t="str">
        <f t="shared" si="5"/>
        <v>A</v>
      </c>
      <c r="M29" s="28">
        <f t="shared" si="6"/>
        <v>87.333333333333329</v>
      </c>
      <c r="N29" s="28" t="str">
        <f t="shared" si="7"/>
        <v>A</v>
      </c>
      <c r="O29" s="38">
        <v>1</v>
      </c>
      <c r="P29" s="28" t="str">
        <f t="shared" si="8"/>
        <v>Terampil memaparkan perkembangan kehidupan masyarakat pada masa kerajaan-kerajaan Islam</v>
      </c>
      <c r="Q29" s="40" t="s">
        <v>8</v>
      </c>
      <c r="R29" s="40" t="s">
        <v>8</v>
      </c>
      <c r="S29" s="18"/>
      <c r="T29" s="1">
        <v>80</v>
      </c>
      <c r="U29" s="1">
        <v>81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15409</v>
      </c>
      <c r="FK29" s="42">
        <v>15419</v>
      </c>
    </row>
    <row r="30" spans="1:167" x14ac:dyDescent="0.25">
      <c r="A30" s="19">
        <v>20</v>
      </c>
      <c r="B30" s="19">
        <v>63639</v>
      </c>
      <c r="C30" s="19" t="s">
        <v>85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0" s="36">
        <f t="shared" si="4"/>
        <v>85.333333333333329</v>
      </c>
      <c r="L30" s="28" t="str">
        <f t="shared" si="5"/>
        <v>A</v>
      </c>
      <c r="M30" s="28">
        <f t="shared" si="6"/>
        <v>85.333333333333329</v>
      </c>
      <c r="N30" s="28" t="str">
        <f t="shared" si="7"/>
        <v>A</v>
      </c>
      <c r="O30" s="38">
        <v>1</v>
      </c>
      <c r="P30" s="28" t="str">
        <f t="shared" si="8"/>
        <v>Terampil memaparkan perkembangan kehidupan masyarakat pada masa kerajaan-kerajaan Islam</v>
      </c>
      <c r="Q30" s="40" t="s">
        <v>8</v>
      </c>
      <c r="R30" s="40" t="s">
        <v>8</v>
      </c>
      <c r="S30" s="18"/>
      <c r="T30" s="1">
        <v>82</v>
      </c>
      <c r="U30" s="1">
        <v>83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81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63655</v>
      </c>
      <c r="C31" s="19" t="s">
        <v>86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Dapat memahami dan menjelaskan mengenai teori masuknya Islam ke Indonesia serta dapat menganalisis perkembangan kehidupan masyarakat pada masa kerajaan-kerajaan Islam</v>
      </c>
      <c r="K31" s="36">
        <f t="shared" si="4"/>
        <v>87.333333333333329</v>
      </c>
      <c r="L31" s="28" t="str">
        <f t="shared" si="5"/>
        <v>A</v>
      </c>
      <c r="M31" s="28">
        <f t="shared" si="6"/>
        <v>87.333333333333329</v>
      </c>
      <c r="N31" s="28" t="str">
        <f t="shared" si="7"/>
        <v>A</v>
      </c>
      <c r="O31" s="38">
        <v>1</v>
      </c>
      <c r="P31" s="28" t="str">
        <f t="shared" si="8"/>
        <v>Terampil memaparkan perkembangan kehidupan masyarakat pada masa kerajaan-kerajaan Islam</v>
      </c>
      <c r="Q31" s="40" t="s">
        <v>8</v>
      </c>
      <c r="R31" s="40" t="s">
        <v>8</v>
      </c>
      <c r="S31" s="18"/>
      <c r="T31" s="1">
        <v>89</v>
      </c>
      <c r="U31" s="1">
        <v>87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15410</v>
      </c>
      <c r="FK31" s="42">
        <v>15420</v>
      </c>
    </row>
    <row r="32" spans="1:167" x14ac:dyDescent="0.25">
      <c r="A32" s="19">
        <v>22</v>
      </c>
      <c r="B32" s="19">
        <v>63671</v>
      </c>
      <c r="C32" s="19" t="s">
        <v>87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>Terampil memaparkan perkembangan kehidupan masyarakat pada masa kerajaan-kerajaan Islam</v>
      </c>
      <c r="Q32" s="40" t="s">
        <v>8</v>
      </c>
      <c r="R32" s="40" t="s">
        <v>8</v>
      </c>
      <c r="S32" s="18"/>
      <c r="T32" s="1">
        <v>85</v>
      </c>
      <c r="U32" s="1">
        <v>75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63687</v>
      </c>
      <c r="C33" s="19" t="s">
        <v>88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Dapat memahami dan menjelaskan mengenai teori masuknya Islam ke Indonesia serta dapat menganalisis perkembangan kehidupan masyarakat pada masa kerajaan-kerajaan Islam</v>
      </c>
      <c r="K33" s="36">
        <f t="shared" si="4"/>
        <v>87.333333333333329</v>
      </c>
      <c r="L33" s="28" t="str">
        <f t="shared" si="5"/>
        <v>A</v>
      </c>
      <c r="M33" s="28">
        <f t="shared" si="6"/>
        <v>87.333333333333329</v>
      </c>
      <c r="N33" s="28" t="str">
        <f t="shared" si="7"/>
        <v>A</v>
      </c>
      <c r="O33" s="38">
        <v>1</v>
      </c>
      <c r="P33" s="28" t="str">
        <f t="shared" si="8"/>
        <v>Terampil memaparkan perkembangan kehidupan masyarakat pada masa kerajaan-kerajaan Islam</v>
      </c>
      <c r="Q33" s="40" t="s">
        <v>8</v>
      </c>
      <c r="R33" s="40" t="s">
        <v>8</v>
      </c>
      <c r="S33" s="18"/>
      <c r="T33" s="1">
        <v>87</v>
      </c>
      <c r="U33" s="1">
        <v>91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63703</v>
      </c>
      <c r="C34" s="19" t="s">
        <v>89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 xml:space="preserve">Terampil memaparkan, teori masuknya Islam ke Indonesia namun perlu peningkatan dalam menganalisis perkembangan kehidupan masyarakat masa kerajaan-kerajaan Islam </v>
      </c>
      <c r="Q34" s="40" t="s">
        <v>8</v>
      </c>
      <c r="R34" s="40" t="s">
        <v>8</v>
      </c>
      <c r="S34" s="18"/>
      <c r="T34" s="1">
        <v>85</v>
      </c>
      <c r="U34" s="1">
        <v>83</v>
      </c>
      <c r="V34" s="1">
        <v>77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85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63719</v>
      </c>
      <c r="C35" s="19" t="s">
        <v>90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>Dapat memahami dan menjelaskan mengenai teori masuknya Islam ke Indonesia serta dapat menganalisis perkembangan kehidupan masyarakat pada masa kerajaan-kerajaan Islam</v>
      </c>
      <c r="K35" s="36">
        <f t="shared" si="4"/>
        <v>88</v>
      </c>
      <c r="L35" s="28" t="str">
        <f t="shared" si="5"/>
        <v>A</v>
      </c>
      <c r="M35" s="28">
        <f t="shared" si="6"/>
        <v>88</v>
      </c>
      <c r="N35" s="28" t="str">
        <f t="shared" si="7"/>
        <v>A</v>
      </c>
      <c r="O35" s="38">
        <v>1</v>
      </c>
      <c r="P35" s="28" t="str">
        <f t="shared" si="8"/>
        <v>Terampil memaparkan perkembangan kehidupan masyarakat pada masa kerajaan-kerajaan Islam</v>
      </c>
      <c r="Q35" s="40" t="s">
        <v>8</v>
      </c>
      <c r="R35" s="40" t="s">
        <v>8</v>
      </c>
      <c r="S35" s="18"/>
      <c r="T35" s="1">
        <v>83</v>
      </c>
      <c r="U35" s="1">
        <v>91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85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63735</v>
      </c>
      <c r="C36" s="19" t="s">
        <v>91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6" s="36">
        <f t="shared" si="4"/>
        <v>87.333333333333329</v>
      </c>
      <c r="L36" s="28" t="str">
        <f t="shared" si="5"/>
        <v>A</v>
      </c>
      <c r="M36" s="28">
        <f t="shared" si="6"/>
        <v>87.333333333333329</v>
      </c>
      <c r="N36" s="28" t="str">
        <f t="shared" si="7"/>
        <v>A</v>
      </c>
      <c r="O36" s="38">
        <v>1</v>
      </c>
      <c r="P36" s="28" t="str">
        <f t="shared" si="8"/>
        <v>Terampil memaparkan perkembangan kehidupan masyarakat pada masa kerajaan-kerajaan Islam</v>
      </c>
      <c r="Q36" s="40" t="s">
        <v>8</v>
      </c>
      <c r="R36" s="40" t="s">
        <v>8</v>
      </c>
      <c r="S36" s="18"/>
      <c r="T36" s="1">
        <v>83</v>
      </c>
      <c r="U36" s="1">
        <v>83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63751</v>
      </c>
      <c r="C37" s="19" t="s">
        <v>92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Dapat memahami dan menjelaskan mengenai teori masuknya Islam ke Indonesia serta dapat menganalisis perkembangan kehidupan masyarakat pada masa kerajaan-kerajaan Islam</v>
      </c>
      <c r="K37" s="36">
        <f t="shared" si="4"/>
        <v>88.333333333333329</v>
      </c>
      <c r="L37" s="28" t="str">
        <f t="shared" si="5"/>
        <v>A</v>
      </c>
      <c r="M37" s="28">
        <f t="shared" si="6"/>
        <v>88.333333333333329</v>
      </c>
      <c r="N37" s="28" t="str">
        <f t="shared" si="7"/>
        <v>A</v>
      </c>
      <c r="O37" s="38">
        <v>1</v>
      </c>
      <c r="P37" s="28" t="str">
        <f t="shared" si="8"/>
        <v>Terampil memaparkan perkembangan kehidupan masyarakat pada masa kerajaan-kerajaan Islam</v>
      </c>
      <c r="Q37" s="40" t="s">
        <v>8</v>
      </c>
      <c r="R37" s="40" t="s">
        <v>8</v>
      </c>
      <c r="S37" s="18"/>
      <c r="T37" s="1">
        <v>93</v>
      </c>
      <c r="U37" s="1">
        <v>87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63767</v>
      </c>
      <c r="C38" s="19" t="s">
        <v>93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Dapat memahami dan menjelaskan mengenai teori masuknya Islam ke Indonesia serta dapat menganalisis perkembangan kehidupan masyarakat pada masa kerajaan-kerajaan Islam</v>
      </c>
      <c r="K38" s="36">
        <f t="shared" si="4"/>
        <v>88</v>
      </c>
      <c r="L38" s="28" t="str">
        <f t="shared" si="5"/>
        <v>A</v>
      </c>
      <c r="M38" s="28">
        <f t="shared" si="6"/>
        <v>88</v>
      </c>
      <c r="N38" s="28" t="str">
        <f t="shared" si="7"/>
        <v>A</v>
      </c>
      <c r="O38" s="38">
        <v>1</v>
      </c>
      <c r="P38" s="28" t="str">
        <f t="shared" si="8"/>
        <v>Terampil memaparkan perkembangan kehidupan masyarakat pada masa kerajaan-kerajaan Islam</v>
      </c>
      <c r="Q38" s="40" t="s">
        <v>8</v>
      </c>
      <c r="R38" s="40" t="s">
        <v>8</v>
      </c>
      <c r="S38" s="18"/>
      <c r="T38" s="1">
        <v>87</v>
      </c>
      <c r="U38" s="1">
        <v>87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85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63783</v>
      </c>
      <c r="C39" s="19" t="s">
        <v>94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2</v>
      </c>
      <c r="J3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9" s="36">
        <f t="shared" si="4"/>
        <v>83.333333333333329</v>
      </c>
      <c r="L39" s="28" t="str">
        <f t="shared" si="5"/>
        <v>B</v>
      </c>
      <c r="M39" s="28">
        <f t="shared" si="6"/>
        <v>83.333333333333329</v>
      </c>
      <c r="N39" s="28" t="str">
        <f t="shared" si="7"/>
        <v>B</v>
      </c>
      <c r="O39" s="38">
        <v>2</v>
      </c>
      <c r="P39" s="28" t="str">
        <f t="shared" si="8"/>
        <v xml:space="preserve">Terampil memaparkan, teori masuknya Islam ke Indonesia namun perlu peningkatan dalam menganalisis perkembangan kehidupan masyarakat masa kerajaan-kerajaan Islam </v>
      </c>
      <c r="Q39" s="40" t="s">
        <v>8</v>
      </c>
      <c r="R39" s="40" t="s">
        <v>8</v>
      </c>
      <c r="S39" s="18"/>
      <c r="T39" s="1">
        <v>75</v>
      </c>
      <c r="U39" s="1">
        <v>76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85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63799</v>
      </c>
      <c r="C40" s="19" t="s">
        <v>95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0" s="36">
        <f t="shared" si="4"/>
        <v>85.666666666666671</v>
      </c>
      <c r="L40" s="28" t="str">
        <f t="shared" si="5"/>
        <v>A</v>
      </c>
      <c r="M40" s="28">
        <f t="shared" si="6"/>
        <v>85.666666666666671</v>
      </c>
      <c r="N40" s="28" t="str">
        <f t="shared" si="7"/>
        <v>A</v>
      </c>
      <c r="O40" s="38">
        <v>1</v>
      </c>
      <c r="P40" s="28" t="str">
        <f t="shared" si="8"/>
        <v>Terampil memaparkan perkembangan kehidupan masyarakat pada masa kerajaan-kerajaan Islam</v>
      </c>
      <c r="Q40" s="40" t="s">
        <v>8</v>
      </c>
      <c r="R40" s="40" t="s">
        <v>8</v>
      </c>
      <c r="S40" s="18"/>
      <c r="T40" s="1">
        <v>78</v>
      </c>
      <c r="U40" s="1">
        <v>77</v>
      </c>
      <c r="V40" s="1">
        <v>77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63815</v>
      </c>
      <c r="C41" s="19" t="s">
        <v>96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1" s="36">
        <f t="shared" si="4"/>
        <v>84</v>
      </c>
      <c r="L41" s="28" t="str">
        <f t="shared" si="5"/>
        <v>B</v>
      </c>
      <c r="M41" s="28">
        <f t="shared" si="6"/>
        <v>84</v>
      </c>
      <c r="N41" s="28" t="str">
        <f t="shared" si="7"/>
        <v>B</v>
      </c>
      <c r="O41" s="38">
        <v>2</v>
      </c>
      <c r="P41" s="28" t="str">
        <f t="shared" si="8"/>
        <v xml:space="preserve">Terampil memaparkan, teori masuknya Islam ke Indonesia namun perlu peningkatan dalam menganalisis perkembangan kehidupan masyarakat masa kerajaan-kerajaan Islam </v>
      </c>
      <c r="Q41" s="40" t="s">
        <v>8</v>
      </c>
      <c r="R41" s="40" t="s">
        <v>8</v>
      </c>
      <c r="S41" s="18"/>
      <c r="T41" s="1">
        <v>87</v>
      </c>
      <c r="U41" s="1">
        <v>79</v>
      </c>
      <c r="V41" s="1">
        <v>77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63831</v>
      </c>
      <c r="C42" s="19" t="s">
        <v>97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2" s="36">
        <f t="shared" si="4"/>
        <v>88</v>
      </c>
      <c r="L42" s="28" t="str">
        <f t="shared" si="5"/>
        <v>A</v>
      </c>
      <c r="M42" s="28">
        <f t="shared" si="6"/>
        <v>88</v>
      </c>
      <c r="N42" s="28" t="str">
        <f t="shared" si="7"/>
        <v>A</v>
      </c>
      <c r="O42" s="38">
        <v>1</v>
      </c>
      <c r="P42" s="28" t="str">
        <f t="shared" si="8"/>
        <v>Terampil memaparkan perkembangan kehidupan masyarakat pada masa kerajaan-kerajaan Islam</v>
      </c>
      <c r="Q42" s="40" t="s">
        <v>8</v>
      </c>
      <c r="R42" s="40" t="s">
        <v>8</v>
      </c>
      <c r="S42" s="18"/>
      <c r="T42" s="1">
        <v>85</v>
      </c>
      <c r="U42" s="1">
        <v>75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85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63847</v>
      </c>
      <c r="C43" s="19" t="s">
        <v>98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3" s="36">
        <f t="shared" si="4"/>
        <v>88</v>
      </c>
      <c r="L43" s="28" t="str">
        <f t="shared" si="5"/>
        <v>A</v>
      </c>
      <c r="M43" s="28">
        <f t="shared" si="6"/>
        <v>88</v>
      </c>
      <c r="N43" s="28" t="str">
        <f t="shared" si="7"/>
        <v>A</v>
      </c>
      <c r="O43" s="38">
        <v>1</v>
      </c>
      <c r="P43" s="28" t="str">
        <f t="shared" si="8"/>
        <v>Terampil memaparkan perkembangan kehidupan masyarakat pada masa kerajaan-kerajaan Islam</v>
      </c>
      <c r="Q43" s="40" t="s">
        <v>8</v>
      </c>
      <c r="R43" s="40" t="s">
        <v>8</v>
      </c>
      <c r="S43" s="18"/>
      <c r="T43" s="1">
        <v>87</v>
      </c>
      <c r="U43" s="1">
        <v>83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85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63863</v>
      </c>
      <c r="C44" s="19" t="s">
        <v>99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Dapat memahami dan menjelaskan mengenai teori masuknya Islam ke Indonesia serta dapat menganalisis perkembangan kehidupan masyarakat pada masa kerajaan-kerajaan Islam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Terampil memaparkan perkembangan kehidupan masyarakat pada masa kerajaan-kerajaan Islam</v>
      </c>
      <c r="Q44" s="40" t="s">
        <v>8</v>
      </c>
      <c r="R44" s="40" t="s">
        <v>8</v>
      </c>
      <c r="S44" s="18"/>
      <c r="T44" s="1">
        <v>89</v>
      </c>
      <c r="U44" s="1">
        <v>89</v>
      </c>
      <c r="V44" s="1">
        <v>79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63879</v>
      </c>
      <c r="C45" s="19" t="s">
        <v>100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1</v>
      </c>
      <c r="J45" s="28" t="str">
        <f t="shared" si="3"/>
        <v>Dapat memahami dan menjelaskan mengenai teori masuknya Islam ke Indonesia serta dapat menganalisis perkembangan kehidupan masyarakat pada masa kerajaan-kerajaan Islam</v>
      </c>
      <c r="K45" s="36">
        <f t="shared" si="4"/>
        <v>88</v>
      </c>
      <c r="L45" s="28" t="str">
        <f t="shared" si="5"/>
        <v>A</v>
      </c>
      <c r="M45" s="28">
        <f t="shared" si="6"/>
        <v>88</v>
      </c>
      <c r="N45" s="28" t="str">
        <f t="shared" si="7"/>
        <v>A</v>
      </c>
      <c r="O45" s="38">
        <v>1</v>
      </c>
      <c r="P45" s="28" t="str">
        <f t="shared" si="8"/>
        <v>Terampil memaparkan perkembangan kehidupan masyarakat pada masa kerajaan-kerajaan Islam</v>
      </c>
      <c r="Q45" s="40" t="s">
        <v>8</v>
      </c>
      <c r="R45" s="40" t="s">
        <v>8</v>
      </c>
      <c r="S45" s="18"/>
      <c r="T45" s="1">
        <v>83</v>
      </c>
      <c r="U45" s="1">
        <v>85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>
        <v>85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69125</v>
      </c>
      <c r="C46" s="19" t="s">
        <v>101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 xml:space="preserve">Terampil memaparkan, teori masuknya Islam ke Indonesia namun perlu peningkatan dalam menganalisis perkembangan kehidupan masyarakat masa kerajaan-kerajaan Islam </v>
      </c>
      <c r="Q46" s="40" t="s">
        <v>8</v>
      </c>
      <c r="R46" s="40" t="s">
        <v>8</v>
      </c>
      <c r="S46" s="18"/>
      <c r="T46" s="1">
        <v>78</v>
      </c>
      <c r="U46" s="1">
        <v>75</v>
      </c>
      <c r="V46" s="1">
        <v>77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6" activePane="bottomRight" state="frozen"/>
      <selection pane="topRight"/>
      <selection pane="bottomLeft"/>
      <selection pane="bottomRight" activeCell="I49" sqref="I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63895</v>
      </c>
      <c r="C11" s="19" t="s">
        <v>116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Dapat memahami, dan menjelaskan teori masuknya Islam ke Indonesia namun perlu peningkatan dalam menganalisis perkembangan kehidupan masyarakat masa kerajaan-kerajaan Islam </v>
      </c>
      <c r="K11" s="36">
        <f t="shared" ref="K11:K50" si="4">IF((COUNTA(AF11:AO11)&gt;0),AVERAGE(AF11:AO11),"")</f>
        <v>82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 memaparkan, teori masuknya Islam ke Indonesia namun perlu peningkatan dalam menganalisis perkembangan kehidupan masyarakat masa kerajaan-kerajaan Islam </v>
      </c>
      <c r="Q11" s="40" t="s">
        <v>8</v>
      </c>
      <c r="R11" s="40" t="s">
        <v>8</v>
      </c>
      <c r="S11" s="18"/>
      <c r="T11" s="1">
        <v>76</v>
      </c>
      <c r="U11" s="1">
        <v>77</v>
      </c>
      <c r="V11" s="1">
        <v>81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73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63911</v>
      </c>
      <c r="C12" s="19" t="s">
        <v>117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2" s="36">
        <f t="shared" si="4"/>
        <v>86.666666666666671</v>
      </c>
      <c r="L12" s="28" t="str">
        <f t="shared" si="5"/>
        <v>A</v>
      </c>
      <c r="M12" s="28">
        <f t="shared" si="6"/>
        <v>86.666666666666671</v>
      </c>
      <c r="N12" s="28" t="str">
        <f t="shared" si="7"/>
        <v>A</v>
      </c>
      <c r="O12" s="38">
        <v>1</v>
      </c>
      <c r="P12" s="28" t="str">
        <f t="shared" si="8"/>
        <v>Terampil memaparkan perkembangan kehidupan masyarakat pada masa kerajaan-kerajaan Islam</v>
      </c>
      <c r="Q12" s="40" t="s">
        <v>8</v>
      </c>
      <c r="R12" s="40" t="s">
        <v>8</v>
      </c>
      <c r="S12" s="18"/>
      <c r="T12" s="1">
        <v>84</v>
      </c>
      <c r="U12" s="1">
        <v>85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63927</v>
      </c>
      <c r="C13" s="19" t="s">
        <v>118</v>
      </c>
      <c r="D13" s="18"/>
      <c r="E13" s="36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8">
        <v>2</v>
      </c>
      <c r="J1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3" s="36">
        <f t="shared" si="4"/>
        <v>86</v>
      </c>
      <c r="L13" s="28" t="str">
        <f t="shared" si="5"/>
        <v>A</v>
      </c>
      <c r="M13" s="28">
        <f t="shared" si="6"/>
        <v>86</v>
      </c>
      <c r="N13" s="28" t="str">
        <f t="shared" si="7"/>
        <v>A</v>
      </c>
      <c r="O13" s="38">
        <v>1</v>
      </c>
      <c r="P13" s="28" t="str">
        <f t="shared" si="8"/>
        <v>Terampil memaparkan perkembangan kehidupan masyarakat pada masa kerajaan-kerajaan Islam</v>
      </c>
      <c r="Q13" s="40" t="s">
        <v>8</v>
      </c>
      <c r="R13" s="40" t="s">
        <v>8</v>
      </c>
      <c r="S13" s="18"/>
      <c r="T13" s="1">
        <v>78</v>
      </c>
      <c r="U13" s="1">
        <v>75</v>
      </c>
      <c r="V13" s="1">
        <v>77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334</v>
      </c>
      <c r="FI13" s="44" t="s">
        <v>336</v>
      </c>
      <c r="FJ13" s="42">
        <v>15421</v>
      </c>
      <c r="FK13" s="42">
        <v>15431</v>
      </c>
    </row>
    <row r="14" spans="1:167" x14ac:dyDescent="0.25">
      <c r="A14" s="19">
        <v>4</v>
      </c>
      <c r="B14" s="19">
        <v>63943</v>
      </c>
      <c r="C14" s="19" t="s">
        <v>119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4" s="36">
        <f t="shared" si="4"/>
        <v>86</v>
      </c>
      <c r="L14" s="28" t="str">
        <f t="shared" si="5"/>
        <v>A</v>
      </c>
      <c r="M14" s="28">
        <f t="shared" si="6"/>
        <v>86</v>
      </c>
      <c r="N14" s="28" t="str">
        <f t="shared" si="7"/>
        <v>A</v>
      </c>
      <c r="O14" s="38">
        <v>1</v>
      </c>
      <c r="P14" s="28" t="str">
        <f t="shared" si="8"/>
        <v>Terampil memaparkan perkembangan kehidupan masyarakat pada masa kerajaan-kerajaan Islam</v>
      </c>
      <c r="Q14" s="40" t="s">
        <v>8</v>
      </c>
      <c r="R14" s="40" t="s">
        <v>8</v>
      </c>
      <c r="S14" s="18"/>
      <c r="T14" s="1">
        <v>92</v>
      </c>
      <c r="U14" s="1">
        <v>77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63959</v>
      </c>
      <c r="C15" s="19" t="s">
        <v>120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Terampil memaparkan perkembangan kehidupan masyarakat pada masa kerajaan-kerajaan Islam</v>
      </c>
      <c r="Q15" s="40" t="s">
        <v>8</v>
      </c>
      <c r="R15" s="40" t="s">
        <v>8</v>
      </c>
      <c r="S15" s="18"/>
      <c r="T15" s="1">
        <v>86</v>
      </c>
      <c r="U15" s="1">
        <v>81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335</v>
      </c>
      <c r="FI15" s="44" t="s">
        <v>337</v>
      </c>
      <c r="FJ15" s="42">
        <v>15422</v>
      </c>
      <c r="FK15" s="42">
        <v>15432</v>
      </c>
    </row>
    <row r="16" spans="1:167" x14ac:dyDescent="0.25">
      <c r="A16" s="19">
        <v>6</v>
      </c>
      <c r="B16" s="19">
        <v>63975</v>
      </c>
      <c r="C16" s="19" t="s">
        <v>121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2</v>
      </c>
      <c r="J1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6" s="36">
        <f t="shared" si="4"/>
        <v>82.666666666666671</v>
      </c>
      <c r="L16" s="28" t="str">
        <f t="shared" si="5"/>
        <v>B</v>
      </c>
      <c r="M16" s="28">
        <f t="shared" si="6"/>
        <v>82.666666666666671</v>
      </c>
      <c r="N16" s="28" t="str">
        <f t="shared" si="7"/>
        <v>B</v>
      </c>
      <c r="O16" s="38">
        <v>2</v>
      </c>
      <c r="P16" s="28" t="str">
        <f t="shared" si="8"/>
        <v xml:space="preserve">Terampil memaparkan, teori masuknya Islam ke Indonesia namun perlu peningkatan dalam menganalisis perkembangan kehidupan masyarakat masa kerajaan-kerajaan Islam </v>
      </c>
      <c r="Q16" s="40" t="s">
        <v>8</v>
      </c>
      <c r="R16" s="40" t="s">
        <v>8</v>
      </c>
      <c r="S16" s="18"/>
      <c r="T16" s="1">
        <v>76</v>
      </c>
      <c r="U16" s="1">
        <v>76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75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63991</v>
      </c>
      <c r="C17" s="19" t="s">
        <v>122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7" s="36">
        <f t="shared" si="4"/>
        <v>82</v>
      </c>
      <c r="L17" s="28" t="str">
        <f t="shared" si="5"/>
        <v>B</v>
      </c>
      <c r="M17" s="28">
        <f t="shared" si="6"/>
        <v>82</v>
      </c>
      <c r="N17" s="28" t="str">
        <f t="shared" si="7"/>
        <v>B</v>
      </c>
      <c r="O17" s="38">
        <v>2</v>
      </c>
      <c r="P17" s="28" t="str">
        <f t="shared" si="8"/>
        <v xml:space="preserve">Terampil memaparkan, teori masuknya Islam ke Indonesia namun perlu peningkatan dalam menganalisis perkembangan kehidupan masyarakat masa kerajaan-kerajaan Islam </v>
      </c>
      <c r="Q17" s="40" t="s">
        <v>8</v>
      </c>
      <c r="R17" s="40" t="s">
        <v>8</v>
      </c>
      <c r="S17" s="18"/>
      <c r="T17" s="1">
        <v>80</v>
      </c>
      <c r="U17" s="1">
        <v>76</v>
      </c>
      <c r="V17" s="1">
        <v>81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73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15423</v>
      </c>
      <c r="FK17" s="42">
        <v>15433</v>
      </c>
    </row>
    <row r="18" spans="1:167" x14ac:dyDescent="0.25">
      <c r="A18" s="19">
        <v>8</v>
      </c>
      <c r="B18" s="19">
        <v>64007</v>
      </c>
      <c r="C18" s="19" t="s">
        <v>123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2</v>
      </c>
      <c r="J1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8" s="36">
        <f t="shared" si="4"/>
        <v>83.333333333333329</v>
      </c>
      <c r="L18" s="28" t="str">
        <f t="shared" si="5"/>
        <v>B</v>
      </c>
      <c r="M18" s="28">
        <f t="shared" si="6"/>
        <v>83.333333333333329</v>
      </c>
      <c r="N18" s="28" t="str">
        <f t="shared" si="7"/>
        <v>B</v>
      </c>
      <c r="O18" s="38">
        <v>2</v>
      </c>
      <c r="P18" s="28" t="str">
        <f t="shared" si="8"/>
        <v xml:space="preserve">Terampil memaparkan, teori masuknya Islam ke Indonesia namun perlu peningkatan dalam menganalisis perkembangan kehidupan masyarakat masa kerajaan-kerajaan Islam </v>
      </c>
      <c r="Q18" s="40" t="s">
        <v>8</v>
      </c>
      <c r="R18" s="40" t="s">
        <v>8</v>
      </c>
      <c r="S18" s="18"/>
      <c r="T18" s="1">
        <v>76</v>
      </c>
      <c r="U18" s="1">
        <v>78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77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64023</v>
      </c>
      <c r="C19" s="19" t="s">
        <v>124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9" s="36">
        <f t="shared" si="4"/>
        <v>82</v>
      </c>
      <c r="L19" s="28" t="str">
        <f t="shared" si="5"/>
        <v>B</v>
      </c>
      <c r="M19" s="28">
        <f t="shared" si="6"/>
        <v>82</v>
      </c>
      <c r="N19" s="28" t="str">
        <f t="shared" si="7"/>
        <v>B</v>
      </c>
      <c r="O19" s="38">
        <v>2</v>
      </c>
      <c r="P19" s="28" t="str">
        <f t="shared" si="8"/>
        <v xml:space="preserve">Terampil memaparkan, teori masuknya Islam ke Indonesia namun perlu peningkatan dalam menganalisis perkembangan kehidupan masyarakat masa kerajaan-kerajaan Islam </v>
      </c>
      <c r="Q19" s="40" t="s">
        <v>8</v>
      </c>
      <c r="R19" s="40" t="s">
        <v>8</v>
      </c>
      <c r="S19" s="18"/>
      <c r="T19" s="1">
        <v>80</v>
      </c>
      <c r="U19" s="1">
        <v>76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>
        <v>73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15424</v>
      </c>
      <c r="FK19" s="42">
        <v>15434</v>
      </c>
    </row>
    <row r="20" spans="1:167" x14ac:dyDescent="0.25">
      <c r="A20" s="19">
        <v>10</v>
      </c>
      <c r="B20" s="19">
        <v>64039</v>
      </c>
      <c r="C20" s="19" t="s">
        <v>125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0" s="36">
        <f t="shared" si="4"/>
        <v>84.333333333333329</v>
      </c>
      <c r="L20" s="28" t="str">
        <f t="shared" si="5"/>
        <v>A</v>
      </c>
      <c r="M20" s="28">
        <f t="shared" si="6"/>
        <v>84.333333333333329</v>
      </c>
      <c r="N20" s="28" t="str">
        <f t="shared" si="7"/>
        <v>A</v>
      </c>
      <c r="O20" s="38">
        <v>1</v>
      </c>
      <c r="P20" s="28" t="str">
        <f t="shared" si="8"/>
        <v>Terampil memaparkan perkembangan kehidupan masyarakat pada masa kerajaan-kerajaan Islam</v>
      </c>
      <c r="Q20" s="40" t="s">
        <v>8</v>
      </c>
      <c r="R20" s="40" t="s">
        <v>8</v>
      </c>
      <c r="S20" s="18"/>
      <c r="T20" s="1">
        <v>80</v>
      </c>
      <c r="U20" s="1">
        <v>81</v>
      </c>
      <c r="V20" s="1">
        <v>77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64055</v>
      </c>
      <c r="C21" s="19" t="s">
        <v>126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1" s="36">
        <f t="shared" si="4"/>
        <v>86</v>
      </c>
      <c r="L21" s="28" t="str">
        <f t="shared" si="5"/>
        <v>A</v>
      </c>
      <c r="M21" s="28">
        <f t="shared" si="6"/>
        <v>86</v>
      </c>
      <c r="N21" s="28" t="str">
        <f t="shared" si="7"/>
        <v>A</v>
      </c>
      <c r="O21" s="38">
        <v>1</v>
      </c>
      <c r="P21" s="28" t="str">
        <f t="shared" si="8"/>
        <v>Terampil memaparkan perkembangan kehidupan masyarakat pada masa kerajaan-kerajaan Islam</v>
      </c>
      <c r="Q21" s="40" t="s">
        <v>8</v>
      </c>
      <c r="R21" s="40" t="s">
        <v>8</v>
      </c>
      <c r="S21" s="18"/>
      <c r="T21" s="1">
        <v>78</v>
      </c>
      <c r="U21" s="1">
        <v>79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87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15425</v>
      </c>
      <c r="FK21" s="42">
        <v>15435</v>
      </c>
    </row>
    <row r="22" spans="1:167" x14ac:dyDescent="0.25">
      <c r="A22" s="19">
        <v>12</v>
      </c>
      <c r="B22" s="19">
        <v>64071</v>
      </c>
      <c r="C22" s="19" t="s">
        <v>127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2" s="36">
        <f t="shared" si="4"/>
        <v>84.333333333333329</v>
      </c>
      <c r="L22" s="28" t="str">
        <f t="shared" si="5"/>
        <v>A</v>
      </c>
      <c r="M22" s="28">
        <f t="shared" si="6"/>
        <v>84.333333333333329</v>
      </c>
      <c r="N22" s="28" t="str">
        <f t="shared" si="7"/>
        <v>A</v>
      </c>
      <c r="O22" s="38">
        <v>1</v>
      </c>
      <c r="P22" s="28" t="str">
        <f t="shared" si="8"/>
        <v>Terampil memaparkan perkembangan kehidupan masyarakat pada masa kerajaan-kerajaan Islam</v>
      </c>
      <c r="Q22" s="40" t="s">
        <v>8</v>
      </c>
      <c r="R22" s="40" t="s">
        <v>8</v>
      </c>
      <c r="S22" s="18"/>
      <c r="T22" s="1">
        <v>84</v>
      </c>
      <c r="U22" s="1">
        <v>74</v>
      </c>
      <c r="V22" s="1">
        <v>77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64087</v>
      </c>
      <c r="C23" s="19" t="s">
        <v>128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3" s="36">
        <f t="shared" si="4"/>
        <v>86.666666666666671</v>
      </c>
      <c r="L23" s="28" t="str">
        <f t="shared" si="5"/>
        <v>A</v>
      </c>
      <c r="M23" s="28">
        <f t="shared" si="6"/>
        <v>86.666666666666671</v>
      </c>
      <c r="N23" s="28" t="str">
        <f t="shared" si="7"/>
        <v>A</v>
      </c>
      <c r="O23" s="38">
        <v>1</v>
      </c>
      <c r="P23" s="28" t="str">
        <f t="shared" si="8"/>
        <v>Terampil memaparkan perkembangan kehidupan masyarakat pada masa kerajaan-kerajaan Islam</v>
      </c>
      <c r="Q23" s="40" t="s">
        <v>8</v>
      </c>
      <c r="R23" s="40" t="s">
        <v>8</v>
      </c>
      <c r="S23" s="18"/>
      <c r="T23" s="1">
        <v>84</v>
      </c>
      <c r="U23" s="1">
        <v>81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15426</v>
      </c>
      <c r="FK23" s="42">
        <v>15436</v>
      </c>
    </row>
    <row r="24" spans="1:167" x14ac:dyDescent="0.25">
      <c r="A24" s="19">
        <v>14</v>
      </c>
      <c r="B24" s="19">
        <v>64103</v>
      </c>
      <c r="C24" s="19" t="s">
        <v>129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4" s="36">
        <f t="shared" si="4"/>
        <v>86.666666666666671</v>
      </c>
      <c r="L24" s="28" t="str">
        <f t="shared" si="5"/>
        <v>A</v>
      </c>
      <c r="M24" s="28">
        <f t="shared" si="6"/>
        <v>86.666666666666671</v>
      </c>
      <c r="N24" s="28" t="str">
        <f t="shared" si="7"/>
        <v>A</v>
      </c>
      <c r="O24" s="38">
        <v>1</v>
      </c>
      <c r="P24" s="28" t="str">
        <f t="shared" si="8"/>
        <v>Terampil memaparkan perkembangan kehidupan masyarakat pada masa kerajaan-kerajaan Islam</v>
      </c>
      <c r="Q24" s="40" t="s">
        <v>8</v>
      </c>
      <c r="R24" s="40" t="s">
        <v>8</v>
      </c>
      <c r="S24" s="18"/>
      <c r="T24" s="1">
        <v>80</v>
      </c>
      <c r="U24" s="1">
        <v>75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64119</v>
      </c>
      <c r="C25" s="19" t="s">
        <v>130</v>
      </c>
      <c r="D25" s="18"/>
      <c r="E25" s="36">
        <f t="shared" si="0"/>
        <v>77</v>
      </c>
      <c r="F25" s="28" t="str">
        <f t="shared" si="1"/>
        <v>B</v>
      </c>
      <c r="G25" s="28">
        <f>IF((COUNTA(T12:AC12)&gt;0),(ROUND((AVERAGE(T25:AD25)),0)),"")</f>
        <v>77</v>
      </c>
      <c r="H25" s="28" t="str">
        <f t="shared" si="2"/>
        <v>B</v>
      </c>
      <c r="I25" s="38">
        <v>2</v>
      </c>
      <c r="J2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5" s="36">
        <f t="shared" si="4"/>
        <v>82.666666666666671</v>
      </c>
      <c r="L25" s="28" t="str">
        <f t="shared" si="5"/>
        <v>B</v>
      </c>
      <c r="M25" s="28">
        <f t="shared" si="6"/>
        <v>82.666666666666671</v>
      </c>
      <c r="N25" s="28" t="str">
        <f t="shared" si="7"/>
        <v>B</v>
      </c>
      <c r="O25" s="38">
        <v>2</v>
      </c>
      <c r="P25" s="28" t="str">
        <f t="shared" si="8"/>
        <v xml:space="preserve">Terampil memaparkan, teori masuknya Islam ke Indonesia namun perlu peningkatan dalam menganalisis perkembangan kehidupan masyarakat masa kerajaan-kerajaan Islam </v>
      </c>
      <c r="Q25" s="40" t="s">
        <v>8</v>
      </c>
      <c r="R25" s="40" t="s">
        <v>8</v>
      </c>
      <c r="S25" s="18"/>
      <c r="T25" s="1">
        <v>77</v>
      </c>
      <c r="U25" s="1">
        <v>77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15427</v>
      </c>
      <c r="FK25" s="42">
        <v>15437</v>
      </c>
    </row>
    <row r="26" spans="1:167" x14ac:dyDescent="0.25">
      <c r="A26" s="19">
        <v>16</v>
      </c>
      <c r="B26" s="19">
        <v>64135</v>
      </c>
      <c r="C26" s="19" t="s">
        <v>131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6" s="36">
        <f t="shared" si="4"/>
        <v>86.666666666666671</v>
      </c>
      <c r="L26" s="28" t="str">
        <f t="shared" si="5"/>
        <v>A</v>
      </c>
      <c r="M26" s="28">
        <f t="shared" si="6"/>
        <v>86.666666666666671</v>
      </c>
      <c r="N26" s="28" t="str">
        <f t="shared" si="7"/>
        <v>A</v>
      </c>
      <c r="O26" s="38">
        <v>1</v>
      </c>
      <c r="P26" s="28" t="str">
        <f t="shared" si="8"/>
        <v>Terampil memaparkan perkembangan kehidupan masyarakat pada masa kerajaan-kerajaan Islam</v>
      </c>
      <c r="Q26" s="40" t="s">
        <v>8</v>
      </c>
      <c r="R26" s="40" t="s">
        <v>8</v>
      </c>
      <c r="S26" s="18"/>
      <c r="T26" s="1">
        <v>84</v>
      </c>
      <c r="U26" s="1">
        <v>75</v>
      </c>
      <c r="V26" s="1">
        <v>91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64151</v>
      </c>
      <c r="C27" s="19" t="s">
        <v>132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 xml:space="preserve">Terampil memaparkan, teori masuknya Islam ke Indonesia namun perlu peningkatan dalam menganalisis perkembangan kehidupan masyarakat masa kerajaan-kerajaan Islam </v>
      </c>
      <c r="Q27" s="40" t="s">
        <v>8</v>
      </c>
      <c r="R27" s="40" t="s">
        <v>8</v>
      </c>
      <c r="S27" s="18"/>
      <c r="T27" s="1">
        <v>78</v>
      </c>
      <c r="U27" s="1">
        <v>78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73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15428</v>
      </c>
      <c r="FK27" s="42">
        <v>15438</v>
      </c>
    </row>
    <row r="28" spans="1:167" x14ac:dyDescent="0.25">
      <c r="A28" s="19">
        <v>18</v>
      </c>
      <c r="B28" s="19">
        <v>64167</v>
      </c>
      <c r="C28" s="19" t="s">
        <v>133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Dapat memahami dan menjelaskan mengenai teori masuknya Islam ke Indonesia serta dapat menganalisis perkembangan kehidupan masyarakat pada masa kerajaan-kerajaan Islam</v>
      </c>
      <c r="K28" s="36">
        <f t="shared" si="4"/>
        <v>86.666666666666671</v>
      </c>
      <c r="L28" s="28" t="str">
        <f t="shared" si="5"/>
        <v>A</v>
      </c>
      <c r="M28" s="28">
        <f t="shared" si="6"/>
        <v>86.666666666666671</v>
      </c>
      <c r="N28" s="28" t="str">
        <f t="shared" si="7"/>
        <v>A</v>
      </c>
      <c r="O28" s="38">
        <v>1</v>
      </c>
      <c r="P28" s="28" t="str">
        <f t="shared" si="8"/>
        <v>Terampil memaparkan perkembangan kehidupan masyarakat pada masa kerajaan-kerajaan Islam</v>
      </c>
      <c r="Q28" s="40" t="s">
        <v>8</v>
      </c>
      <c r="R28" s="40" t="s">
        <v>8</v>
      </c>
      <c r="S28" s="18"/>
      <c r="T28" s="1">
        <v>84</v>
      </c>
      <c r="U28" s="1">
        <v>87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64183</v>
      </c>
      <c r="C29" s="19" t="s">
        <v>134</v>
      </c>
      <c r="D29" s="18"/>
      <c r="E29" s="36">
        <f t="shared" si="0"/>
        <v>79</v>
      </c>
      <c r="F29" s="28" t="str">
        <f t="shared" si="1"/>
        <v>B</v>
      </c>
      <c r="G29" s="28">
        <f>IF((COUNTA(T12:AC12)&gt;0),(ROUND((AVERAGE(T29:AD29)),0)),"")</f>
        <v>79</v>
      </c>
      <c r="H29" s="28" t="str">
        <f t="shared" si="2"/>
        <v>B</v>
      </c>
      <c r="I29" s="38">
        <v>2</v>
      </c>
      <c r="J2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9" s="36">
        <f t="shared" si="4"/>
        <v>86</v>
      </c>
      <c r="L29" s="28" t="str">
        <f t="shared" si="5"/>
        <v>A</v>
      </c>
      <c r="M29" s="28">
        <f t="shared" si="6"/>
        <v>86</v>
      </c>
      <c r="N29" s="28" t="str">
        <f t="shared" si="7"/>
        <v>A</v>
      </c>
      <c r="O29" s="38">
        <v>1</v>
      </c>
      <c r="P29" s="28" t="str">
        <f t="shared" si="8"/>
        <v>Terampil memaparkan perkembangan kehidupan masyarakat pada masa kerajaan-kerajaan Islam</v>
      </c>
      <c r="Q29" s="40" t="s">
        <v>8</v>
      </c>
      <c r="R29" s="40" t="s">
        <v>8</v>
      </c>
      <c r="S29" s="18"/>
      <c r="T29" s="1">
        <v>78</v>
      </c>
      <c r="U29" s="1">
        <v>79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15429</v>
      </c>
      <c r="FK29" s="42">
        <v>15439</v>
      </c>
    </row>
    <row r="30" spans="1:167" x14ac:dyDescent="0.25">
      <c r="A30" s="19">
        <v>20</v>
      </c>
      <c r="B30" s="19">
        <v>64199</v>
      </c>
      <c r="C30" s="19" t="s">
        <v>135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0" s="36">
        <f t="shared" si="4"/>
        <v>86.666666666666671</v>
      </c>
      <c r="L30" s="28" t="str">
        <f t="shared" si="5"/>
        <v>A</v>
      </c>
      <c r="M30" s="28">
        <f t="shared" si="6"/>
        <v>86.666666666666671</v>
      </c>
      <c r="N30" s="28" t="str">
        <f t="shared" si="7"/>
        <v>A</v>
      </c>
      <c r="O30" s="38">
        <v>1</v>
      </c>
      <c r="P30" s="28" t="str">
        <f t="shared" si="8"/>
        <v>Terampil memaparkan perkembangan kehidupan masyarakat pada masa kerajaan-kerajaan Islam</v>
      </c>
      <c r="Q30" s="40" t="s">
        <v>8</v>
      </c>
      <c r="R30" s="40" t="s">
        <v>8</v>
      </c>
      <c r="S30" s="18"/>
      <c r="T30" s="1">
        <v>78</v>
      </c>
      <c r="U30" s="1">
        <v>78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64215</v>
      </c>
      <c r="C31" s="19" t="s">
        <v>136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1" s="36">
        <f t="shared" si="4"/>
        <v>84.333333333333329</v>
      </c>
      <c r="L31" s="28" t="str">
        <f t="shared" si="5"/>
        <v>A</v>
      </c>
      <c r="M31" s="28">
        <f t="shared" si="6"/>
        <v>84.333333333333329</v>
      </c>
      <c r="N31" s="28" t="str">
        <f t="shared" si="7"/>
        <v>A</v>
      </c>
      <c r="O31" s="38">
        <v>1</v>
      </c>
      <c r="P31" s="28" t="str">
        <f t="shared" si="8"/>
        <v>Terampil memaparkan perkembangan kehidupan masyarakat pada masa kerajaan-kerajaan Islam</v>
      </c>
      <c r="Q31" s="40" t="s">
        <v>8</v>
      </c>
      <c r="R31" s="40" t="s">
        <v>8</v>
      </c>
      <c r="S31" s="18"/>
      <c r="T31" s="1">
        <v>78</v>
      </c>
      <c r="U31" s="1">
        <v>78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15430</v>
      </c>
      <c r="FK31" s="42">
        <v>15440</v>
      </c>
    </row>
    <row r="32" spans="1:167" x14ac:dyDescent="0.25">
      <c r="A32" s="19">
        <v>22</v>
      </c>
      <c r="B32" s="19">
        <v>64231</v>
      </c>
      <c r="C32" s="19" t="s">
        <v>137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2" s="36">
        <f t="shared" si="4"/>
        <v>84.333333333333329</v>
      </c>
      <c r="L32" s="28" t="str">
        <f t="shared" si="5"/>
        <v>A</v>
      </c>
      <c r="M32" s="28">
        <f t="shared" si="6"/>
        <v>84.333333333333329</v>
      </c>
      <c r="N32" s="28" t="str">
        <f t="shared" si="7"/>
        <v>A</v>
      </c>
      <c r="O32" s="38">
        <v>1</v>
      </c>
      <c r="P32" s="28" t="str">
        <f t="shared" si="8"/>
        <v>Terampil memaparkan perkembangan kehidupan masyarakat pada masa kerajaan-kerajaan Islam</v>
      </c>
      <c r="Q32" s="40" t="s">
        <v>8</v>
      </c>
      <c r="R32" s="40" t="s">
        <v>8</v>
      </c>
      <c r="S32" s="18"/>
      <c r="T32" s="1">
        <v>76</v>
      </c>
      <c r="U32" s="1">
        <v>78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64247</v>
      </c>
      <c r="C33" s="19" t="s">
        <v>138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2</v>
      </c>
      <c r="J3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Terampil memaparkan perkembangan kehidupan masyarakat pada masa kerajaan-kerajaan Islam</v>
      </c>
      <c r="Q33" s="40" t="s">
        <v>8</v>
      </c>
      <c r="R33" s="40" t="s">
        <v>8</v>
      </c>
      <c r="S33" s="18"/>
      <c r="T33" s="1">
        <v>76</v>
      </c>
      <c r="U33" s="1">
        <v>72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64263</v>
      </c>
      <c r="C34" s="19" t="s">
        <v>139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4" s="36">
        <f t="shared" si="4"/>
        <v>86.666666666666671</v>
      </c>
      <c r="L34" s="28" t="str">
        <f t="shared" si="5"/>
        <v>A</v>
      </c>
      <c r="M34" s="28">
        <f t="shared" si="6"/>
        <v>86.666666666666671</v>
      </c>
      <c r="N34" s="28" t="str">
        <f t="shared" si="7"/>
        <v>A</v>
      </c>
      <c r="O34" s="38">
        <v>1</v>
      </c>
      <c r="P34" s="28" t="str">
        <f t="shared" si="8"/>
        <v>Terampil memaparkan perkembangan kehidupan masyarakat pada masa kerajaan-kerajaan Islam</v>
      </c>
      <c r="Q34" s="40" t="s">
        <v>8</v>
      </c>
      <c r="R34" s="40" t="s">
        <v>8</v>
      </c>
      <c r="S34" s="18"/>
      <c r="T34" s="1">
        <v>76</v>
      </c>
      <c r="U34" s="1">
        <v>83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64279</v>
      </c>
      <c r="C35" s="19" t="s">
        <v>140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5" s="36">
        <f t="shared" si="4"/>
        <v>86</v>
      </c>
      <c r="L35" s="28" t="str">
        <f t="shared" si="5"/>
        <v>A</v>
      </c>
      <c r="M35" s="28">
        <f t="shared" si="6"/>
        <v>86</v>
      </c>
      <c r="N35" s="28" t="str">
        <f t="shared" si="7"/>
        <v>A</v>
      </c>
      <c r="O35" s="38">
        <v>1</v>
      </c>
      <c r="P35" s="28" t="str">
        <f t="shared" si="8"/>
        <v>Terampil memaparkan perkembangan kehidupan masyarakat pada masa kerajaan-kerajaan Islam</v>
      </c>
      <c r="Q35" s="40" t="s">
        <v>8</v>
      </c>
      <c r="R35" s="40" t="s">
        <v>8</v>
      </c>
      <c r="S35" s="18"/>
      <c r="T35" s="1">
        <v>84</v>
      </c>
      <c r="U35" s="1">
        <v>73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64295</v>
      </c>
      <c r="C36" s="19" t="s">
        <v>141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2</v>
      </c>
      <c r="J3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Terampil memaparkan perkembangan kehidupan masyarakat pada masa kerajaan-kerajaan Islam</v>
      </c>
      <c r="Q36" s="40" t="s">
        <v>8</v>
      </c>
      <c r="R36" s="40" t="s">
        <v>8</v>
      </c>
      <c r="S36" s="18"/>
      <c r="T36" s="1">
        <v>78</v>
      </c>
      <c r="U36" s="1">
        <v>75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64311</v>
      </c>
      <c r="C37" s="19" t="s">
        <v>142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7" s="36">
        <f t="shared" si="4"/>
        <v>84.666666666666671</v>
      </c>
      <c r="L37" s="28" t="str">
        <f t="shared" si="5"/>
        <v>A</v>
      </c>
      <c r="M37" s="28">
        <f t="shared" si="6"/>
        <v>84.666666666666671</v>
      </c>
      <c r="N37" s="28" t="str">
        <f t="shared" si="7"/>
        <v>A</v>
      </c>
      <c r="O37" s="38">
        <v>1</v>
      </c>
      <c r="P37" s="28" t="str">
        <f t="shared" si="8"/>
        <v>Terampil memaparkan perkembangan kehidupan masyarakat pada masa kerajaan-kerajaan Islam</v>
      </c>
      <c r="Q37" s="40" t="s">
        <v>8</v>
      </c>
      <c r="R37" s="40" t="s">
        <v>8</v>
      </c>
      <c r="S37" s="18"/>
      <c r="T37" s="1">
        <v>78</v>
      </c>
      <c r="U37" s="1">
        <v>79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81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64327</v>
      </c>
      <c r="C38" s="19" t="s">
        <v>143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8" s="36">
        <f t="shared" si="4"/>
        <v>82</v>
      </c>
      <c r="L38" s="28" t="str">
        <f t="shared" si="5"/>
        <v>B</v>
      </c>
      <c r="M38" s="28">
        <f t="shared" si="6"/>
        <v>82</v>
      </c>
      <c r="N38" s="28" t="str">
        <f t="shared" si="7"/>
        <v>B</v>
      </c>
      <c r="O38" s="38">
        <v>2</v>
      </c>
      <c r="P38" s="28" t="str">
        <f t="shared" si="8"/>
        <v xml:space="preserve">Terampil memaparkan, teori masuknya Islam ke Indonesia namun perlu peningkatan dalam menganalisis perkembangan kehidupan masyarakat masa kerajaan-kerajaan Islam </v>
      </c>
      <c r="Q38" s="40" t="s">
        <v>8</v>
      </c>
      <c r="R38" s="40" t="s">
        <v>8</v>
      </c>
      <c r="S38" s="18"/>
      <c r="T38" s="1">
        <v>80</v>
      </c>
      <c r="U38" s="1">
        <v>79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73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64343</v>
      </c>
      <c r="C39" s="19" t="s">
        <v>144</v>
      </c>
      <c r="D39" s="18"/>
      <c r="E39" s="36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8">
        <v>2</v>
      </c>
      <c r="J3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9" s="36">
        <f t="shared" si="4"/>
        <v>83.333333333333329</v>
      </c>
      <c r="L39" s="28" t="str">
        <f t="shared" si="5"/>
        <v>B</v>
      </c>
      <c r="M39" s="28">
        <f t="shared" si="6"/>
        <v>83.333333333333329</v>
      </c>
      <c r="N39" s="28" t="str">
        <f t="shared" si="7"/>
        <v>B</v>
      </c>
      <c r="O39" s="38">
        <v>2</v>
      </c>
      <c r="P39" s="28" t="str">
        <f t="shared" si="8"/>
        <v xml:space="preserve">Terampil memaparkan, teori masuknya Islam ke Indonesia namun perlu peningkatan dalam menganalisis perkembangan kehidupan masyarakat masa kerajaan-kerajaan Islam </v>
      </c>
      <c r="Q39" s="40" t="s">
        <v>8</v>
      </c>
      <c r="R39" s="40" t="s">
        <v>8</v>
      </c>
      <c r="S39" s="18"/>
      <c r="T39" s="1">
        <v>78</v>
      </c>
      <c r="U39" s="1">
        <v>78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77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64359</v>
      </c>
      <c r="C40" s="19" t="s">
        <v>145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2</v>
      </c>
      <c r="J4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0" s="36">
        <f t="shared" si="4"/>
        <v>83.666666666666671</v>
      </c>
      <c r="L40" s="28" t="str">
        <f t="shared" si="5"/>
        <v>B</v>
      </c>
      <c r="M40" s="28">
        <f t="shared" si="6"/>
        <v>83.666666666666671</v>
      </c>
      <c r="N40" s="28" t="str">
        <f t="shared" si="7"/>
        <v>B</v>
      </c>
      <c r="O40" s="38">
        <v>2</v>
      </c>
      <c r="P40" s="28" t="str">
        <f t="shared" si="8"/>
        <v xml:space="preserve">Terampil memaparkan, teori masuknya Islam ke Indonesia namun perlu peningkatan dalam menganalisis perkembangan kehidupan masyarakat masa kerajaan-kerajaan Islam </v>
      </c>
      <c r="Q40" s="40" t="s">
        <v>8</v>
      </c>
      <c r="R40" s="40" t="s">
        <v>8</v>
      </c>
      <c r="S40" s="18"/>
      <c r="T40" s="1">
        <v>76</v>
      </c>
      <c r="U40" s="1">
        <v>81</v>
      </c>
      <c r="V40" s="1">
        <v>76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64375</v>
      </c>
      <c r="C41" s="19" t="s">
        <v>146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2</v>
      </c>
      <c r="J4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1" s="36">
        <f t="shared" si="4"/>
        <v>81</v>
      </c>
      <c r="L41" s="28" t="str">
        <f t="shared" si="5"/>
        <v>B</v>
      </c>
      <c r="M41" s="28">
        <f t="shared" si="6"/>
        <v>81</v>
      </c>
      <c r="N41" s="28" t="str">
        <f t="shared" si="7"/>
        <v>B</v>
      </c>
      <c r="O41" s="38">
        <v>2</v>
      </c>
      <c r="P41" s="28" t="str">
        <f t="shared" si="8"/>
        <v xml:space="preserve">Terampil memaparkan, teori masuknya Islam ke Indonesia namun perlu peningkatan dalam menganalisis perkembangan kehidupan masyarakat masa kerajaan-kerajaan Islam </v>
      </c>
      <c r="Q41" s="40" t="s">
        <v>8</v>
      </c>
      <c r="R41" s="40" t="s">
        <v>8</v>
      </c>
      <c r="S41" s="18"/>
      <c r="T41" s="1">
        <v>75</v>
      </c>
      <c r="U41" s="1">
        <v>79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70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64391</v>
      </c>
      <c r="C42" s="19" t="s">
        <v>147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2" s="36">
        <f t="shared" si="4"/>
        <v>83.666666666666671</v>
      </c>
      <c r="L42" s="28" t="str">
        <f t="shared" si="5"/>
        <v>B</v>
      </c>
      <c r="M42" s="28">
        <f t="shared" si="6"/>
        <v>83.666666666666671</v>
      </c>
      <c r="N42" s="28" t="str">
        <f t="shared" si="7"/>
        <v>B</v>
      </c>
      <c r="O42" s="38">
        <v>2</v>
      </c>
      <c r="P42" s="28" t="str">
        <f t="shared" si="8"/>
        <v xml:space="preserve">Terampil memaparkan, teori masuknya Islam ke Indonesia namun perlu peningkatan dalam menganalisis perkembangan kehidupan masyarakat masa kerajaan-kerajaan Islam </v>
      </c>
      <c r="Q42" s="40" t="s">
        <v>8</v>
      </c>
      <c r="R42" s="40" t="s">
        <v>8</v>
      </c>
      <c r="S42" s="18"/>
      <c r="T42" s="1">
        <v>80</v>
      </c>
      <c r="U42" s="1">
        <v>82</v>
      </c>
      <c r="V42" s="1">
        <v>79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64407</v>
      </c>
      <c r="C43" s="19" t="s">
        <v>148</v>
      </c>
      <c r="D43" s="18"/>
      <c r="E43" s="36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8">
        <v>1</v>
      </c>
      <c r="J43" s="28" t="str">
        <f t="shared" si="3"/>
        <v>Dapat memahami dan menjelaskan mengenai teori masuknya Islam ke Indonesia serta dapat menganalisis perkembangan kehidupan masyarakat pada masa kerajaan-kerajaan Islam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Terampil memaparkan perkembangan kehidupan masyarakat pada masa kerajaan-kerajaan Islam</v>
      </c>
      <c r="Q43" s="40" t="s">
        <v>8</v>
      </c>
      <c r="R43" s="40" t="s">
        <v>8</v>
      </c>
      <c r="S43" s="18"/>
      <c r="T43" s="1">
        <v>85</v>
      </c>
      <c r="U43" s="1">
        <v>86</v>
      </c>
      <c r="V43" s="1">
        <v>91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64423</v>
      </c>
      <c r="C44" s="19" t="s">
        <v>149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Terampil memaparkan perkembangan kehidupan masyarakat pada masa kerajaan-kerajaan Islam</v>
      </c>
      <c r="Q44" s="40" t="s">
        <v>8</v>
      </c>
      <c r="R44" s="40" t="s">
        <v>8</v>
      </c>
      <c r="S44" s="18"/>
      <c r="T44" s="1">
        <v>78</v>
      </c>
      <c r="U44" s="1">
        <v>78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64439</v>
      </c>
      <c r="C45" s="19" t="s">
        <v>150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2</v>
      </c>
      <c r="J4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5" s="36">
        <f t="shared" si="4"/>
        <v>82.666666666666671</v>
      </c>
      <c r="L45" s="28" t="str">
        <f t="shared" si="5"/>
        <v>B</v>
      </c>
      <c r="M45" s="28">
        <f t="shared" si="6"/>
        <v>82.666666666666671</v>
      </c>
      <c r="N45" s="28" t="str">
        <f t="shared" si="7"/>
        <v>B</v>
      </c>
      <c r="O45" s="38">
        <v>2</v>
      </c>
      <c r="P45" s="28" t="str">
        <f t="shared" si="8"/>
        <v xml:space="preserve">Terampil memaparkan, teori masuknya Islam ke Indonesia namun perlu peningkatan dalam menganalisis perkembangan kehidupan masyarakat masa kerajaan-kerajaan Islam </v>
      </c>
      <c r="Q45" s="40" t="s">
        <v>8</v>
      </c>
      <c r="R45" s="40" t="s">
        <v>8</v>
      </c>
      <c r="S45" s="18"/>
      <c r="T45" s="1">
        <v>86</v>
      </c>
      <c r="U45" s="1">
        <v>74</v>
      </c>
      <c r="V45" s="1">
        <v>74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75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64455</v>
      </c>
      <c r="C46" s="19" t="s">
        <v>151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Terampil memaparkan perkembangan kehidupan masyarakat pada masa kerajaan-kerajaan Islam</v>
      </c>
      <c r="Q46" s="40" t="s">
        <v>8</v>
      </c>
      <c r="R46" s="40" t="s">
        <v>8</v>
      </c>
      <c r="S46" s="18"/>
      <c r="T46" s="1">
        <v>78</v>
      </c>
      <c r="U46" s="1">
        <v>86</v>
      </c>
      <c r="V46" s="1">
        <v>77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13" sqref="O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64471</v>
      </c>
      <c r="C11" s="19" t="s">
        <v>153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Dapat memahami, dan menjelaskan teori masuknya Islam ke Indonesia namun perlu peningkatan dalam menganalisis perkembangan kehidupan masyarakat masa kerajaan-kerajaan Islam 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memaparkan perkembangan kehidupan masyarakat pada masa kerajaan-kerajaan Islam</v>
      </c>
      <c r="Q11" s="40" t="s">
        <v>8</v>
      </c>
      <c r="R11" s="40" t="s">
        <v>8</v>
      </c>
      <c r="S11" s="18"/>
      <c r="T11" s="1">
        <v>81</v>
      </c>
      <c r="U11" s="1">
        <v>85</v>
      </c>
      <c r="V11" s="1">
        <v>83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64487</v>
      </c>
      <c r="C12" s="19" t="s">
        <v>154</v>
      </c>
      <c r="D12" s="18"/>
      <c r="E12" s="36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8">
        <v>1</v>
      </c>
      <c r="J12" s="28" t="str">
        <f t="shared" si="3"/>
        <v>Dapat memahami dan menjelaskan mengenai teori masuknya Islam ke Indonesia serta dapat menganalisis perkembangan kehidupan masyarakat pada masa kerajaan-kerajaan Islam</v>
      </c>
      <c r="K12" s="36">
        <f t="shared" si="4"/>
        <v>87.666666666666671</v>
      </c>
      <c r="L12" s="28" t="str">
        <f t="shared" si="5"/>
        <v>A</v>
      </c>
      <c r="M12" s="28">
        <f t="shared" si="6"/>
        <v>87.666666666666671</v>
      </c>
      <c r="N12" s="28" t="str">
        <f t="shared" si="7"/>
        <v>A</v>
      </c>
      <c r="O12" s="38">
        <v>1</v>
      </c>
      <c r="P12" s="28" t="str">
        <f t="shared" si="8"/>
        <v>Terampil memaparkan perkembangan kehidupan masyarakat pada masa kerajaan-kerajaan Islam</v>
      </c>
      <c r="Q12" s="40" t="s">
        <v>8</v>
      </c>
      <c r="R12" s="40" t="s">
        <v>8</v>
      </c>
      <c r="S12" s="18"/>
      <c r="T12" s="1">
        <v>94</v>
      </c>
      <c r="U12" s="1">
        <v>85</v>
      </c>
      <c r="V12" s="1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64503</v>
      </c>
      <c r="C13" s="19" t="s">
        <v>155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3" s="36">
        <f t="shared" si="4"/>
        <v>86.333333333333329</v>
      </c>
      <c r="L13" s="28" t="str">
        <f t="shared" si="5"/>
        <v>A</v>
      </c>
      <c r="M13" s="28">
        <f t="shared" si="6"/>
        <v>86.333333333333329</v>
      </c>
      <c r="N13" s="28" t="str">
        <f t="shared" si="7"/>
        <v>A</v>
      </c>
      <c r="O13" s="38">
        <v>1</v>
      </c>
      <c r="P13" s="28" t="str">
        <f t="shared" si="8"/>
        <v>Terampil memaparkan perkembangan kehidupan masyarakat pada masa kerajaan-kerajaan Islam</v>
      </c>
      <c r="Q13" s="40" t="s">
        <v>8</v>
      </c>
      <c r="R13" s="40" t="s">
        <v>8</v>
      </c>
      <c r="S13" s="18"/>
      <c r="T13" s="1">
        <v>76</v>
      </c>
      <c r="U13" s="1">
        <v>81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334</v>
      </c>
      <c r="FI13" s="44" t="s">
        <v>336</v>
      </c>
      <c r="FJ13" s="42">
        <v>15441</v>
      </c>
      <c r="FK13" s="42">
        <v>15451</v>
      </c>
    </row>
    <row r="14" spans="1:167" x14ac:dyDescent="0.25">
      <c r="A14" s="19">
        <v>4</v>
      </c>
      <c r="B14" s="19">
        <v>64519</v>
      </c>
      <c r="C14" s="19" t="s">
        <v>156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Dapat memahami dan menjelaskan mengenai teori masuknya Islam ke Indonesia serta dapat menganalisis perkembangan kehidupan masyarakat pada masa kerajaan-kerajaan Islam</v>
      </c>
      <c r="K14" s="36">
        <f t="shared" si="4"/>
        <v>86.333333333333329</v>
      </c>
      <c r="L14" s="28" t="str">
        <f t="shared" si="5"/>
        <v>A</v>
      </c>
      <c r="M14" s="28">
        <f t="shared" si="6"/>
        <v>86.333333333333329</v>
      </c>
      <c r="N14" s="28" t="str">
        <f t="shared" si="7"/>
        <v>A</v>
      </c>
      <c r="O14" s="38">
        <v>1</v>
      </c>
      <c r="P14" s="28" t="str">
        <f t="shared" si="8"/>
        <v>Terampil memaparkan perkembangan kehidupan masyarakat pada masa kerajaan-kerajaan Islam</v>
      </c>
      <c r="Q14" s="40" t="s">
        <v>8</v>
      </c>
      <c r="R14" s="40" t="s">
        <v>8</v>
      </c>
      <c r="S14" s="18"/>
      <c r="T14" s="1">
        <v>93</v>
      </c>
      <c r="U14" s="1">
        <v>89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64535</v>
      </c>
      <c r="C15" s="19" t="s">
        <v>157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5" s="36">
        <f t="shared" si="4"/>
        <v>86.666666666666671</v>
      </c>
      <c r="L15" s="28" t="str">
        <f t="shared" si="5"/>
        <v>A</v>
      </c>
      <c r="M15" s="28">
        <f t="shared" si="6"/>
        <v>86.666666666666671</v>
      </c>
      <c r="N15" s="28" t="str">
        <f t="shared" si="7"/>
        <v>A</v>
      </c>
      <c r="O15" s="38">
        <v>1</v>
      </c>
      <c r="P15" s="28" t="str">
        <f t="shared" si="8"/>
        <v>Terampil memaparkan perkembangan kehidupan masyarakat pada masa kerajaan-kerajaan Islam</v>
      </c>
      <c r="Q15" s="40" t="s">
        <v>8</v>
      </c>
      <c r="R15" s="40" t="s">
        <v>8</v>
      </c>
      <c r="S15" s="18"/>
      <c r="T15" s="1">
        <v>81</v>
      </c>
      <c r="U15" s="1">
        <v>83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335</v>
      </c>
      <c r="FI15" s="44" t="s">
        <v>337</v>
      </c>
      <c r="FJ15" s="42">
        <v>15442</v>
      </c>
      <c r="FK15" s="42">
        <v>15452</v>
      </c>
    </row>
    <row r="16" spans="1:167" x14ac:dyDescent="0.25">
      <c r="A16" s="19">
        <v>6</v>
      </c>
      <c r="B16" s="19">
        <v>64551</v>
      </c>
      <c r="C16" s="19" t="s">
        <v>158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2</v>
      </c>
      <c r="J1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1</v>
      </c>
      <c r="P16" s="28" t="str">
        <f t="shared" si="8"/>
        <v>Terampil memaparkan perkembangan kehidupan masyarakat pada masa kerajaan-kerajaan Islam</v>
      </c>
      <c r="Q16" s="40" t="s">
        <v>8</v>
      </c>
      <c r="R16" s="40" t="s">
        <v>8</v>
      </c>
      <c r="S16" s="18"/>
      <c r="T16" s="1">
        <v>85</v>
      </c>
      <c r="U16" s="1">
        <v>81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64567</v>
      </c>
      <c r="C17" s="19" t="s">
        <v>159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Terampil memaparkan perkembangan kehidupan masyarakat pada masa kerajaan-kerajaan Islam</v>
      </c>
      <c r="Q17" s="40" t="s">
        <v>8</v>
      </c>
      <c r="R17" s="40" t="s">
        <v>8</v>
      </c>
      <c r="S17" s="18"/>
      <c r="T17" s="1">
        <v>80</v>
      </c>
      <c r="U17" s="1">
        <v>81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15443</v>
      </c>
      <c r="FK17" s="42">
        <v>15453</v>
      </c>
    </row>
    <row r="18" spans="1:167" x14ac:dyDescent="0.25">
      <c r="A18" s="19">
        <v>8</v>
      </c>
      <c r="B18" s="19">
        <v>64583</v>
      </c>
      <c r="C18" s="19" t="s">
        <v>160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Terampil memaparkan perkembangan kehidupan masyarakat pada masa kerajaan-kerajaan Islam</v>
      </c>
      <c r="Q18" s="40" t="s">
        <v>8</v>
      </c>
      <c r="R18" s="40" t="s">
        <v>8</v>
      </c>
      <c r="S18" s="18"/>
      <c r="T18" s="1">
        <v>78</v>
      </c>
      <c r="U18" s="1">
        <v>79</v>
      </c>
      <c r="V18" s="1">
        <v>81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64599</v>
      </c>
      <c r="C19" s="19" t="s">
        <v>161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9" s="36">
        <f t="shared" si="4"/>
        <v>87</v>
      </c>
      <c r="L19" s="28" t="str">
        <f t="shared" si="5"/>
        <v>A</v>
      </c>
      <c r="M19" s="28">
        <f t="shared" si="6"/>
        <v>87</v>
      </c>
      <c r="N19" s="28" t="str">
        <f t="shared" si="7"/>
        <v>A</v>
      </c>
      <c r="O19" s="38">
        <v>1</v>
      </c>
      <c r="P19" s="28" t="str">
        <f t="shared" si="8"/>
        <v>Terampil memaparkan perkembangan kehidupan masyarakat pada masa kerajaan-kerajaan Islam</v>
      </c>
      <c r="Q19" s="40" t="s">
        <v>8</v>
      </c>
      <c r="R19" s="40" t="s">
        <v>8</v>
      </c>
      <c r="S19" s="18"/>
      <c r="T19" s="1">
        <v>78</v>
      </c>
      <c r="U19" s="1">
        <v>80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15444</v>
      </c>
      <c r="FK19" s="42">
        <v>15454</v>
      </c>
    </row>
    <row r="20" spans="1:167" x14ac:dyDescent="0.25">
      <c r="A20" s="19">
        <v>10</v>
      </c>
      <c r="B20" s="19">
        <v>64615</v>
      </c>
      <c r="C20" s="19" t="s">
        <v>162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0" s="36">
        <f t="shared" si="4"/>
        <v>86.666666666666671</v>
      </c>
      <c r="L20" s="28" t="str">
        <f t="shared" si="5"/>
        <v>A</v>
      </c>
      <c r="M20" s="28">
        <f t="shared" si="6"/>
        <v>86.666666666666671</v>
      </c>
      <c r="N20" s="28" t="str">
        <f t="shared" si="7"/>
        <v>A</v>
      </c>
      <c r="O20" s="38">
        <v>1</v>
      </c>
      <c r="P20" s="28" t="str">
        <f t="shared" si="8"/>
        <v>Terampil memaparkan perkembangan kehidupan masyarakat pada masa kerajaan-kerajaan Islam</v>
      </c>
      <c r="Q20" s="40" t="s">
        <v>8</v>
      </c>
      <c r="R20" s="40" t="s">
        <v>8</v>
      </c>
      <c r="S20" s="18"/>
      <c r="T20" s="1">
        <v>81</v>
      </c>
      <c r="U20" s="1">
        <v>76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64631</v>
      </c>
      <c r="C21" s="19" t="s">
        <v>163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1" s="36">
        <f t="shared" si="4"/>
        <v>81</v>
      </c>
      <c r="L21" s="28" t="str">
        <f t="shared" si="5"/>
        <v>B</v>
      </c>
      <c r="M21" s="28">
        <f t="shared" si="6"/>
        <v>81</v>
      </c>
      <c r="N21" s="28" t="str">
        <f t="shared" si="7"/>
        <v>B</v>
      </c>
      <c r="O21" s="38">
        <v>1</v>
      </c>
      <c r="P21" s="28" t="str">
        <f t="shared" si="8"/>
        <v>Terampil memaparkan perkembangan kehidupan masyarakat pada masa kerajaan-kerajaan Islam</v>
      </c>
      <c r="Q21" s="40" t="s">
        <v>8</v>
      </c>
      <c r="R21" s="40" t="s">
        <v>8</v>
      </c>
      <c r="S21" s="18"/>
      <c r="T21" s="1">
        <v>80</v>
      </c>
      <c r="U21" s="1">
        <v>78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87</v>
      </c>
      <c r="AH21" s="1">
        <v>70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15445</v>
      </c>
      <c r="FK21" s="42">
        <v>15455</v>
      </c>
    </row>
    <row r="22" spans="1:167" x14ac:dyDescent="0.25">
      <c r="A22" s="19">
        <v>12</v>
      </c>
      <c r="B22" s="19">
        <v>64647</v>
      </c>
      <c r="C22" s="19" t="s">
        <v>164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2" s="36">
        <f t="shared" si="4"/>
        <v>87</v>
      </c>
      <c r="L22" s="28" t="str">
        <f t="shared" si="5"/>
        <v>A</v>
      </c>
      <c r="M22" s="28">
        <f t="shared" si="6"/>
        <v>87</v>
      </c>
      <c r="N22" s="28" t="str">
        <f t="shared" si="7"/>
        <v>A</v>
      </c>
      <c r="O22" s="38">
        <v>1</v>
      </c>
      <c r="P22" s="28" t="str">
        <f t="shared" si="8"/>
        <v>Terampil memaparkan perkembangan kehidupan masyarakat pada masa kerajaan-kerajaan Islam</v>
      </c>
      <c r="Q22" s="40" t="s">
        <v>8</v>
      </c>
      <c r="R22" s="40" t="s">
        <v>8</v>
      </c>
      <c r="S22" s="18"/>
      <c r="T22" s="1">
        <v>80</v>
      </c>
      <c r="U22" s="1">
        <v>87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64663</v>
      </c>
      <c r="C23" s="19" t="s">
        <v>165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3" s="36">
        <f t="shared" si="4"/>
        <v>84.333333333333329</v>
      </c>
      <c r="L23" s="28" t="str">
        <f t="shared" si="5"/>
        <v>A</v>
      </c>
      <c r="M23" s="28">
        <f t="shared" si="6"/>
        <v>84.333333333333329</v>
      </c>
      <c r="N23" s="28" t="str">
        <f t="shared" si="7"/>
        <v>A</v>
      </c>
      <c r="O23" s="38">
        <v>1</v>
      </c>
      <c r="P23" s="28" t="str">
        <f t="shared" si="8"/>
        <v>Terampil memaparkan perkembangan kehidupan masyarakat pada masa kerajaan-kerajaan Islam</v>
      </c>
      <c r="Q23" s="40" t="s">
        <v>8</v>
      </c>
      <c r="R23" s="40" t="s">
        <v>8</v>
      </c>
      <c r="S23" s="18"/>
      <c r="T23" s="1">
        <v>76</v>
      </c>
      <c r="U23" s="1">
        <v>78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15446</v>
      </c>
      <c r="FK23" s="42">
        <v>15456</v>
      </c>
    </row>
    <row r="24" spans="1:167" x14ac:dyDescent="0.25">
      <c r="A24" s="19">
        <v>14</v>
      </c>
      <c r="B24" s="19">
        <v>64679</v>
      </c>
      <c r="C24" s="19" t="s">
        <v>166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2</v>
      </c>
      <c r="J2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4" s="36">
        <f t="shared" si="4"/>
        <v>87</v>
      </c>
      <c r="L24" s="28" t="str">
        <f t="shared" si="5"/>
        <v>A</v>
      </c>
      <c r="M24" s="28">
        <f t="shared" si="6"/>
        <v>87</v>
      </c>
      <c r="N24" s="28" t="str">
        <f t="shared" si="7"/>
        <v>A</v>
      </c>
      <c r="O24" s="38">
        <v>1</v>
      </c>
      <c r="P24" s="28" t="str">
        <f t="shared" si="8"/>
        <v>Terampil memaparkan perkembangan kehidupan masyarakat pada masa kerajaan-kerajaan Islam</v>
      </c>
      <c r="Q24" s="40" t="s">
        <v>8</v>
      </c>
      <c r="R24" s="40" t="s">
        <v>8</v>
      </c>
      <c r="S24" s="18"/>
      <c r="T24" s="1">
        <v>78</v>
      </c>
      <c r="U24" s="1">
        <v>77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64695</v>
      </c>
      <c r="C25" s="19" t="s">
        <v>167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5" s="36">
        <f t="shared" si="4"/>
        <v>87</v>
      </c>
      <c r="L25" s="28" t="str">
        <f t="shared" si="5"/>
        <v>A</v>
      </c>
      <c r="M25" s="28">
        <f t="shared" si="6"/>
        <v>87</v>
      </c>
      <c r="N25" s="28" t="str">
        <f t="shared" si="7"/>
        <v>A</v>
      </c>
      <c r="O25" s="38">
        <v>1</v>
      </c>
      <c r="P25" s="28" t="str">
        <f t="shared" si="8"/>
        <v>Terampil memaparkan perkembangan kehidupan masyarakat pada masa kerajaan-kerajaan Islam</v>
      </c>
      <c r="Q25" s="40" t="s">
        <v>8</v>
      </c>
      <c r="R25" s="40" t="s">
        <v>8</v>
      </c>
      <c r="S25" s="18"/>
      <c r="T25" s="1">
        <v>78</v>
      </c>
      <c r="U25" s="1">
        <v>77</v>
      </c>
      <c r="V25" s="1">
        <v>81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15447</v>
      </c>
      <c r="FK25" s="42">
        <v>15457</v>
      </c>
    </row>
    <row r="26" spans="1:167" x14ac:dyDescent="0.25">
      <c r="A26" s="19">
        <v>16</v>
      </c>
      <c r="B26" s="19">
        <v>64711</v>
      </c>
      <c r="C26" s="19" t="s">
        <v>168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Dapat memahami dan menjelaskan mengenai teori masuknya Islam ke Indonesia serta dapat menganalisis perkembangan kehidupan masyarakat pada masa kerajaan-kerajaan Islam</v>
      </c>
      <c r="K26" s="36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8">
        <v>1</v>
      </c>
      <c r="P26" s="28" t="str">
        <f t="shared" si="8"/>
        <v>Terampil memaparkan perkembangan kehidupan masyarakat pada masa kerajaan-kerajaan Islam</v>
      </c>
      <c r="Q26" s="40" t="s">
        <v>8</v>
      </c>
      <c r="R26" s="40" t="s">
        <v>8</v>
      </c>
      <c r="S26" s="18"/>
      <c r="T26" s="1">
        <v>90</v>
      </c>
      <c r="U26" s="1">
        <v>81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64727</v>
      </c>
      <c r="C27" s="19" t="s">
        <v>169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2</v>
      </c>
      <c r="J2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7" s="36">
        <f t="shared" si="4"/>
        <v>86</v>
      </c>
      <c r="L27" s="28" t="str">
        <f t="shared" si="5"/>
        <v>A</v>
      </c>
      <c r="M27" s="28">
        <f t="shared" si="6"/>
        <v>86</v>
      </c>
      <c r="N27" s="28" t="str">
        <f t="shared" si="7"/>
        <v>A</v>
      </c>
      <c r="O27" s="38">
        <v>1</v>
      </c>
      <c r="P27" s="28" t="str">
        <f t="shared" si="8"/>
        <v>Terampil memaparkan perkembangan kehidupan masyarakat pada masa kerajaan-kerajaan Islam</v>
      </c>
      <c r="Q27" s="40" t="s">
        <v>8</v>
      </c>
      <c r="R27" s="40" t="s">
        <v>8</v>
      </c>
      <c r="S27" s="18"/>
      <c r="T27" s="1">
        <v>83</v>
      </c>
      <c r="U27" s="1">
        <v>83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15448</v>
      </c>
      <c r="FK27" s="42">
        <v>15458</v>
      </c>
    </row>
    <row r="28" spans="1:167" x14ac:dyDescent="0.25">
      <c r="A28" s="19">
        <v>18</v>
      </c>
      <c r="B28" s="19">
        <v>64743</v>
      </c>
      <c r="C28" s="19" t="s">
        <v>170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1</v>
      </c>
      <c r="P28" s="28" t="str">
        <f t="shared" si="8"/>
        <v>Terampil memaparkan perkembangan kehidupan masyarakat pada masa kerajaan-kerajaan Islam</v>
      </c>
      <c r="Q28" s="40" t="s">
        <v>8</v>
      </c>
      <c r="R28" s="40" t="s">
        <v>8</v>
      </c>
      <c r="S28" s="18"/>
      <c r="T28" s="1">
        <v>83</v>
      </c>
      <c r="U28" s="1">
        <v>81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64759</v>
      </c>
      <c r="C29" s="19" t="s">
        <v>171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9" s="36">
        <f t="shared" si="4"/>
        <v>86</v>
      </c>
      <c r="L29" s="28" t="str">
        <f t="shared" si="5"/>
        <v>A</v>
      </c>
      <c r="M29" s="28">
        <f t="shared" si="6"/>
        <v>86</v>
      </c>
      <c r="N29" s="28" t="str">
        <f t="shared" si="7"/>
        <v>A</v>
      </c>
      <c r="O29" s="38">
        <v>1</v>
      </c>
      <c r="P29" s="28" t="str">
        <f t="shared" si="8"/>
        <v>Terampil memaparkan perkembangan kehidupan masyarakat pada masa kerajaan-kerajaan Islam</v>
      </c>
      <c r="Q29" s="40" t="s">
        <v>8</v>
      </c>
      <c r="R29" s="40" t="s">
        <v>8</v>
      </c>
      <c r="S29" s="18"/>
      <c r="T29" s="1">
        <v>87</v>
      </c>
      <c r="U29" s="1">
        <v>85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15449</v>
      </c>
      <c r="FK29" s="42">
        <v>15459</v>
      </c>
    </row>
    <row r="30" spans="1:167" x14ac:dyDescent="0.25">
      <c r="A30" s="19">
        <v>20</v>
      </c>
      <c r="B30" s="19">
        <v>64775</v>
      </c>
      <c r="C30" s="19" t="s">
        <v>172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1</v>
      </c>
      <c r="P30" s="28" t="str">
        <f t="shared" si="8"/>
        <v>Terampil memaparkan perkembangan kehidupan masyarakat pada masa kerajaan-kerajaan Islam</v>
      </c>
      <c r="Q30" s="40" t="s">
        <v>8</v>
      </c>
      <c r="R30" s="40" t="s">
        <v>8</v>
      </c>
      <c r="S30" s="18"/>
      <c r="T30" s="1">
        <v>80</v>
      </c>
      <c r="U30" s="1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64791</v>
      </c>
      <c r="C31" s="19" t="s">
        <v>173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1" s="36">
        <f t="shared" si="4"/>
        <v>85.666666666666671</v>
      </c>
      <c r="L31" s="28" t="str">
        <f t="shared" si="5"/>
        <v>A</v>
      </c>
      <c r="M31" s="28">
        <f t="shared" si="6"/>
        <v>85.666666666666671</v>
      </c>
      <c r="N31" s="28" t="str">
        <f t="shared" si="7"/>
        <v>A</v>
      </c>
      <c r="O31" s="38">
        <v>1</v>
      </c>
      <c r="P31" s="28" t="str">
        <f t="shared" si="8"/>
        <v>Terampil memaparkan perkembangan kehidupan masyarakat pada masa kerajaan-kerajaan Islam</v>
      </c>
      <c r="Q31" s="40" t="s">
        <v>8</v>
      </c>
      <c r="R31" s="40" t="s">
        <v>8</v>
      </c>
      <c r="S31" s="18"/>
      <c r="T31" s="1">
        <v>74</v>
      </c>
      <c r="U31" s="1">
        <v>83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15450</v>
      </c>
      <c r="FK31" s="42">
        <v>15460</v>
      </c>
    </row>
    <row r="32" spans="1:167" x14ac:dyDescent="0.25">
      <c r="A32" s="19">
        <v>22</v>
      </c>
      <c r="B32" s="19">
        <v>64807</v>
      </c>
      <c r="C32" s="19" t="s">
        <v>174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>Terampil memaparkan perkembangan kehidupan masyarakat pada masa kerajaan-kerajaan Islam</v>
      </c>
      <c r="Q32" s="40" t="s">
        <v>8</v>
      </c>
      <c r="R32" s="40" t="s">
        <v>8</v>
      </c>
      <c r="S32" s="18"/>
      <c r="T32" s="1">
        <v>80</v>
      </c>
      <c r="U32" s="1">
        <v>81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64823</v>
      </c>
      <c r="C33" s="19" t="s">
        <v>175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3" s="36">
        <f t="shared" si="4"/>
        <v>86</v>
      </c>
      <c r="L33" s="28" t="str">
        <f t="shared" si="5"/>
        <v>A</v>
      </c>
      <c r="M33" s="28">
        <f t="shared" si="6"/>
        <v>86</v>
      </c>
      <c r="N33" s="28" t="str">
        <f t="shared" si="7"/>
        <v>A</v>
      </c>
      <c r="O33" s="38">
        <v>1</v>
      </c>
      <c r="P33" s="28" t="str">
        <f t="shared" si="8"/>
        <v>Terampil memaparkan perkembangan kehidupan masyarakat pada masa kerajaan-kerajaan Islam</v>
      </c>
      <c r="Q33" s="40" t="s">
        <v>8</v>
      </c>
      <c r="R33" s="40" t="s">
        <v>8</v>
      </c>
      <c r="S33" s="18"/>
      <c r="T33" s="1">
        <v>87</v>
      </c>
      <c r="U33" s="1">
        <v>79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64839</v>
      </c>
      <c r="C34" s="19" t="s">
        <v>176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Terampil memaparkan perkembangan kehidupan masyarakat pada masa kerajaan-kerajaan Islam</v>
      </c>
      <c r="Q34" s="40" t="s">
        <v>8</v>
      </c>
      <c r="R34" s="40" t="s">
        <v>8</v>
      </c>
      <c r="S34" s="18"/>
      <c r="T34" s="1">
        <v>93</v>
      </c>
      <c r="U34" s="1">
        <v>77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64855</v>
      </c>
      <c r="C35" s="19" t="s">
        <v>177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5" s="36">
        <f t="shared" si="4"/>
        <v>83.666666666666671</v>
      </c>
      <c r="L35" s="28" t="str">
        <f t="shared" si="5"/>
        <v>B</v>
      </c>
      <c r="M35" s="28">
        <f t="shared" si="6"/>
        <v>83.666666666666671</v>
      </c>
      <c r="N35" s="28" t="str">
        <f t="shared" si="7"/>
        <v>B</v>
      </c>
      <c r="O35" s="38">
        <v>2</v>
      </c>
      <c r="P35" s="28" t="str">
        <f t="shared" si="8"/>
        <v xml:space="preserve">Terampil memaparkan, teori masuknya Islam ke Indonesia namun perlu peningkatan dalam menganalisis perkembangan kehidupan masyarakat masa kerajaan-kerajaan Islam </v>
      </c>
      <c r="Q35" s="40" t="s">
        <v>8</v>
      </c>
      <c r="R35" s="40" t="s">
        <v>8</v>
      </c>
      <c r="S35" s="18"/>
      <c r="T35" s="1">
        <v>76</v>
      </c>
      <c r="U35" s="1">
        <v>82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64871</v>
      </c>
      <c r="C36" s="19" t="s">
        <v>178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2</v>
      </c>
      <c r="J3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6" s="36">
        <f t="shared" si="4"/>
        <v>86.666666666666671</v>
      </c>
      <c r="L36" s="28" t="str">
        <f t="shared" si="5"/>
        <v>A</v>
      </c>
      <c r="M36" s="28">
        <f t="shared" si="6"/>
        <v>86.666666666666671</v>
      </c>
      <c r="N36" s="28" t="str">
        <f t="shared" si="7"/>
        <v>A</v>
      </c>
      <c r="O36" s="38">
        <v>1</v>
      </c>
      <c r="P36" s="28" t="str">
        <f t="shared" si="8"/>
        <v>Terampil memaparkan perkembangan kehidupan masyarakat pada masa kerajaan-kerajaan Islam</v>
      </c>
      <c r="Q36" s="40" t="s">
        <v>8</v>
      </c>
      <c r="R36" s="40" t="s">
        <v>8</v>
      </c>
      <c r="S36" s="18"/>
      <c r="T36" s="1">
        <v>76</v>
      </c>
      <c r="U36" s="1">
        <v>77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64887</v>
      </c>
      <c r="C37" s="19" t="s">
        <v>179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Dapat memahami dan menjelaskan mengenai teori masuknya Islam ke Indonesia serta dapat menganalisis perkembangan kehidupan masyarakat pada masa kerajaan-kerajaan Islam</v>
      </c>
      <c r="K37" s="36">
        <f t="shared" si="4"/>
        <v>86.666666666666671</v>
      </c>
      <c r="L37" s="28" t="str">
        <f t="shared" si="5"/>
        <v>A</v>
      </c>
      <c r="M37" s="28">
        <f t="shared" si="6"/>
        <v>86.666666666666671</v>
      </c>
      <c r="N37" s="28" t="str">
        <f t="shared" si="7"/>
        <v>A</v>
      </c>
      <c r="O37" s="38">
        <v>1</v>
      </c>
      <c r="P37" s="28" t="str">
        <f t="shared" si="8"/>
        <v>Terampil memaparkan perkembangan kehidupan masyarakat pada masa kerajaan-kerajaan Islam</v>
      </c>
      <c r="Q37" s="40" t="s">
        <v>8</v>
      </c>
      <c r="R37" s="40" t="s">
        <v>8</v>
      </c>
      <c r="S37" s="18"/>
      <c r="T37" s="1">
        <v>83</v>
      </c>
      <c r="U37" s="1">
        <v>87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64903</v>
      </c>
      <c r="C38" s="19" t="s">
        <v>180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8" s="36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8">
        <v>1</v>
      </c>
      <c r="P38" s="28" t="str">
        <f t="shared" si="8"/>
        <v>Terampil memaparkan perkembangan kehidupan masyarakat pada masa kerajaan-kerajaan Islam</v>
      </c>
      <c r="Q38" s="40" t="s">
        <v>8</v>
      </c>
      <c r="R38" s="40" t="s">
        <v>8</v>
      </c>
      <c r="S38" s="18"/>
      <c r="T38" s="1">
        <v>85</v>
      </c>
      <c r="U38" s="1">
        <v>85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64919</v>
      </c>
      <c r="C39" s="19" t="s">
        <v>181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2</v>
      </c>
      <c r="J3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9" s="36">
        <f t="shared" si="4"/>
        <v>84.333333333333329</v>
      </c>
      <c r="L39" s="28" t="str">
        <f t="shared" si="5"/>
        <v>A</v>
      </c>
      <c r="M39" s="28">
        <f t="shared" si="6"/>
        <v>84.333333333333329</v>
      </c>
      <c r="N39" s="28" t="str">
        <f t="shared" si="7"/>
        <v>A</v>
      </c>
      <c r="O39" s="38">
        <v>1</v>
      </c>
      <c r="P39" s="28" t="str">
        <f t="shared" si="8"/>
        <v>Terampil memaparkan perkembangan kehidupan masyarakat pada masa kerajaan-kerajaan Islam</v>
      </c>
      <c r="Q39" s="40" t="s">
        <v>8</v>
      </c>
      <c r="R39" s="40" t="s">
        <v>8</v>
      </c>
      <c r="S39" s="18"/>
      <c r="T39" s="1">
        <v>77</v>
      </c>
      <c r="U39" s="1">
        <v>77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64935</v>
      </c>
      <c r="C40" s="19" t="s">
        <v>182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0" s="36">
        <f t="shared" si="4"/>
        <v>84.666666666666671</v>
      </c>
      <c r="L40" s="28" t="str">
        <f t="shared" si="5"/>
        <v>A</v>
      </c>
      <c r="M40" s="28">
        <f t="shared" si="6"/>
        <v>84.666666666666671</v>
      </c>
      <c r="N40" s="28" t="str">
        <f t="shared" si="7"/>
        <v>A</v>
      </c>
      <c r="O40" s="38">
        <v>1</v>
      </c>
      <c r="P40" s="28" t="str">
        <f t="shared" si="8"/>
        <v>Terampil memaparkan perkembangan kehidupan masyarakat pada masa kerajaan-kerajaan Islam</v>
      </c>
      <c r="Q40" s="40" t="s">
        <v>8</v>
      </c>
      <c r="R40" s="40" t="s">
        <v>8</v>
      </c>
      <c r="S40" s="18"/>
      <c r="T40" s="1">
        <v>78</v>
      </c>
      <c r="U40" s="1">
        <v>78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64951</v>
      </c>
      <c r="C41" s="19" t="s">
        <v>183</v>
      </c>
      <c r="D41" s="18"/>
      <c r="E41" s="36">
        <f t="shared" si="0"/>
        <v>77</v>
      </c>
      <c r="F41" s="28" t="str">
        <f t="shared" si="1"/>
        <v>B</v>
      </c>
      <c r="G41" s="28">
        <f>IF((COUNTA(T12:AC12)&gt;0),(ROUND((AVERAGE(T41:AD41)),0)),"")</f>
        <v>77</v>
      </c>
      <c r="H41" s="28" t="str">
        <f t="shared" si="2"/>
        <v>B</v>
      </c>
      <c r="I41" s="38">
        <v>2</v>
      </c>
      <c r="J4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1" s="36">
        <f t="shared" si="4"/>
        <v>86.333333333333329</v>
      </c>
      <c r="L41" s="28" t="str">
        <f t="shared" si="5"/>
        <v>A</v>
      </c>
      <c r="M41" s="28">
        <f t="shared" si="6"/>
        <v>86.333333333333329</v>
      </c>
      <c r="N41" s="28" t="str">
        <f t="shared" si="7"/>
        <v>A</v>
      </c>
      <c r="O41" s="38">
        <v>1</v>
      </c>
      <c r="P41" s="28" t="str">
        <f t="shared" si="8"/>
        <v>Terampil memaparkan perkembangan kehidupan masyarakat pada masa kerajaan-kerajaan Islam</v>
      </c>
      <c r="Q41" s="40" t="s">
        <v>8</v>
      </c>
      <c r="R41" s="40" t="s">
        <v>8</v>
      </c>
      <c r="S41" s="18"/>
      <c r="T41" s="1">
        <v>75</v>
      </c>
      <c r="U41" s="1">
        <v>73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64967</v>
      </c>
      <c r="C42" s="19" t="s">
        <v>184</v>
      </c>
      <c r="D42" s="18"/>
      <c r="E42" s="36">
        <f t="shared" si="0"/>
        <v>77</v>
      </c>
      <c r="F42" s="28" t="str">
        <f t="shared" si="1"/>
        <v>B</v>
      </c>
      <c r="G42" s="28">
        <f>IF((COUNTA(T12:AC12)&gt;0),(ROUND((AVERAGE(T42:AD42)),0)),"")</f>
        <v>77</v>
      </c>
      <c r="H42" s="28" t="str">
        <f t="shared" si="2"/>
        <v>B</v>
      </c>
      <c r="I42" s="38">
        <v>2</v>
      </c>
      <c r="J4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2" s="36">
        <f t="shared" si="4"/>
        <v>83.333333333333329</v>
      </c>
      <c r="L42" s="28" t="str">
        <f t="shared" si="5"/>
        <v>B</v>
      </c>
      <c r="M42" s="28">
        <f t="shared" si="6"/>
        <v>83.333333333333329</v>
      </c>
      <c r="N42" s="28" t="str">
        <f t="shared" si="7"/>
        <v>B</v>
      </c>
      <c r="O42" s="38">
        <v>2</v>
      </c>
      <c r="P42" s="28" t="str">
        <f t="shared" si="8"/>
        <v xml:space="preserve">Terampil memaparkan, teori masuknya Islam ke Indonesia namun perlu peningkatan dalam menganalisis perkembangan kehidupan masyarakat masa kerajaan-kerajaan Islam </v>
      </c>
      <c r="Q42" s="40" t="s">
        <v>8</v>
      </c>
      <c r="R42" s="40" t="s">
        <v>8</v>
      </c>
      <c r="S42" s="18"/>
      <c r="T42" s="1">
        <v>77</v>
      </c>
      <c r="U42" s="1">
        <v>76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77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64983</v>
      </c>
      <c r="C43" s="19" t="s">
        <v>185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Dapat memahami dan menjelaskan mengenai teori masuknya Islam ke Indonesia serta dapat menganalisis perkembangan kehidupan masyarakat pada masa kerajaan-kerajaan Islam</v>
      </c>
      <c r="K43" s="36">
        <f t="shared" si="4"/>
        <v>87.666666666666671</v>
      </c>
      <c r="L43" s="28" t="str">
        <f t="shared" si="5"/>
        <v>A</v>
      </c>
      <c r="M43" s="28">
        <f t="shared" si="6"/>
        <v>87.666666666666671</v>
      </c>
      <c r="N43" s="28" t="str">
        <f t="shared" si="7"/>
        <v>A</v>
      </c>
      <c r="O43" s="38">
        <v>1</v>
      </c>
      <c r="P43" s="28" t="str">
        <f t="shared" si="8"/>
        <v>Terampil memaparkan perkembangan kehidupan masyarakat pada masa kerajaan-kerajaan Islam</v>
      </c>
      <c r="Q43" s="40" t="s">
        <v>8</v>
      </c>
      <c r="R43" s="40" t="s">
        <v>8</v>
      </c>
      <c r="S43" s="18"/>
      <c r="T43" s="1">
        <v>85</v>
      </c>
      <c r="U43" s="1">
        <v>85</v>
      </c>
      <c r="V43" s="1">
        <v>89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64999</v>
      </c>
      <c r="C44" s="19" t="s">
        <v>186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4" s="36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8">
        <v>1</v>
      </c>
      <c r="P44" s="28" t="str">
        <f t="shared" si="8"/>
        <v>Terampil memaparkan perkembangan kehidupan masyarakat pada masa kerajaan-kerajaan Islam</v>
      </c>
      <c r="Q44" s="40" t="s">
        <v>8</v>
      </c>
      <c r="R44" s="40" t="s">
        <v>8</v>
      </c>
      <c r="S44" s="18"/>
      <c r="T44" s="1">
        <v>84</v>
      </c>
      <c r="U44" s="1">
        <v>81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65015</v>
      </c>
      <c r="C45" s="19" t="s">
        <v>187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2</v>
      </c>
      <c r="J4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5" s="36">
        <f t="shared" si="4"/>
        <v>84.666666666666671</v>
      </c>
      <c r="L45" s="28" t="str">
        <f t="shared" si="5"/>
        <v>A</v>
      </c>
      <c r="M45" s="28">
        <f t="shared" si="6"/>
        <v>84.666666666666671</v>
      </c>
      <c r="N45" s="28" t="str">
        <f t="shared" si="7"/>
        <v>A</v>
      </c>
      <c r="O45" s="38">
        <v>1</v>
      </c>
      <c r="P45" s="28" t="str">
        <f t="shared" si="8"/>
        <v>Terampil memaparkan perkembangan kehidupan masyarakat pada masa kerajaan-kerajaan Islam</v>
      </c>
      <c r="Q45" s="40" t="s">
        <v>8</v>
      </c>
      <c r="R45" s="40" t="s">
        <v>8</v>
      </c>
      <c r="S45" s="18"/>
      <c r="T45" s="1">
        <v>80</v>
      </c>
      <c r="U45" s="1">
        <v>79</v>
      </c>
      <c r="V45" s="1">
        <v>79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81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65031</v>
      </c>
      <c r="C46" s="19" t="s">
        <v>188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6" s="36">
        <f t="shared" si="4"/>
        <v>86.5</v>
      </c>
      <c r="L46" s="28" t="str">
        <f t="shared" si="5"/>
        <v>A</v>
      </c>
      <c r="M46" s="28">
        <f t="shared" si="6"/>
        <v>86.5</v>
      </c>
      <c r="N46" s="28" t="str">
        <f t="shared" si="7"/>
        <v>A</v>
      </c>
      <c r="O46" s="38">
        <v>1</v>
      </c>
      <c r="P46" s="28" t="str">
        <f t="shared" si="8"/>
        <v>Terampil memaparkan perkembangan kehidupan masyarakat pada masa kerajaan-kerajaan Islam</v>
      </c>
      <c r="Q46" s="40" t="s">
        <v>8</v>
      </c>
      <c r="R46" s="40" t="s">
        <v>8</v>
      </c>
      <c r="S46" s="18"/>
      <c r="T46" s="1">
        <v>80</v>
      </c>
      <c r="U46" s="1">
        <v>78</v>
      </c>
      <c r="V46" s="1">
        <v>77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N10" sqref="N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65047</v>
      </c>
      <c r="C11" s="19" t="s">
        <v>190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Dapat memahami, dan menjelaskan teori masuknya Islam ke Indonesia namun perlu peningkatan dalam menganalisis perkembangan kehidupan masyarakat masa kerajaan-kerajaan Islam </v>
      </c>
      <c r="K11" s="36">
        <f t="shared" ref="K11:K50" si="4">IF((COUNTA(AF11:AO11)&gt;0),AVERAGE(AF11:AO11),"")</f>
        <v>86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memaparkan perkembangan kehidupan masyarakat pada masa kerajaan-kerajaan Islam</v>
      </c>
      <c r="Q11" s="40" t="s">
        <v>8</v>
      </c>
      <c r="R11" s="40" t="s">
        <v>8</v>
      </c>
      <c r="S11" s="18"/>
      <c r="T11" s="1">
        <v>75</v>
      </c>
      <c r="U11" s="1">
        <v>75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65063</v>
      </c>
      <c r="C12" s="19" t="s">
        <v>191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2" s="36">
        <f t="shared" si="4"/>
        <v>86.666666666666671</v>
      </c>
      <c r="L12" s="28" t="str">
        <f t="shared" si="5"/>
        <v>A</v>
      </c>
      <c r="M12" s="28">
        <f t="shared" si="6"/>
        <v>86.666666666666671</v>
      </c>
      <c r="N12" s="28" t="str">
        <f t="shared" si="7"/>
        <v>A</v>
      </c>
      <c r="O12" s="38">
        <v>1</v>
      </c>
      <c r="P12" s="28" t="str">
        <f t="shared" si="8"/>
        <v>Terampil memaparkan perkembangan kehidupan masyarakat pada masa kerajaan-kerajaan Islam</v>
      </c>
      <c r="Q12" s="40" t="s">
        <v>8</v>
      </c>
      <c r="R12" s="40" t="s">
        <v>8</v>
      </c>
      <c r="S12" s="18"/>
      <c r="T12" s="1">
        <v>70</v>
      </c>
      <c r="U12" s="1">
        <v>85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65078</v>
      </c>
      <c r="C13" s="19" t="s">
        <v>192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3" s="36">
        <f t="shared" si="4"/>
        <v>87</v>
      </c>
      <c r="L13" s="28" t="str">
        <f t="shared" si="5"/>
        <v>A</v>
      </c>
      <c r="M13" s="28">
        <f t="shared" si="6"/>
        <v>87</v>
      </c>
      <c r="N13" s="28" t="str">
        <f t="shared" si="7"/>
        <v>A</v>
      </c>
      <c r="O13" s="38">
        <v>1</v>
      </c>
      <c r="P13" s="28" t="str">
        <f t="shared" si="8"/>
        <v>Terampil memaparkan perkembangan kehidupan masyarakat pada masa kerajaan-kerajaan Islam</v>
      </c>
      <c r="Q13" s="40" t="s">
        <v>8</v>
      </c>
      <c r="R13" s="40" t="s">
        <v>8</v>
      </c>
      <c r="S13" s="18"/>
      <c r="T13" s="1">
        <v>84</v>
      </c>
      <c r="U13" s="1">
        <v>76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334</v>
      </c>
      <c r="FI13" s="44" t="s">
        <v>336</v>
      </c>
      <c r="FJ13" s="42">
        <v>15461</v>
      </c>
      <c r="FK13" s="42">
        <v>15471</v>
      </c>
    </row>
    <row r="14" spans="1:167" x14ac:dyDescent="0.25">
      <c r="A14" s="19">
        <v>4</v>
      </c>
      <c r="B14" s="19">
        <v>65095</v>
      </c>
      <c r="C14" s="19" t="s">
        <v>193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4" s="36">
        <f t="shared" si="4"/>
        <v>84.333333333333329</v>
      </c>
      <c r="L14" s="28" t="str">
        <f t="shared" si="5"/>
        <v>A</v>
      </c>
      <c r="M14" s="28">
        <f t="shared" si="6"/>
        <v>84.333333333333329</v>
      </c>
      <c r="N14" s="28" t="str">
        <f t="shared" si="7"/>
        <v>A</v>
      </c>
      <c r="O14" s="38">
        <v>1</v>
      </c>
      <c r="P14" s="28" t="str">
        <f t="shared" si="8"/>
        <v>Terampil memaparkan perkembangan kehidupan masyarakat pada masa kerajaan-kerajaan Islam</v>
      </c>
      <c r="Q14" s="40" t="s">
        <v>8</v>
      </c>
      <c r="R14" s="40" t="s">
        <v>8</v>
      </c>
      <c r="S14" s="18"/>
      <c r="T14" s="1">
        <v>77</v>
      </c>
      <c r="U14" s="1">
        <v>78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65111</v>
      </c>
      <c r="C15" s="19" t="s">
        <v>194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5" s="36">
        <f t="shared" si="4"/>
        <v>87</v>
      </c>
      <c r="L15" s="28" t="str">
        <f t="shared" si="5"/>
        <v>A</v>
      </c>
      <c r="M15" s="28">
        <f t="shared" si="6"/>
        <v>87</v>
      </c>
      <c r="N15" s="28" t="str">
        <f t="shared" si="7"/>
        <v>A</v>
      </c>
      <c r="O15" s="38">
        <v>1</v>
      </c>
      <c r="P15" s="28" t="str">
        <f t="shared" si="8"/>
        <v>Terampil memaparkan perkembangan kehidupan masyarakat pada masa kerajaan-kerajaan Islam</v>
      </c>
      <c r="Q15" s="40" t="s">
        <v>8</v>
      </c>
      <c r="R15" s="40" t="s">
        <v>8</v>
      </c>
      <c r="S15" s="18"/>
      <c r="T15" s="1">
        <v>78</v>
      </c>
      <c r="U15" s="1">
        <v>70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335</v>
      </c>
      <c r="FI15" s="44" t="s">
        <v>337</v>
      </c>
      <c r="FJ15" s="42">
        <v>15462</v>
      </c>
      <c r="FK15" s="42">
        <v>15472</v>
      </c>
    </row>
    <row r="16" spans="1:167" x14ac:dyDescent="0.25">
      <c r="A16" s="19">
        <v>6</v>
      </c>
      <c r="B16" s="19">
        <v>65127</v>
      </c>
      <c r="C16" s="19" t="s">
        <v>195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1</v>
      </c>
      <c r="P16" s="28" t="str">
        <f t="shared" si="8"/>
        <v>Terampil memaparkan perkembangan kehidupan masyarakat pada masa kerajaan-kerajaan Islam</v>
      </c>
      <c r="Q16" s="40" t="s">
        <v>8</v>
      </c>
      <c r="R16" s="40" t="s">
        <v>8</v>
      </c>
      <c r="S16" s="18"/>
      <c r="T16" s="1">
        <v>76</v>
      </c>
      <c r="U16" s="1">
        <v>77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65143</v>
      </c>
      <c r="C17" s="19" t="s">
        <v>196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7" s="36">
        <f t="shared" si="4"/>
        <v>84.666666666666671</v>
      </c>
      <c r="L17" s="28" t="str">
        <f t="shared" si="5"/>
        <v>A</v>
      </c>
      <c r="M17" s="28">
        <f t="shared" si="6"/>
        <v>84.666666666666671</v>
      </c>
      <c r="N17" s="28" t="str">
        <f t="shared" si="7"/>
        <v>A</v>
      </c>
      <c r="O17" s="38">
        <v>1</v>
      </c>
      <c r="P17" s="28" t="str">
        <f t="shared" si="8"/>
        <v>Terampil memaparkan perkembangan kehidupan masyarakat pada masa kerajaan-kerajaan Islam</v>
      </c>
      <c r="Q17" s="40" t="s">
        <v>8</v>
      </c>
      <c r="R17" s="40" t="s">
        <v>8</v>
      </c>
      <c r="S17" s="18"/>
      <c r="T17" s="1">
        <v>72</v>
      </c>
      <c r="U17" s="1">
        <v>79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81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15463</v>
      </c>
      <c r="FK17" s="42">
        <v>15473</v>
      </c>
    </row>
    <row r="18" spans="1:167" x14ac:dyDescent="0.25">
      <c r="A18" s="19">
        <v>8</v>
      </c>
      <c r="B18" s="19">
        <v>65158</v>
      </c>
      <c r="C18" s="19" t="s">
        <v>197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8" s="36">
        <f t="shared" si="4"/>
        <v>87</v>
      </c>
      <c r="L18" s="28" t="str">
        <f t="shared" si="5"/>
        <v>A</v>
      </c>
      <c r="M18" s="28">
        <f t="shared" si="6"/>
        <v>87</v>
      </c>
      <c r="N18" s="28" t="str">
        <f t="shared" si="7"/>
        <v>A</v>
      </c>
      <c r="O18" s="38">
        <v>1</v>
      </c>
      <c r="P18" s="28" t="str">
        <f t="shared" si="8"/>
        <v>Terampil memaparkan perkembangan kehidupan masyarakat pada masa kerajaan-kerajaan Islam</v>
      </c>
      <c r="Q18" s="40" t="s">
        <v>8</v>
      </c>
      <c r="R18" s="40" t="s">
        <v>8</v>
      </c>
      <c r="S18" s="18"/>
      <c r="T18" s="1">
        <v>76</v>
      </c>
      <c r="U18" s="1">
        <v>81</v>
      </c>
      <c r="V18" s="1">
        <v>81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65175</v>
      </c>
      <c r="C19" s="19" t="s">
        <v>198</v>
      </c>
      <c r="D19" s="18"/>
      <c r="E19" s="36">
        <f t="shared" si="0"/>
        <v>77</v>
      </c>
      <c r="F19" s="28" t="str">
        <f t="shared" si="1"/>
        <v>B</v>
      </c>
      <c r="G19" s="28">
        <f>IF((COUNTA(T12:AC12)&gt;0),(ROUND((AVERAGE(T19:AD19)),0)),"")</f>
        <v>77</v>
      </c>
      <c r="H19" s="28" t="str">
        <f t="shared" si="2"/>
        <v>B</v>
      </c>
      <c r="I19" s="38">
        <v>2</v>
      </c>
      <c r="J1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9" s="36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8">
        <v>1</v>
      </c>
      <c r="P19" s="28" t="str">
        <f t="shared" si="8"/>
        <v>Terampil memaparkan perkembangan kehidupan masyarakat pada masa kerajaan-kerajaan Islam</v>
      </c>
      <c r="Q19" s="40" t="s">
        <v>8</v>
      </c>
      <c r="R19" s="40" t="s">
        <v>8</v>
      </c>
      <c r="S19" s="18"/>
      <c r="T19" s="1">
        <v>76</v>
      </c>
      <c r="U19" s="1">
        <v>71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15464</v>
      </c>
      <c r="FK19" s="42">
        <v>15474</v>
      </c>
    </row>
    <row r="20" spans="1:167" x14ac:dyDescent="0.25">
      <c r="A20" s="19">
        <v>10</v>
      </c>
      <c r="B20" s="19">
        <v>65190</v>
      </c>
      <c r="C20" s="19" t="s">
        <v>199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0" s="36">
        <f t="shared" si="4"/>
        <v>87</v>
      </c>
      <c r="L20" s="28" t="str">
        <f t="shared" si="5"/>
        <v>A</v>
      </c>
      <c r="M20" s="28">
        <f t="shared" si="6"/>
        <v>87</v>
      </c>
      <c r="N20" s="28" t="str">
        <f t="shared" si="7"/>
        <v>A</v>
      </c>
      <c r="O20" s="38">
        <v>1</v>
      </c>
      <c r="P20" s="28" t="str">
        <f t="shared" si="8"/>
        <v>Terampil memaparkan perkembangan kehidupan masyarakat pada masa kerajaan-kerajaan Islam</v>
      </c>
      <c r="Q20" s="40" t="s">
        <v>8</v>
      </c>
      <c r="R20" s="40" t="s">
        <v>8</v>
      </c>
      <c r="S20" s="18"/>
      <c r="T20" s="1">
        <v>84</v>
      </c>
      <c r="U20" s="1">
        <v>77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65207</v>
      </c>
      <c r="C21" s="19" t="s">
        <v>200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Dapat memahami dan menjelaskan mengenai teori masuknya Islam ke Indonesia serta dapat menganalisis perkembangan kehidupan masyarakat pada masa kerajaan-kerajaan Islam</v>
      </c>
      <c r="K21" s="36">
        <f t="shared" si="4"/>
        <v>86</v>
      </c>
      <c r="L21" s="28" t="str">
        <f t="shared" si="5"/>
        <v>A</v>
      </c>
      <c r="M21" s="28">
        <f t="shared" si="6"/>
        <v>86</v>
      </c>
      <c r="N21" s="28" t="str">
        <f t="shared" si="7"/>
        <v>A</v>
      </c>
      <c r="O21" s="38">
        <v>1</v>
      </c>
      <c r="P21" s="28" t="str">
        <f t="shared" si="8"/>
        <v>Terampil memaparkan perkembangan kehidupan masyarakat pada masa kerajaan-kerajaan Islam</v>
      </c>
      <c r="Q21" s="40" t="s">
        <v>8</v>
      </c>
      <c r="R21" s="40" t="s">
        <v>8</v>
      </c>
      <c r="S21" s="18"/>
      <c r="T21" s="1">
        <v>86</v>
      </c>
      <c r="U21" s="1">
        <v>89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87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15465</v>
      </c>
      <c r="FK21" s="42">
        <v>15475</v>
      </c>
    </row>
    <row r="22" spans="1:167" x14ac:dyDescent="0.25">
      <c r="A22" s="19">
        <v>12</v>
      </c>
      <c r="B22" s="19">
        <v>65223</v>
      </c>
      <c r="C22" s="19" t="s">
        <v>201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Terampil memaparkan perkembangan kehidupan masyarakat pada masa kerajaan-kerajaan Islam</v>
      </c>
      <c r="Q22" s="40" t="s">
        <v>8</v>
      </c>
      <c r="R22" s="40" t="s">
        <v>8</v>
      </c>
      <c r="S22" s="18"/>
      <c r="T22" s="1">
        <v>76</v>
      </c>
      <c r="U22" s="1">
        <v>78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65239</v>
      </c>
      <c r="C23" s="19" t="s">
        <v>202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3" s="36">
        <f t="shared" si="4"/>
        <v>87</v>
      </c>
      <c r="L23" s="28" t="str">
        <f t="shared" si="5"/>
        <v>A</v>
      </c>
      <c r="M23" s="28">
        <f t="shared" si="6"/>
        <v>87</v>
      </c>
      <c r="N23" s="28" t="str">
        <f t="shared" si="7"/>
        <v>A</v>
      </c>
      <c r="O23" s="38">
        <v>1</v>
      </c>
      <c r="P23" s="28" t="str">
        <f t="shared" si="8"/>
        <v>Terampil memaparkan perkembangan kehidupan masyarakat pada masa kerajaan-kerajaan Islam</v>
      </c>
      <c r="Q23" s="40" t="s">
        <v>8</v>
      </c>
      <c r="R23" s="40" t="s">
        <v>8</v>
      </c>
      <c r="S23" s="18"/>
      <c r="T23" s="1">
        <v>78</v>
      </c>
      <c r="U23" s="1">
        <v>75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15466</v>
      </c>
      <c r="FK23" s="42">
        <v>15476</v>
      </c>
    </row>
    <row r="24" spans="1:167" x14ac:dyDescent="0.25">
      <c r="A24" s="19">
        <v>14</v>
      </c>
      <c r="B24" s="19">
        <v>65254</v>
      </c>
      <c r="C24" s="19" t="s">
        <v>203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2</v>
      </c>
      <c r="J2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4" s="36">
        <f t="shared" si="4"/>
        <v>87</v>
      </c>
      <c r="L24" s="28" t="str">
        <f t="shared" si="5"/>
        <v>A</v>
      </c>
      <c r="M24" s="28">
        <f t="shared" si="6"/>
        <v>87</v>
      </c>
      <c r="N24" s="28" t="str">
        <f t="shared" si="7"/>
        <v>A</v>
      </c>
      <c r="O24" s="38">
        <v>1</v>
      </c>
      <c r="P24" s="28" t="str">
        <f t="shared" si="8"/>
        <v>Terampil memaparkan perkembangan kehidupan masyarakat pada masa kerajaan-kerajaan Islam</v>
      </c>
      <c r="Q24" s="40" t="s">
        <v>8</v>
      </c>
      <c r="R24" s="40" t="s">
        <v>8</v>
      </c>
      <c r="S24" s="18"/>
      <c r="T24" s="1">
        <v>78</v>
      </c>
      <c r="U24" s="1">
        <v>76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65270</v>
      </c>
      <c r="C25" s="19" t="s">
        <v>204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5" s="36">
        <f t="shared" si="4"/>
        <v>86.333333333333329</v>
      </c>
      <c r="L25" s="28" t="str">
        <f t="shared" si="5"/>
        <v>A</v>
      </c>
      <c r="M25" s="28">
        <f t="shared" si="6"/>
        <v>86.333333333333329</v>
      </c>
      <c r="N25" s="28" t="str">
        <f t="shared" si="7"/>
        <v>A</v>
      </c>
      <c r="O25" s="38">
        <v>1</v>
      </c>
      <c r="P25" s="28" t="str">
        <f t="shared" si="8"/>
        <v>Terampil memaparkan perkembangan kehidupan masyarakat pada masa kerajaan-kerajaan Islam</v>
      </c>
      <c r="Q25" s="40" t="s">
        <v>8</v>
      </c>
      <c r="R25" s="40" t="s">
        <v>8</v>
      </c>
      <c r="S25" s="18"/>
      <c r="T25" s="1">
        <v>82</v>
      </c>
      <c r="U25" s="1">
        <v>80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15467</v>
      </c>
      <c r="FK25" s="42">
        <v>15477</v>
      </c>
    </row>
    <row r="26" spans="1:167" x14ac:dyDescent="0.25">
      <c r="A26" s="19">
        <v>16</v>
      </c>
      <c r="B26" s="19">
        <v>65286</v>
      </c>
      <c r="C26" s="19" t="s">
        <v>205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6" s="36">
        <f t="shared" si="4"/>
        <v>87</v>
      </c>
      <c r="L26" s="28" t="str">
        <f t="shared" si="5"/>
        <v>A</v>
      </c>
      <c r="M26" s="28">
        <f t="shared" si="6"/>
        <v>87</v>
      </c>
      <c r="N26" s="28" t="str">
        <f t="shared" si="7"/>
        <v>A</v>
      </c>
      <c r="O26" s="38">
        <v>1</v>
      </c>
      <c r="P26" s="28" t="str">
        <f t="shared" si="8"/>
        <v>Terampil memaparkan perkembangan kehidupan masyarakat pada masa kerajaan-kerajaan Islam</v>
      </c>
      <c r="Q26" s="40" t="s">
        <v>8</v>
      </c>
      <c r="R26" s="40" t="s">
        <v>8</v>
      </c>
      <c r="S26" s="18"/>
      <c r="T26" s="1">
        <v>80</v>
      </c>
      <c r="U26" s="1">
        <v>78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65303</v>
      </c>
      <c r="C27" s="19" t="s">
        <v>206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7" s="36">
        <f t="shared" si="4"/>
        <v>87</v>
      </c>
      <c r="L27" s="28" t="str">
        <f t="shared" si="5"/>
        <v>A</v>
      </c>
      <c r="M27" s="28">
        <f t="shared" si="6"/>
        <v>87</v>
      </c>
      <c r="N27" s="28" t="str">
        <f t="shared" si="7"/>
        <v>A</v>
      </c>
      <c r="O27" s="38">
        <v>1</v>
      </c>
      <c r="P27" s="28" t="str">
        <f t="shared" si="8"/>
        <v>Terampil memaparkan perkembangan kehidupan masyarakat pada masa kerajaan-kerajaan Islam</v>
      </c>
      <c r="Q27" s="40" t="s">
        <v>8</v>
      </c>
      <c r="R27" s="40" t="s">
        <v>8</v>
      </c>
      <c r="S27" s="18"/>
      <c r="T27" s="1">
        <v>76</v>
      </c>
      <c r="U27" s="1">
        <v>80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15468</v>
      </c>
      <c r="FK27" s="42">
        <v>15478</v>
      </c>
    </row>
    <row r="28" spans="1:167" x14ac:dyDescent="0.25">
      <c r="A28" s="19">
        <v>18</v>
      </c>
      <c r="B28" s="19">
        <v>65319</v>
      </c>
      <c r="C28" s="19" t="s">
        <v>207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1</v>
      </c>
      <c r="P28" s="28" t="str">
        <f t="shared" si="8"/>
        <v>Terampil memaparkan perkembangan kehidupan masyarakat pada masa kerajaan-kerajaan Islam</v>
      </c>
      <c r="Q28" s="40" t="s">
        <v>8</v>
      </c>
      <c r="R28" s="40" t="s">
        <v>8</v>
      </c>
      <c r="S28" s="18"/>
      <c r="T28" s="1">
        <v>78</v>
      </c>
      <c r="U28" s="1">
        <v>80</v>
      </c>
      <c r="V28" s="1">
        <v>79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65334</v>
      </c>
      <c r="C29" s="19" t="s">
        <v>208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9" s="36">
        <f t="shared" si="4"/>
        <v>87</v>
      </c>
      <c r="L29" s="28" t="str">
        <f t="shared" si="5"/>
        <v>A</v>
      </c>
      <c r="M29" s="28">
        <f t="shared" si="6"/>
        <v>87</v>
      </c>
      <c r="N29" s="28" t="str">
        <f t="shared" si="7"/>
        <v>A</v>
      </c>
      <c r="O29" s="38">
        <v>1</v>
      </c>
      <c r="P29" s="28" t="str">
        <f t="shared" si="8"/>
        <v>Terampil memaparkan perkembangan kehidupan masyarakat pada masa kerajaan-kerajaan Islam</v>
      </c>
      <c r="Q29" s="40" t="s">
        <v>8</v>
      </c>
      <c r="R29" s="40" t="s">
        <v>8</v>
      </c>
      <c r="S29" s="18"/>
      <c r="T29" s="1">
        <v>76</v>
      </c>
      <c r="U29" s="1">
        <v>80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15469</v>
      </c>
      <c r="FK29" s="42">
        <v>15479</v>
      </c>
    </row>
    <row r="30" spans="1:167" x14ac:dyDescent="0.25">
      <c r="A30" s="19">
        <v>20</v>
      </c>
      <c r="B30" s="19">
        <v>65351</v>
      </c>
      <c r="C30" s="19" t="s">
        <v>209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1</v>
      </c>
      <c r="J30" s="28" t="str">
        <f t="shared" si="3"/>
        <v>Dapat memahami dan menjelaskan mengenai teori masuknya Islam ke Indonesia serta dapat menganalisis perkembangan kehidupan masyarakat pada masa kerajaan-kerajaan Islam</v>
      </c>
      <c r="K30" s="36">
        <f t="shared" si="4"/>
        <v>87</v>
      </c>
      <c r="L30" s="28" t="str">
        <f t="shared" si="5"/>
        <v>A</v>
      </c>
      <c r="M30" s="28">
        <f t="shared" si="6"/>
        <v>87</v>
      </c>
      <c r="N30" s="28" t="str">
        <f t="shared" si="7"/>
        <v>A</v>
      </c>
      <c r="O30" s="38">
        <v>1</v>
      </c>
      <c r="P30" s="28" t="str">
        <f t="shared" si="8"/>
        <v>Terampil memaparkan perkembangan kehidupan masyarakat pada masa kerajaan-kerajaan Islam</v>
      </c>
      <c r="Q30" s="40" t="s">
        <v>8</v>
      </c>
      <c r="R30" s="40" t="s">
        <v>8</v>
      </c>
      <c r="S30" s="18"/>
      <c r="T30" s="1">
        <v>84</v>
      </c>
      <c r="U30" s="1">
        <v>92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65367</v>
      </c>
      <c r="C31" s="19" t="s">
        <v>210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1" s="36">
        <f t="shared" si="4"/>
        <v>86</v>
      </c>
      <c r="L31" s="28" t="str">
        <f t="shared" si="5"/>
        <v>A</v>
      </c>
      <c r="M31" s="28">
        <f t="shared" si="6"/>
        <v>86</v>
      </c>
      <c r="N31" s="28" t="str">
        <f t="shared" si="7"/>
        <v>A</v>
      </c>
      <c r="O31" s="38">
        <v>1</v>
      </c>
      <c r="P31" s="28" t="str">
        <f t="shared" si="8"/>
        <v>Terampil memaparkan perkembangan kehidupan masyarakat pada masa kerajaan-kerajaan Islam</v>
      </c>
      <c r="Q31" s="40" t="s">
        <v>8</v>
      </c>
      <c r="R31" s="40" t="s">
        <v>8</v>
      </c>
      <c r="S31" s="18"/>
      <c r="T31" s="1">
        <v>92</v>
      </c>
      <c r="U31" s="1">
        <v>79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15470</v>
      </c>
      <c r="FK31" s="42">
        <v>15480</v>
      </c>
    </row>
    <row r="32" spans="1:167" x14ac:dyDescent="0.25">
      <c r="A32" s="19">
        <v>22</v>
      </c>
      <c r="B32" s="19">
        <v>65382</v>
      </c>
      <c r="C32" s="19" t="s">
        <v>211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2" s="36">
        <f t="shared" si="4"/>
        <v>84.666666666666671</v>
      </c>
      <c r="L32" s="28" t="str">
        <f t="shared" si="5"/>
        <v>A</v>
      </c>
      <c r="M32" s="28">
        <f t="shared" si="6"/>
        <v>84.666666666666671</v>
      </c>
      <c r="N32" s="28" t="str">
        <f t="shared" si="7"/>
        <v>A</v>
      </c>
      <c r="O32" s="38">
        <v>1</v>
      </c>
      <c r="P32" s="28" t="str">
        <f t="shared" si="8"/>
        <v>Terampil memaparkan perkembangan kehidupan masyarakat pada masa kerajaan-kerajaan Islam</v>
      </c>
      <c r="Q32" s="40" t="s">
        <v>8</v>
      </c>
      <c r="R32" s="40" t="s">
        <v>8</v>
      </c>
      <c r="S32" s="18"/>
      <c r="T32" s="1">
        <v>70</v>
      </c>
      <c r="U32" s="1">
        <v>81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65399</v>
      </c>
      <c r="C33" s="19" t="s">
        <v>212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3" s="36">
        <f t="shared" si="4"/>
        <v>87</v>
      </c>
      <c r="L33" s="28" t="str">
        <f t="shared" si="5"/>
        <v>A</v>
      </c>
      <c r="M33" s="28">
        <f t="shared" si="6"/>
        <v>87</v>
      </c>
      <c r="N33" s="28" t="str">
        <f t="shared" si="7"/>
        <v>A</v>
      </c>
      <c r="O33" s="38">
        <v>1</v>
      </c>
      <c r="P33" s="28" t="str">
        <f t="shared" si="8"/>
        <v>Terampil memaparkan perkembangan kehidupan masyarakat pada masa kerajaan-kerajaan Islam</v>
      </c>
      <c r="Q33" s="40" t="s">
        <v>8</v>
      </c>
      <c r="R33" s="40" t="s">
        <v>8</v>
      </c>
      <c r="S33" s="18"/>
      <c r="T33" s="1">
        <v>74</v>
      </c>
      <c r="U33" s="1">
        <v>79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65415</v>
      </c>
      <c r="C34" s="19" t="s">
        <v>213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4" s="36">
        <f t="shared" si="4"/>
        <v>86</v>
      </c>
      <c r="L34" s="28" t="str">
        <f t="shared" si="5"/>
        <v>A</v>
      </c>
      <c r="M34" s="28">
        <f t="shared" si="6"/>
        <v>86</v>
      </c>
      <c r="N34" s="28" t="str">
        <f t="shared" si="7"/>
        <v>A</v>
      </c>
      <c r="O34" s="38">
        <v>1</v>
      </c>
      <c r="P34" s="28" t="str">
        <f t="shared" si="8"/>
        <v>Terampil memaparkan perkembangan kehidupan masyarakat pada masa kerajaan-kerajaan Islam</v>
      </c>
      <c r="Q34" s="40" t="s">
        <v>8</v>
      </c>
      <c r="R34" s="40" t="s">
        <v>8</v>
      </c>
      <c r="S34" s="18"/>
      <c r="T34" s="1">
        <v>74</v>
      </c>
      <c r="U34" s="1">
        <v>81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65430</v>
      </c>
      <c r="C35" s="19" t="s">
        <v>214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5" s="36">
        <f t="shared" si="4"/>
        <v>86</v>
      </c>
      <c r="L35" s="28" t="str">
        <f t="shared" si="5"/>
        <v>A</v>
      </c>
      <c r="M35" s="28">
        <f t="shared" si="6"/>
        <v>86</v>
      </c>
      <c r="N35" s="28" t="str">
        <f t="shared" si="7"/>
        <v>A</v>
      </c>
      <c r="O35" s="38">
        <v>1</v>
      </c>
      <c r="P35" s="28" t="str">
        <f t="shared" si="8"/>
        <v>Terampil memaparkan perkembangan kehidupan masyarakat pada masa kerajaan-kerajaan Islam</v>
      </c>
      <c r="Q35" s="40" t="s">
        <v>8</v>
      </c>
      <c r="R35" s="40" t="s">
        <v>8</v>
      </c>
      <c r="S35" s="18"/>
      <c r="T35" s="1">
        <v>80</v>
      </c>
      <c r="U35" s="1">
        <v>80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65446</v>
      </c>
      <c r="C36" s="19" t="s">
        <v>215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6" s="36">
        <f t="shared" si="4"/>
        <v>87</v>
      </c>
      <c r="L36" s="28" t="str">
        <f t="shared" si="5"/>
        <v>A</v>
      </c>
      <c r="M36" s="28">
        <f t="shared" si="6"/>
        <v>87</v>
      </c>
      <c r="N36" s="28" t="str">
        <f t="shared" si="7"/>
        <v>A</v>
      </c>
      <c r="O36" s="38">
        <v>1</v>
      </c>
      <c r="P36" s="28" t="str">
        <f t="shared" si="8"/>
        <v>Terampil memaparkan perkembangan kehidupan masyarakat pada masa kerajaan-kerajaan Islam</v>
      </c>
      <c r="Q36" s="40" t="s">
        <v>8</v>
      </c>
      <c r="R36" s="40" t="s">
        <v>8</v>
      </c>
      <c r="S36" s="18"/>
      <c r="T36" s="1">
        <v>72</v>
      </c>
      <c r="U36" s="1">
        <v>87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65463</v>
      </c>
      <c r="C37" s="19" t="s">
        <v>216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Dapat memahami dan menjelaskan mengenai teori masuknya Islam ke Indonesia serta dapat menganalisis perkembangan kehidupan masyarakat pada masa kerajaan-kerajaan Islam</v>
      </c>
      <c r="K37" s="36">
        <f t="shared" si="4"/>
        <v>87</v>
      </c>
      <c r="L37" s="28" t="str">
        <f t="shared" si="5"/>
        <v>A</v>
      </c>
      <c r="M37" s="28">
        <f t="shared" si="6"/>
        <v>87</v>
      </c>
      <c r="N37" s="28" t="str">
        <f t="shared" si="7"/>
        <v>A</v>
      </c>
      <c r="O37" s="38">
        <v>1</v>
      </c>
      <c r="P37" s="28" t="str">
        <f t="shared" si="8"/>
        <v>Terampil memaparkan perkembangan kehidupan masyarakat pada masa kerajaan-kerajaan Islam</v>
      </c>
      <c r="Q37" s="40" t="s">
        <v>8</v>
      </c>
      <c r="R37" s="40" t="s">
        <v>8</v>
      </c>
      <c r="S37" s="18"/>
      <c r="T37" s="1">
        <v>86</v>
      </c>
      <c r="U37" s="1">
        <v>83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65479</v>
      </c>
      <c r="C38" s="19" t="s">
        <v>217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Dapat memahami dan menjelaskan mengenai teori masuknya Islam ke Indonesia serta dapat menganalisis perkembangan kehidupan masyarakat pada masa kerajaan-kerajaan Islam</v>
      </c>
      <c r="K38" s="36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8">
        <v>1</v>
      </c>
      <c r="P38" s="28" t="str">
        <f t="shared" si="8"/>
        <v>Terampil memaparkan perkembangan kehidupan masyarakat pada masa kerajaan-kerajaan Islam</v>
      </c>
      <c r="Q38" s="40" t="s">
        <v>8</v>
      </c>
      <c r="R38" s="40" t="s">
        <v>8</v>
      </c>
      <c r="S38" s="18"/>
      <c r="T38" s="1">
        <v>90</v>
      </c>
      <c r="U38" s="1">
        <v>87</v>
      </c>
      <c r="V38" s="1">
        <v>87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65494</v>
      </c>
      <c r="C39" s="19" t="s">
        <v>218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9" s="36">
        <f t="shared" si="4"/>
        <v>85.333333333333329</v>
      </c>
      <c r="L39" s="28" t="str">
        <f t="shared" si="5"/>
        <v>A</v>
      </c>
      <c r="M39" s="28">
        <f t="shared" si="6"/>
        <v>85.333333333333329</v>
      </c>
      <c r="N39" s="28" t="str">
        <f t="shared" si="7"/>
        <v>A</v>
      </c>
      <c r="O39" s="38">
        <v>1</v>
      </c>
      <c r="P39" s="28" t="str">
        <f t="shared" si="8"/>
        <v>Terampil memaparkan perkembangan kehidupan masyarakat pada masa kerajaan-kerajaan Islam</v>
      </c>
      <c r="Q39" s="40" t="s">
        <v>8</v>
      </c>
      <c r="R39" s="40" t="s">
        <v>8</v>
      </c>
      <c r="S39" s="18"/>
      <c r="T39" s="1">
        <v>80</v>
      </c>
      <c r="U39" s="1">
        <v>81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65511</v>
      </c>
      <c r="C40" s="19" t="s">
        <v>219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0" s="36">
        <f t="shared" si="4"/>
        <v>85.333333333333329</v>
      </c>
      <c r="L40" s="28" t="str">
        <f t="shared" si="5"/>
        <v>A</v>
      </c>
      <c r="M40" s="28">
        <f t="shared" si="6"/>
        <v>85.333333333333329</v>
      </c>
      <c r="N40" s="28" t="str">
        <f t="shared" si="7"/>
        <v>A</v>
      </c>
      <c r="O40" s="38">
        <v>1</v>
      </c>
      <c r="P40" s="28" t="str">
        <f t="shared" si="8"/>
        <v>Terampil memaparkan perkembangan kehidupan masyarakat pada masa kerajaan-kerajaan Islam</v>
      </c>
      <c r="Q40" s="40" t="s">
        <v>8</v>
      </c>
      <c r="R40" s="40" t="s">
        <v>8</v>
      </c>
      <c r="S40" s="18"/>
      <c r="T40" s="1">
        <v>78</v>
      </c>
      <c r="U40" s="1">
        <v>78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65527</v>
      </c>
      <c r="C41" s="19" t="s">
        <v>220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1" s="36">
        <f t="shared" si="4"/>
        <v>86</v>
      </c>
      <c r="L41" s="28" t="str">
        <f t="shared" si="5"/>
        <v>A</v>
      </c>
      <c r="M41" s="28">
        <f t="shared" si="6"/>
        <v>86</v>
      </c>
      <c r="N41" s="28" t="str">
        <f t="shared" si="7"/>
        <v>A</v>
      </c>
      <c r="O41" s="38">
        <v>1</v>
      </c>
      <c r="P41" s="28" t="str">
        <f t="shared" si="8"/>
        <v>Terampil memaparkan perkembangan kehidupan masyarakat pada masa kerajaan-kerajaan Islam</v>
      </c>
      <c r="Q41" s="40" t="s">
        <v>8</v>
      </c>
      <c r="R41" s="40" t="s">
        <v>8</v>
      </c>
      <c r="S41" s="18"/>
      <c r="T41" s="1">
        <v>74</v>
      </c>
      <c r="U41" s="1">
        <v>87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65543</v>
      </c>
      <c r="C42" s="19" t="s">
        <v>221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2" s="36">
        <f t="shared" si="4"/>
        <v>86</v>
      </c>
      <c r="L42" s="28" t="str">
        <f t="shared" si="5"/>
        <v>A</v>
      </c>
      <c r="M42" s="28">
        <f t="shared" si="6"/>
        <v>86</v>
      </c>
      <c r="N42" s="28" t="str">
        <f t="shared" si="7"/>
        <v>A</v>
      </c>
      <c r="O42" s="38">
        <v>1</v>
      </c>
      <c r="P42" s="28" t="str">
        <f t="shared" si="8"/>
        <v>Terampil memaparkan perkembangan kehidupan masyarakat pada masa kerajaan-kerajaan Islam</v>
      </c>
      <c r="Q42" s="40" t="s">
        <v>8</v>
      </c>
      <c r="R42" s="40" t="s">
        <v>8</v>
      </c>
      <c r="S42" s="18"/>
      <c r="T42" s="1">
        <v>78</v>
      </c>
      <c r="U42" s="1">
        <v>81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65559</v>
      </c>
      <c r="C43" s="19" t="s">
        <v>222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3" s="36">
        <f t="shared" si="4"/>
        <v>87</v>
      </c>
      <c r="L43" s="28" t="str">
        <f t="shared" si="5"/>
        <v>A</v>
      </c>
      <c r="M43" s="28">
        <f t="shared" si="6"/>
        <v>87</v>
      </c>
      <c r="N43" s="28" t="str">
        <f t="shared" si="7"/>
        <v>A</v>
      </c>
      <c r="O43" s="38">
        <v>1</v>
      </c>
      <c r="P43" s="28" t="str">
        <f t="shared" si="8"/>
        <v>Terampil memaparkan perkembangan kehidupan masyarakat pada masa kerajaan-kerajaan Islam</v>
      </c>
      <c r="Q43" s="40" t="s">
        <v>8</v>
      </c>
      <c r="R43" s="40" t="s">
        <v>8</v>
      </c>
      <c r="S43" s="18"/>
      <c r="T43" s="1">
        <v>84</v>
      </c>
      <c r="U43" s="1">
        <v>85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65574</v>
      </c>
      <c r="C44" s="19" t="s">
        <v>223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Dapat memahami dan menjelaskan mengenai teori masuknya Islam ke Indonesia serta dapat menganalisis perkembangan kehidupan masyarakat pada masa kerajaan-kerajaan Islam</v>
      </c>
      <c r="K44" s="36">
        <f t="shared" si="4"/>
        <v>87</v>
      </c>
      <c r="L44" s="28" t="str">
        <f t="shared" si="5"/>
        <v>A</v>
      </c>
      <c r="M44" s="28">
        <f t="shared" si="6"/>
        <v>87</v>
      </c>
      <c r="N44" s="28" t="str">
        <f t="shared" si="7"/>
        <v>A</v>
      </c>
      <c r="O44" s="38">
        <v>1</v>
      </c>
      <c r="P44" s="28" t="str">
        <f t="shared" si="8"/>
        <v>Terampil memaparkan perkembangan kehidupan masyarakat pada masa kerajaan-kerajaan Islam</v>
      </c>
      <c r="Q44" s="40" t="s">
        <v>8</v>
      </c>
      <c r="R44" s="40" t="s">
        <v>8</v>
      </c>
      <c r="S44" s="18"/>
      <c r="T44" s="1">
        <v>88</v>
      </c>
      <c r="U44" s="1">
        <v>89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65590</v>
      </c>
      <c r="C45" s="19" t="s">
        <v>224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1</v>
      </c>
      <c r="P45" s="28" t="str">
        <f t="shared" si="8"/>
        <v>Terampil memaparkan perkembangan kehidupan masyarakat pada masa kerajaan-kerajaan Islam</v>
      </c>
      <c r="Q45" s="40" t="s">
        <v>8</v>
      </c>
      <c r="R45" s="40" t="s">
        <v>8</v>
      </c>
      <c r="S45" s="18"/>
      <c r="T45" s="1">
        <v>84</v>
      </c>
      <c r="U45" s="1">
        <v>81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65607</v>
      </c>
      <c r="C46" s="19" t="s">
        <v>225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6" s="36">
        <f t="shared" si="4"/>
        <v>84.333333333333329</v>
      </c>
      <c r="L46" s="28" t="str">
        <f t="shared" si="5"/>
        <v>A</v>
      </c>
      <c r="M46" s="28">
        <f t="shared" si="6"/>
        <v>84.333333333333329</v>
      </c>
      <c r="N46" s="28" t="str">
        <f t="shared" si="7"/>
        <v>A</v>
      </c>
      <c r="O46" s="38">
        <v>1</v>
      </c>
      <c r="P46" s="28" t="str">
        <f t="shared" si="8"/>
        <v>Terampil memaparkan perkembangan kehidupan masyarakat pada masa kerajaan-kerajaan Islam</v>
      </c>
      <c r="Q46" s="40" t="s">
        <v>8</v>
      </c>
      <c r="R46" s="40" t="s">
        <v>8</v>
      </c>
      <c r="S46" s="18"/>
      <c r="T46" s="1">
        <v>76</v>
      </c>
      <c r="U46" s="1">
        <v>83</v>
      </c>
      <c r="V46" s="1">
        <v>81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E11" activePane="bottomRight" state="frozen"/>
      <selection pane="topRight"/>
      <selection pane="bottomLeft"/>
      <selection pane="bottomRight" activeCell="E7" sqref="E7:R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65623</v>
      </c>
      <c r="C11" s="19" t="s">
        <v>227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Dapat memahami, dan menjelaskan teori masuknya Islam ke Indonesia namun perlu peningkatan dalam menganalisis perkembangan kehidupan masyarakat masa kerajaan-kerajaan Islam 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memaparkan perkembangan kehidupan masyarakat pada masa kerajaan-kerajaan Islam</v>
      </c>
      <c r="Q11" s="40" t="s">
        <v>8</v>
      </c>
      <c r="R11" s="40" t="s">
        <v>8</v>
      </c>
      <c r="S11" s="18"/>
      <c r="T11" s="1">
        <v>94</v>
      </c>
      <c r="U11" s="1">
        <v>77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65640</v>
      </c>
      <c r="C12" s="19" t="s">
        <v>228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2" s="36">
        <f t="shared" si="4"/>
        <v>86</v>
      </c>
      <c r="L12" s="28" t="str">
        <f t="shared" si="5"/>
        <v>A</v>
      </c>
      <c r="M12" s="28">
        <f t="shared" si="6"/>
        <v>86</v>
      </c>
      <c r="N12" s="28" t="str">
        <f t="shared" si="7"/>
        <v>A</v>
      </c>
      <c r="O12" s="38">
        <v>1</v>
      </c>
      <c r="P12" s="28" t="str">
        <f t="shared" si="8"/>
        <v>Terampil memaparkan perkembangan kehidupan masyarakat pada masa kerajaan-kerajaan Islam</v>
      </c>
      <c r="Q12" s="40" t="s">
        <v>8</v>
      </c>
      <c r="R12" s="40" t="s">
        <v>8</v>
      </c>
      <c r="S12" s="18"/>
      <c r="T12" s="1">
        <v>84</v>
      </c>
      <c r="U12" s="1">
        <v>75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65655</v>
      </c>
      <c r="C13" s="19" t="s">
        <v>229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3" s="36">
        <f t="shared" si="4"/>
        <v>87.666666666666671</v>
      </c>
      <c r="L13" s="28" t="str">
        <f t="shared" si="5"/>
        <v>A</v>
      </c>
      <c r="M13" s="28">
        <f t="shared" si="6"/>
        <v>87.666666666666671</v>
      </c>
      <c r="N13" s="28" t="str">
        <f t="shared" si="7"/>
        <v>A</v>
      </c>
      <c r="O13" s="38">
        <v>1</v>
      </c>
      <c r="P13" s="28" t="str">
        <f t="shared" si="8"/>
        <v>Terampil memaparkan perkembangan kehidupan masyarakat pada masa kerajaan-kerajaan Islam</v>
      </c>
      <c r="Q13" s="40" t="s">
        <v>8</v>
      </c>
      <c r="R13" s="40" t="s">
        <v>8</v>
      </c>
      <c r="S13" s="18"/>
      <c r="T13" s="1">
        <v>80</v>
      </c>
      <c r="U13" s="1">
        <v>76</v>
      </c>
      <c r="V13" s="1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334</v>
      </c>
      <c r="FI13" s="44" t="s">
        <v>336</v>
      </c>
      <c r="FJ13" s="42">
        <v>15481</v>
      </c>
      <c r="FK13" s="42">
        <v>15491</v>
      </c>
    </row>
    <row r="14" spans="1:167" x14ac:dyDescent="0.25">
      <c r="A14" s="19">
        <v>4</v>
      </c>
      <c r="B14" s="19">
        <v>65672</v>
      </c>
      <c r="C14" s="19" t="s">
        <v>230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4" s="36">
        <f t="shared" si="4"/>
        <v>84.333333333333329</v>
      </c>
      <c r="L14" s="28" t="str">
        <f t="shared" si="5"/>
        <v>A</v>
      </c>
      <c r="M14" s="28">
        <f t="shared" si="6"/>
        <v>84.333333333333329</v>
      </c>
      <c r="N14" s="28" t="str">
        <f t="shared" si="7"/>
        <v>A</v>
      </c>
      <c r="O14" s="38">
        <v>1</v>
      </c>
      <c r="P14" s="28" t="str">
        <f t="shared" si="8"/>
        <v>Terampil memaparkan perkembangan kehidupan masyarakat pada masa kerajaan-kerajaan Islam</v>
      </c>
      <c r="Q14" s="40" t="s">
        <v>8</v>
      </c>
      <c r="R14" s="40" t="s">
        <v>8</v>
      </c>
      <c r="S14" s="18"/>
      <c r="T14" s="1">
        <v>76</v>
      </c>
      <c r="U14" s="1">
        <v>77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65688</v>
      </c>
      <c r="C15" s="19" t="s">
        <v>231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Terampil memaparkan perkembangan kehidupan masyarakat pada masa kerajaan-kerajaan Islam</v>
      </c>
      <c r="Q15" s="40" t="s">
        <v>8</v>
      </c>
      <c r="R15" s="40" t="s">
        <v>8</v>
      </c>
      <c r="S15" s="18"/>
      <c r="T15" s="1">
        <v>78</v>
      </c>
      <c r="U15" s="1">
        <v>76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335</v>
      </c>
      <c r="FI15" s="44" t="s">
        <v>337</v>
      </c>
      <c r="FJ15" s="42">
        <v>15482</v>
      </c>
      <c r="FK15" s="42">
        <v>15492</v>
      </c>
    </row>
    <row r="16" spans="1:167" x14ac:dyDescent="0.25">
      <c r="A16" s="19">
        <v>6</v>
      </c>
      <c r="B16" s="19">
        <v>65704</v>
      </c>
      <c r="C16" s="19" t="s">
        <v>232</v>
      </c>
      <c r="D16" s="18"/>
      <c r="E16" s="36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8">
        <v>2</v>
      </c>
      <c r="J1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6" s="36">
        <f t="shared" si="4"/>
        <v>84.666666666666671</v>
      </c>
      <c r="L16" s="28" t="str">
        <f t="shared" si="5"/>
        <v>A</v>
      </c>
      <c r="M16" s="28">
        <f t="shared" si="6"/>
        <v>84.666666666666671</v>
      </c>
      <c r="N16" s="28" t="str">
        <f t="shared" si="7"/>
        <v>A</v>
      </c>
      <c r="O16" s="38">
        <v>1</v>
      </c>
      <c r="P16" s="28" t="str">
        <f t="shared" si="8"/>
        <v>Terampil memaparkan perkembangan kehidupan masyarakat pada masa kerajaan-kerajaan Islam</v>
      </c>
      <c r="Q16" s="40" t="s">
        <v>8</v>
      </c>
      <c r="R16" s="40" t="s">
        <v>8</v>
      </c>
      <c r="S16" s="18"/>
      <c r="T16" s="1">
        <v>76</v>
      </c>
      <c r="U16" s="1">
        <v>79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65720</v>
      </c>
      <c r="C17" s="19" t="s">
        <v>233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Terampil memaparkan perkembangan kehidupan masyarakat pada masa kerajaan-kerajaan Islam</v>
      </c>
      <c r="Q17" s="40" t="s">
        <v>8</v>
      </c>
      <c r="R17" s="40" t="s">
        <v>8</v>
      </c>
      <c r="S17" s="18"/>
      <c r="T17" s="1">
        <v>78</v>
      </c>
      <c r="U17" s="1">
        <v>78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15483</v>
      </c>
      <c r="FK17" s="42">
        <v>15493</v>
      </c>
    </row>
    <row r="18" spans="1:167" x14ac:dyDescent="0.25">
      <c r="A18" s="19">
        <v>8</v>
      </c>
      <c r="B18" s="19">
        <v>65735</v>
      </c>
      <c r="C18" s="19" t="s">
        <v>234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8" s="36">
        <f t="shared" si="4"/>
        <v>85.333333333333329</v>
      </c>
      <c r="L18" s="28" t="str">
        <f t="shared" si="5"/>
        <v>A</v>
      </c>
      <c r="M18" s="28">
        <f t="shared" si="6"/>
        <v>85.333333333333329</v>
      </c>
      <c r="N18" s="28" t="str">
        <f t="shared" si="7"/>
        <v>A</v>
      </c>
      <c r="O18" s="38">
        <v>1</v>
      </c>
      <c r="P18" s="28" t="str">
        <f t="shared" si="8"/>
        <v>Terampil memaparkan perkembangan kehidupan masyarakat pada masa kerajaan-kerajaan Islam</v>
      </c>
      <c r="Q18" s="40" t="s">
        <v>8</v>
      </c>
      <c r="R18" s="40" t="s">
        <v>8</v>
      </c>
      <c r="S18" s="18"/>
      <c r="T18" s="1">
        <v>90</v>
      </c>
      <c r="U18" s="1">
        <v>71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65752</v>
      </c>
      <c r="C19" s="19" t="s">
        <v>235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9" s="36">
        <f t="shared" si="4"/>
        <v>85.333333333333329</v>
      </c>
      <c r="L19" s="28" t="str">
        <f t="shared" si="5"/>
        <v>A</v>
      </c>
      <c r="M19" s="28">
        <f t="shared" si="6"/>
        <v>85.333333333333329</v>
      </c>
      <c r="N19" s="28" t="str">
        <f t="shared" si="7"/>
        <v>A</v>
      </c>
      <c r="O19" s="38">
        <v>1</v>
      </c>
      <c r="P19" s="28" t="str">
        <f t="shared" si="8"/>
        <v>Terampil memaparkan perkembangan kehidupan masyarakat pada masa kerajaan-kerajaan Islam</v>
      </c>
      <c r="Q19" s="40" t="s">
        <v>8</v>
      </c>
      <c r="R19" s="40" t="s">
        <v>8</v>
      </c>
      <c r="S19" s="18"/>
      <c r="T19" s="1">
        <v>78</v>
      </c>
      <c r="U19" s="1">
        <v>80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15484</v>
      </c>
      <c r="FK19" s="42">
        <v>15494</v>
      </c>
    </row>
    <row r="20" spans="1:167" x14ac:dyDescent="0.25">
      <c r="A20" s="19">
        <v>10</v>
      </c>
      <c r="B20" s="19">
        <v>65768</v>
      </c>
      <c r="C20" s="19" t="s">
        <v>236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0" s="36">
        <f t="shared" si="4"/>
        <v>86.666666666666671</v>
      </c>
      <c r="L20" s="28" t="str">
        <f t="shared" si="5"/>
        <v>A</v>
      </c>
      <c r="M20" s="28">
        <f t="shared" si="6"/>
        <v>86.666666666666671</v>
      </c>
      <c r="N20" s="28" t="str">
        <f t="shared" si="7"/>
        <v>A</v>
      </c>
      <c r="O20" s="38">
        <v>1</v>
      </c>
      <c r="P20" s="28" t="str">
        <f t="shared" si="8"/>
        <v>Terampil memaparkan perkembangan kehidupan masyarakat pada masa kerajaan-kerajaan Islam</v>
      </c>
      <c r="Q20" s="40" t="s">
        <v>8</v>
      </c>
      <c r="R20" s="40" t="s">
        <v>8</v>
      </c>
      <c r="S20" s="18"/>
      <c r="T20" s="1">
        <v>82</v>
      </c>
      <c r="U20" s="1">
        <v>75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65783</v>
      </c>
      <c r="C21" s="19" t="s">
        <v>237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1" s="36">
        <f t="shared" si="4"/>
        <v>86.333333333333329</v>
      </c>
      <c r="L21" s="28" t="str">
        <f t="shared" si="5"/>
        <v>A</v>
      </c>
      <c r="M21" s="28">
        <f t="shared" si="6"/>
        <v>86.333333333333329</v>
      </c>
      <c r="N21" s="28" t="str">
        <f t="shared" si="7"/>
        <v>A</v>
      </c>
      <c r="O21" s="38">
        <v>1</v>
      </c>
      <c r="P21" s="28" t="str">
        <f t="shared" si="8"/>
        <v>Terampil memaparkan perkembangan kehidupan masyarakat pada masa kerajaan-kerajaan Islam</v>
      </c>
      <c r="Q21" s="40" t="s">
        <v>8</v>
      </c>
      <c r="R21" s="40" t="s">
        <v>8</v>
      </c>
      <c r="S21" s="18"/>
      <c r="T21" s="1">
        <v>76</v>
      </c>
      <c r="U21" s="1">
        <v>83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87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15485</v>
      </c>
      <c r="FK21" s="42">
        <v>15495</v>
      </c>
    </row>
    <row r="22" spans="1:167" x14ac:dyDescent="0.25">
      <c r="A22" s="19">
        <v>12</v>
      </c>
      <c r="B22" s="19">
        <v>65800</v>
      </c>
      <c r="C22" s="19" t="s">
        <v>238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2" s="36">
        <f t="shared" si="4"/>
        <v>86</v>
      </c>
      <c r="L22" s="28" t="str">
        <f t="shared" si="5"/>
        <v>A</v>
      </c>
      <c r="M22" s="28">
        <f t="shared" si="6"/>
        <v>86</v>
      </c>
      <c r="N22" s="28" t="str">
        <f t="shared" si="7"/>
        <v>A</v>
      </c>
      <c r="O22" s="38">
        <v>1</v>
      </c>
      <c r="P22" s="28" t="str">
        <f t="shared" si="8"/>
        <v>Terampil memaparkan perkembangan kehidupan masyarakat pada masa kerajaan-kerajaan Islam</v>
      </c>
      <c r="Q22" s="40" t="s">
        <v>8</v>
      </c>
      <c r="R22" s="40" t="s">
        <v>8</v>
      </c>
      <c r="S22" s="18"/>
      <c r="T22" s="1">
        <v>78</v>
      </c>
      <c r="U22" s="1">
        <v>78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65816</v>
      </c>
      <c r="C23" s="19" t="s">
        <v>239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Terampil memaparkan perkembangan kehidupan masyarakat pada masa kerajaan-kerajaan Islam</v>
      </c>
      <c r="Q23" s="40" t="s">
        <v>8</v>
      </c>
      <c r="R23" s="40" t="s">
        <v>8</v>
      </c>
      <c r="S23" s="18"/>
      <c r="T23" s="1">
        <v>72</v>
      </c>
      <c r="U23" s="1">
        <v>87</v>
      </c>
      <c r="V23" s="1">
        <v>83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15486</v>
      </c>
      <c r="FK23" s="42">
        <v>15496</v>
      </c>
    </row>
    <row r="24" spans="1:167" x14ac:dyDescent="0.25">
      <c r="A24" s="19">
        <v>14</v>
      </c>
      <c r="B24" s="19">
        <v>65832</v>
      </c>
      <c r="C24" s="19" t="s">
        <v>240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Dapat memahami dan menjelaskan mengenai teori masuknya Islam ke Indonesia serta dapat menganalisis perkembangan kehidupan masyarakat pada masa kerajaan-kerajaan Islam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Terampil memaparkan perkembangan kehidupan masyarakat pada masa kerajaan-kerajaan Islam</v>
      </c>
      <c r="Q24" s="40" t="s">
        <v>8</v>
      </c>
      <c r="R24" s="40" t="s">
        <v>8</v>
      </c>
      <c r="S24" s="18"/>
      <c r="T24" s="1">
        <v>82</v>
      </c>
      <c r="U24" s="1">
        <v>91</v>
      </c>
      <c r="V24" s="1">
        <v>83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65847</v>
      </c>
      <c r="C25" s="19" t="s">
        <v>241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Dapat memahami dan menjelaskan mengenai teori masuknya Islam ke Indonesia serta dapat menganalisis perkembangan kehidupan masyarakat pada masa kerajaan-kerajaan Islam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Terampil memaparkan perkembangan kehidupan masyarakat pada masa kerajaan-kerajaan Islam</v>
      </c>
      <c r="Q25" s="40" t="s">
        <v>8</v>
      </c>
      <c r="R25" s="40" t="s">
        <v>8</v>
      </c>
      <c r="S25" s="18"/>
      <c r="T25" s="1">
        <v>92</v>
      </c>
      <c r="U25" s="1">
        <v>81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15487</v>
      </c>
      <c r="FK25" s="42">
        <v>15497</v>
      </c>
    </row>
    <row r="26" spans="1:167" x14ac:dyDescent="0.25">
      <c r="A26" s="19">
        <v>16</v>
      </c>
      <c r="B26" s="19">
        <v>65864</v>
      </c>
      <c r="C26" s="19" t="s">
        <v>242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2</v>
      </c>
      <c r="J2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Terampil memaparkan perkembangan kehidupan masyarakat pada masa kerajaan-kerajaan Islam</v>
      </c>
      <c r="Q26" s="40" t="s">
        <v>8</v>
      </c>
      <c r="R26" s="40" t="s">
        <v>8</v>
      </c>
      <c r="S26" s="18"/>
      <c r="T26" s="1">
        <v>78</v>
      </c>
      <c r="U26" s="1">
        <v>79</v>
      </c>
      <c r="V26" s="1">
        <v>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65880</v>
      </c>
      <c r="C27" s="19" t="s">
        <v>243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7" s="36">
        <f t="shared" si="4"/>
        <v>84.333333333333329</v>
      </c>
      <c r="L27" s="28" t="str">
        <f t="shared" si="5"/>
        <v>A</v>
      </c>
      <c r="M27" s="28">
        <f t="shared" si="6"/>
        <v>84.333333333333329</v>
      </c>
      <c r="N27" s="28" t="str">
        <f t="shared" si="7"/>
        <v>A</v>
      </c>
      <c r="O27" s="38">
        <v>1</v>
      </c>
      <c r="P27" s="28" t="str">
        <f t="shared" si="8"/>
        <v>Terampil memaparkan perkembangan kehidupan masyarakat pada masa kerajaan-kerajaan Islam</v>
      </c>
      <c r="Q27" s="40" t="s">
        <v>8</v>
      </c>
      <c r="R27" s="40" t="s">
        <v>8</v>
      </c>
      <c r="S27" s="18"/>
      <c r="T27" s="1">
        <v>80</v>
      </c>
      <c r="U27" s="1">
        <v>80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15488</v>
      </c>
      <c r="FK27" s="42">
        <v>15498</v>
      </c>
    </row>
    <row r="28" spans="1:167" x14ac:dyDescent="0.25">
      <c r="A28" s="19">
        <v>18</v>
      </c>
      <c r="B28" s="19">
        <v>65896</v>
      </c>
      <c r="C28" s="19" t="s">
        <v>244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Terampil memaparkan perkembangan kehidupan masyarakat pada masa kerajaan-kerajaan Islam</v>
      </c>
      <c r="Q28" s="40" t="s">
        <v>8</v>
      </c>
      <c r="R28" s="40" t="s">
        <v>8</v>
      </c>
      <c r="S28" s="18"/>
      <c r="T28" s="1">
        <v>76</v>
      </c>
      <c r="U28" s="1">
        <v>83</v>
      </c>
      <c r="V28" s="1">
        <v>79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65912</v>
      </c>
      <c r="C29" s="19" t="s">
        <v>245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Dapat memahami dan menjelaskan mengenai teori masuknya Islam ke Indonesia serta dapat menganalisis perkembangan kehidupan masyarakat pada masa kerajaan-kerajaan Islam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Terampil memaparkan perkembangan kehidupan masyarakat pada masa kerajaan-kerajaan Islam</v>
      </c>
      <c r="Q29" s="40" t="s">
        <v>8</v>
      </c>
      <c r="R29" s="40" t="s">
        <v>8</v>
      </c>
      <c r="S29" s="18"/>
      <c r="T29" s="1">
        <v>90</v>
      </c>
      <c r="U29" s="1">
        <v>87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15489</v>
      </c>
      <c r="FK29" s="42">
        <v>15499</v>
      </c>
    </row>
    <row r="30" spans="1:167" x14ac:dyDescent="0.25">
      <c r="A30" s="19">
        <v>20</v>
      </c>
      <c r="B30" s="19">
        <v>65928</v>
      </c>
      <c r="C30" s="19" t="s">
        <v>246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0" s="36">
        <f t="shared" si="4"/>
        <v>84.333333333333329</v>
      </c>
      <c r="L30" s="28" t="str">
        <f t="shared" si="5"/>
        <v>A</v>
      </c>
      <c r="M30" s="28">
        <f t="shared" si="6"/>
        <v>84.333333333333329</v>
      </c>
      <c r="N30" s="28" t="str">
        <f t="shared" si="7"/>
        <v>A</v>
      </c>
      <c r="O30" s="38">
        <v>1</v>
      </c>
      <c r="P30" s="28" t="str">
        <f t="shared" si="8"/>
        <v>Terampil memaparkan perkembangan kehidupan masyarakat pada masa kerajaan-kerajaan Islam</v>
      </c>
      <c r="Q30" s="40" t="s">
        <v>8</v>
      </c>
      <c r="R30" s="40" t="s">
        <v>8</v>
      </c>
      <c r="S30" s="18"/>
      <c r="T30" s="1">
        <v>79</v>
      </c>
      <c r="U30" s="1">
        <v>78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65943</v>
      </c>
      <c r="C31" s="19" t="s">
        <v>247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Dapat memahami dan menjelaskan mengenai teori masuknya Islam ke Indonesia serta dapat menganalisis perkembangan kehidupan masyarakat pada masa kerajaan-kerajaan Islam</v>
      </c>
      <c r="K31" s="36">
        <f t="shared" si="4"/>
        <v>86</v>
      </c>
      <c r="L31" s="28" t="str">
        <f t="shared" si="5"/>
        <v>A</v>
      </c>
      <c r="M31" s="28">
        <f t="shared" si="6"/>
        <v>86</v>
      </c>
      <c r="N31" s="28" t="str">
        <f t="shared" si="7"/>
        <v>A</v>
      </c>
      <c r="O31" s="38">
        <v>1</v>
      </c>
      <c r="P31" s="28" t="str">
        <f t="shared" si="8"/>
        <v>Terampil memaparkan perkembangan kehidupan masyarakat pada masa kerajaan-kerajaan Islam</v>
      </c>
      <c r="Q31" s="40" t="s">
        <v>8</v>
      </c>
      <c r="R31" s="40" t="s">
        <v>8</v>
      </c>
      <c r="S31" s="18"/>
      <c r="T31" s="1">
        <v>88</v>
      </c>
      <c r="U31" s="1">
        <v>85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15490</v>
      </c>
      <c r="FK31" s="42">
        <v>15500</v>
      </c>
    </row>
    <row r="32" spans="1:167" x14ac:dyDescent="0.25">
      <c r="A32" s="19">
        <v>22</v>
      </c>
      <c r="B32" s="19">
        <v>65959</v>
      </c>
      <c r="C32" s="19" t="s">
        <v>248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Dapat memahami dan menjelaskan mengenai teori masuknya Islam ke Indonesia serta dapat menganalisis perkembangan kehidupan masyarakat pada masa kerajaan-kerajaan Islam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>Terampil memaparkan perkembangan kehidupan masyarakat pada masa kerajaan-kerajaan Islam</v>
      </c>
      <c r="Q32" s="40" t="s">
        <v>8</v>
      </c>
      <c r="R32" s="40" t="s">
        <v>8</v>
      </c>
      <c r="S32" s="18"/>
      <c r="T32" s="1">
        <v>92</v>
      </c>
      <c r="U32" s="1">
        <v>89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65976</v>
      </c>
      <c r="C33" s="19" t="s">
        <v>249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Terampil memaparkan perkembangan kehidupan masyarakat pada masa kerajaan-kerajaan Islam</v>
      </c>
      <c r="Q33" s="40" t="s">
        <v>8</v>
      </c>
      <c r="R33" s="40" t="s">
        <v>8</v>
      </c>
      <c r="S33" s="18"/>
      <c r="T33" s="1">
        <v>86</v>
      </c>
      <c r="U33" s="1">
        <v>81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65991</v>
      </c>
      <c r="C34" s="19" t="s">
        <v>250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Terampil memaparkan perkembangan kehidupan masyarakat pada masa kerajaan-kerajaan Islam</v>
      </c>
      <c r="Q34" s="40" t="s">
        <v>8</v>
      </c>
      <c r="R34" s="40" t="s">
        <v>8</v>
      </c>
      <c r="S34" s="18"/>
      <c r="T34" s="1">
        <v>82</v>
      </c>
      <c r="U34" s="1">
        <v>87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66007</v>
      </c>
      <c r="C35" s="19" t="s">
        <v>251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5" s="36">
        <f t="shared" si="4"/>
        <v>84.333333333333329</v>
      </c>
      <c r="L35" s="28" t="str">
        <f t="shared" si="5"/>
        <v>A</v>
      </c>
      <c r="M35" s="28">
        <f t="shared" si="6"/>
        <v>84.333333333333329</v>
      </c>
      <c r="N35" s="28" t="str">
        <f t="shared" si="7"/>
        <v>A</v>
      </c>
      <c r="O35" s="38">
        <v>1</v>
      </c>
      <c r="P35" s="28" t="str">
        <f t="shared" si="8"/>
        <v>Terampil memaparkan perkembangan kehidupan masyarakat pada masa kerajaan-kerajaan Islam</v>
      </c>
      <c r="Q35" s="40" t="s">
        <v>8</v>
      </c>
      <c r="R35" s="40" t="s">
        <v>8</v>
      </c>
      <c r="S35" s="18"/>
      <c r="T35" s="1">
        <v>84</v>
      </c>
      <c r="U35" s="1">
        <v>79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66024</v>
      </c>
      <c r="C36" s="19" t="s">
        <v>252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Terampil memaparkan perkembangan kehidupan masyarakat pada masa kerajaan-kerajaan Islam</v>
      </c>
      <c r="Q36" s="40" t="s">
        <v>8</v>
      </c>
      <c r="R36" s="40" t="s">
        <v>8</v>
      </c>
      <c r="S36" s="18"/>
      <c r="T36" s="1">
        <v>80</v>
      </c>
      <c r="U36" s="1">
        <v>78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66040</v>
      </c>
      <c r="C37" s="19" t="s">
        <v>253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7" s="36">
        <f t="shared" si="4"/>
        <v>84.666666666666671</v>
      </c>
      <c r="L37" s="28" t="str">
        <f t="shared" si="5"/>
        <v>A</v>
      </c>
      <c r="M37" s="28">
        <f t="shared" si="6"/>
        <v>84.666666666666671</v>
      </c>
      <c r="N37" s="28" t="str">
        <f t="shared" si="7"/>
        <v>A</v>
      </c>
      <c r="O37" s="38">
        <v>1</v>
      </c>
      <c r="P37" s="28" t="str">
        <f t="shared" si="8"/>
        <v>Terampil memaparkan perkembangan kehidupan masyarakat pada masa kerajaan-kerajaan Islam</v>
      </c>
      <c r="Q37" s="40" t="s">
        <v>8</v>
      </c>
      <c r="R37" s="40" t="s">
        <v>8</v>
      </c>
      <c r="S37" s="18"/>
      <c r="T37" s="1">
        <v>78</v>
      </c>
      <c r="U37" s="1">
        <v>78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81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66056</v>
      </c>
      <c r="C38" s="19" t="s">
        <v>254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Dapat memahami dan menjelaskan mengenai teori masuknya Islam ke Indonesia serta dapat menganalisis perkembangan kehidupan masyarakat pada masa kerajaan-kerajaan Islam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Terampil memaparkan perkembangan kehidupan masyarakat pada masa kerajaan-kerajaan Islam</v>
      </c>
      <c r="Q38" s="40" t="s">
        <v>8</v>
      </c>
      <c r="R38" s="40" t="s">
        <v>8</v>
      </c>
      <c r="S38" s="18"/>
      <c r="T38" s="1">
        <v>90</v>
      </c>
      <c r="U38" s="1">
        <v>85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66072</v>
      </c>
      <c r="C39" s="19" t="s">
        <v>255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Dapat memahami dan menjelaskan mengenai teori masuknya Islam ke Indonesia serta dapat menganalisis perkembangan kehidupan masyarakat pada masa kerajaan-kerajaan Islam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Terampil memaparkan perkembangan kehidupan masyarakat pada masa kerajaan-kerajaan Islam</v>
      </c>
      <c r="Q39" s="40" t="s">
        <v>8</v>
      </c>
      <c r="R39" s="40" t="s">
        <v>8</v>
      </c>
      <c r="S39" s="18"/>
      <c r="T39" s="1">
        <v>88</v>
      </c>
      <c r="U39" s="1">
        <v>85</v>
      </c>
      <c r="V39" s="1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66087</v>
      </c>
      <c r="C40" s="19" t="s">
        <v>256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0" s="36">
        <f t="shared" si="4"/>
        <v>84.333333333333329</v>
      </c>
      <c r="L40" s="28" t="str">
        <f t="shared" si="5"/>
        <v>A</v>
      </c>
      <c r="M40" s="28">
        <f t="shared" si="6"/>
        <v>84.333333333333329</v>
      </c>
      <c r="N40" s="28" t="str">
        <f t="shared" si="7"/>
        <v>A</v>
      </c>
      <c r="O40" s="38">
        <v>1</v>
      </c>
      <c r="P40" s="28" t="str">
        <f t="shared" si="8"/>
        <v>Terampil memaparkan perkembangan kehidupan masyarakat pada masa kerajaan-kerajaan Islam</v>
      </c>
      <c r="Q40" s="40" t="s">
        <v>8</v>
      </c>
      <c r="R40" s="40" t="s">
        <v>8</v>
      </c>
      <c r="S40" s="18"/>
      <c r="T40" s="1">
        <v>75</v>
      </c>
      <c r="U40" s="1">
        <v>80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66103</v>
      </c>
      <c r="C41" s="19" t="s">
        <v>257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1" s="36">
        <f t="shared" si="4"/>
        <v>86.666666666666671</v>
      </c>
      <c r="L41" s="28" t="str">
        <f t="shared" si="5"/>
        <v>A</v>
      </c>
      <c r="M41" s="28">
        <f t="shared" si="6"/>
        <v>86.666666666666671</v>
      </c>
      <c r="N41" s="28" t="str">
        <f t="shared" si="7"/>
        <v>A</v>
      </c>
      <c r="O41" s="38">
        <v>1</v>
      </c>
      <c r="P41" s="28" t="str">
        <f t="shared" si="8"/>
        <v>Terampil memaparkan perkembangan kehidupan masyarakat pada masa kerajaan-kerajaan Islam</v>
      </c>
      <c r="Q41" s="40" t="s">
        <v>8</v>
      </c>
      <c r="R41" s="40" t="s">
        <v>8</v>
      </c>
      <c r="S41" s="18"/>
      <c r="T41" s="1">
        <v>78</v>
      </c>
      <c r="U41" s="1">
        <v>80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66120</v>
      </c>
      <c r="C42" s="19" t="s">
        <v>258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2</v>
      </c>
      <c r="J4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Terampil memaparkan perkembangan kehidupan masyarakat pada masa kerajaan-kerajaan Islam</v>
      </c>
      <c r="Q42" s="40" t="s">
        <v>8</v>
      </c>
      <c r="R42" s="40" t="s">
        <v>8</v>
      </c>
      <c r="S42" s="18"/>
      <c r="T42" s="1">
        <v>80</v>
      </c>
      <c r="U42" s="1">
        <v>78</v>
      </c>
      <c r="V42" s="1">
        <v>79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66136</v>
      </c>
      <c r="C43" s="19" t="s">
        <v>259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Terampil memaparkan perkembangan kehidupan masyarakat pada masa kerajaan-kerajaan Islam</v>
      </c>
      <c r="Q43" s="40" t="s">
        <v>8</v>
      </c>
      <c r="R43" s="40" t="s">
        <v>8</v>
      </c>
      <c r="S43" s="18"/>
      <c r="T43" s="1">
        <v>78</v>
      </c>
      <c r="U43" s="1">
        <v>76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66151</v>
      </c>
      <c r="C44" s="19" t="s">
        <v>260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2</v>
      </c>
      <c r="J4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4" s="36">
        <f t="shared" si="4"/>
        <v>84.333333333333329</v>
      </c>
      <c r="L44" s="28" t="str">
        <f t="shared" si="5"/>
        <v>A</v>
      </c>
      <c r="M44" s="28">
        <f t="shared" si="6"/>
        <v>84.333333333333329</v>
      </c>
      <c r="N44" s="28" t="str">
        <f t="shared" si="7"/>
        <v>A</v>
      </c>
      <c r="O44" s="38">
        <v>1</v>
      </c>
      <c r="P44" s="28" t="str">
        <f t="shared" si="8"/>
        <v>Terampil memaparkan perkembangan kehidupan masyarakat pada masa kerajaan-kerajaan Islam</v>
      </c>
      <c r="Q44" s="40" t="s">
        <v>8</v>
      </c>
      <c r="R44" s="40" t="s">
        <v>8</v>
      </c>
      <c r="S44" s="18"/>
      <c r="T44" s="1">
        <v>72</v>
      </c>
      <c r="U44" s="1">
        <v>85</v>
      </c>
      <c r="V44" s="1">
        <v>79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66168</v>
      </c>
      <c r="C45" s="19" t="s">
        <v>261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5" s="36">
        <f t="shared" si="4"/>
        <v>86.666666666666671</v>
      </c>
      <c r="L45" s="28" t="str">
        <f t="shared" si="5"/>
        <v>A</v>
      </c>
      <c r="M45" s="28">
        <f t="shared" si="6"/>
        <v>86.666666666666671</v>
      </c>
      <c r="N45" s="28" t="str">
        <f t="shared" si="7"/>
        <v>A</v>
      </c>
      <c r="O45" s="38">
        <v>1</v>
      </c>
      <c r="P45" s="28" t="str">
        <f t="shared" si="8"/>
        <v>Terampil memaparkan perkembangan kehidupan masyarakat pada masa kerajaan-kerajaan Islam</v>
      </c>
      <c r="Q45" s="40" t="s">
        <v>8</v>
      </c>
      <c r="R45" s="40" t="s">
        <v>8</v>
      </c>
      <c r="S45" s="18"/>
      <c r="T45" s="1">
        <v>80</v>
      </c>
      <c r="U45" s="1">
        <v>85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66184</v>
      </c>
      <c r="C46" s="19" t="s">
        <v>262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2</v>
      </c>
      <c r="J4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6" s="36">
        <f t="shared" si="4"/>
        <v>86.333333333333329</v>
      </c>
      <c r="L46" s="28" t="str">
        <f t="shared" si="5"/>
        <v>A</v>
      </c>
      <c r="M46" s="28">
        <f t="shared" si="6"/>
        <v>86.333333333333329</v>
      </c>
      <c r="N46" s="28" t="str">
        <f t="shared" si="7"/>
        <v>A</v>
      </c>
      <c r="O46" s="38">
        <v>1</v>
      </c>
      <c r="P46" s="28" t="str">
        <f t="shared" si="8"/>
        <v>Terampil memaparkan perkembangan kehidupan masyarakat pada masa kerajaan-kerajaan Islam</v>
      </c>
      <c r="Q46" s="40" t="s">
        <v>8</v>
      </c>
      <c r="R46" s="40" t="s">
        <v>8</v>
      </c>
      <c r="S46" s="18"/>
      <c r="T46" s="1">
        <v>70</v>
      </c>
      <c r="U46" s="1">
        <v>91</v>
      </c>
      <c r="V46" s="1">
        <v>81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I11" sqref="I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66201</v>
      </c>
      <c r="C11" s="19" t="s">
        <v>264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Dapat memahami, dan menjelaskan teori masuknya Islam ke Indonesia namun perlu peningkatan dalam menganalisis perkembangan kehidupan masyarakat masa kerajaan-kerajaan Islam 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memaparkan perkembangan kehidupan masyarakat pada masa kerajaan-kerajaan Islam</v>
      </c>
      <c r="Q11" s="40" t="s">
        <v>8</v>
      </c>
      <c r="R11" s="40" t="s">
        <v>8</v>
      </c>
      <c r="S11" s="18"/>
      <c r="T11" s="1">
        <v>85</v>
      </c>
      <c r="U11" s="1">
        <v>77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66217</v>
      </c>
      <c r="C12" s="19" t="s">
        <v>265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2" s="36">
        <f t="shared" si="4"/>
        <v>86</v>
      </c>
      <c r="L12" s="28" t="str">
        <f t="shared" si="5"/>
        <v>A</v>
      </c>
      <c r="M12" s="28">
        <f t="shared" si="6"/>
        <v>86</v>
      </c>
      <c r="N12" s="28" t="str">
        <f t="shared" si="7"/>
        <v>A</v>
      </c>
      <c r="O12" s="38">
        <v>1</v>
      </c>
      <c r="P12" s="28" t="str">
        <f t="shared" si="8"/>
        <v>Terampil memaparkan perkembangan kehidupan masyarakat pada masa kerajaan-kerajaan Islam</v>
      </c>
      <c r="Q12" s="40" t="s">
        <v>8</v>
      </c>
      <c r="R12" s="40" t="s">
        <v>8</v>
      </c>
      <c r="S12" s="18"/>
      <c r="T12" s="1">
        <v>76</v>
      </c>
      <c r="U12" s="1">
        <v>89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66249</v>
      </c>
      <c r="C13" s="19" t="s">
        <v>266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Dapat memahami dan menjelaskan mengenai teori masuknya Islam ke Indonesia serta dapat menganalisis perkembangan kehidupan masyarakat pada masa kerajaan-kerajaan Islam</v>
      </c>
      <c r="K13" s="36">
        <f t="shared" si="4"/>
        <v>87.666666666666671</v>
      </c>
      <c r="L13" s="28" t="str">
        <f t="shared" si="5"/>
        <v>A</v>
      </c>
      <c r="M13" s="28">
        <f t="shared" si="6"/>
        <v>87.666666666666671</v>
      </c>
      <c r="N13" s="28" t="str">
        <f t="shared" si="7"/>
        <v>A</v>
      </c>
      <c r="O13" s="38">
        <v>1</v>
      </c>
      <c r="P13" s="28" t="str">
        <f t="shared" si="8"/>
        <v>Terampil memaparkan perkembangan kehidupan masyarakat pada masa kerajaan-kerajaan Islam</v>
      </c>
      <c r="Q13" s="40" t="s">
        <v>8</v>
      </c>
      <c r="R13" s="40" t="s">
        <v>8</v>
      </c>
      <c r="S13" s="18"/>
      <c r="T13" s="1">
        <v>89</v>
      </c>
      <c r="U13" s="1">
        <v>83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334</v>
      </c>
      <c r="FI13" s="44" t="s">
        <v>336</v>
      </c>
      <c r="FJ13" s="42">
        <v>15501</v>
      </c>
      <c r="FK13" s="42">
        <v>15511</v>
      </c>
    </row>
    <row r="14" spans="1:167" x14ac:dyDescent="0.25">
      <c r="A14" s="19">
        <v>4</v>
      </c>
      <c r="B14" s="19">
        <v>66265</v>
      </c>
      <c r="C14" s="19" t="s">
        <v>267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4" s="36">
        <f t="shared" si="4"/>
        <v>84.666666666666671</v>
      </c>
      <c r="L14" s="28" t="str">
        <f t="shared" si="5"/>
        <v>A</v>
      </c>
      <c r="M14" s="28">
        <f t="shared" si="6"/>
        <v>84.666666666666671</v>
      </c>
      <c r="N14" s="28" t="str">
        <f t="shared" si="7"/>
        <v>A</v>
      </c>
      <c r="O14" s="38">
        <v>1</v>
      </c>
      <c r="P14" s="28" t="str">
        <f t="shared" si="8"/>
        <v>Terampil memaparkan perkembangan kehidupan masyarakat pada masa kerajaan-kerajaan Islam</v>
      </c>
      <c r="Q14" s="40" t="s">
        <v>8</v>
      </c>
      <c r="R14" s="40" t="s">
        <v>8</v>
      </c>
      <c r="S14" s="18"/>
      <c r="T14" s="1">
        <v>76</v>
      </c>
      <c r="U14" s="1">
        <v>80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66281</v>
      </c>
      <c r="C15" s="19" t="s">
        <v>268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5" s="36">
        <f t="shared" si="4"/>
        <v>86.666666666666671</v>
      </c>
      <c r="L15" s="28" t="str">
        <f t="shared" si="5"/>
        <v>A</v>
      </c>
      <c r="M15" s="28">
        <f t="shared" si="6"/>
        <v>86.666666666666671</v>
      </c>
      <c r="N15" s="28" t="str">
        <f t="shared" si="7"/>
        <v>A</v>
      </c>
      <c r="O15" s="38">
        <v>1</v>
      </c>
      <c r="P15" s="28" t="str">
        <f t="shared" si="8"/>
        <v>Terampil memaparkan perkembangan kehidupan masyarakat pada masa kerajaan-kerajaan Islam</v>
      </c>
      <c r="Q15" s="40" t="s">
        <v>8</v>
      </c>
      <c r="R15" s="40" t="s">
        <v>8</v>
      </c>
      <c r="S15" s="18"/>
      <c r="T15" s="1">
        <v>76</v>
      </c>
      <c r="U15" s="1">
        <v>80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335</v>
      </c>
      <c r="FI15" s="44" t="s">
        <v>337</v>
      </c>
      <c r="FJ15" s="42">
        <v>15502</v>
      </c>
      <c r="FK15" s="42">
        <v>15512</v>
      </c>
    </row>
    <row r="16" spans="1:167" x14ac:dyDescent="0.25">
      <c r="A16" s="19">
        <v>6</v>
      </c>
      <c r="B16" s="19">
        <v>66297</v>
      </c>
      <c r="C16" s="19" t="s">
        <v>269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2</v>
      </c>
      <c r="J1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1</v>
      </c>
      <c r="P16" s="28" t="str">
        <f t="shared" si="8"/>
        <v>Terampil memaparkan perkembangan kehidupan masyarakat pada masa kerajaan-kerajaan Islam</v>
      </c>
      <c r="Q16" s="40" t="s">
        <v>8</v>
      </c>
      <c r="R16" s="40" t="s">
        <v>8</v>
      </c>
      <c r="S16" s="18"/>
      <c r="T16" s="1">
        <v>76</v>
      </c>
      <c r="U16" s="1">
        <v>77</v>
      </c>
      <c r="V16" s="1">
        <v>77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66313</v>
      </c>
      <c r="C17" s="19" t="s">
        <v>270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Dapat memahami dan menjelaskan mengenai teori masuknya Islam ke Indonesia serta dapat menganalisis perkembangan kehidupan masyarakat pada masa kerajaan-kerajaan Islam</v>
      </c>
      <c r="K17" s="36">
        <f t="shared" si="4"/>
        <v>87.666666666666671</v>
      </c>
      <c r="L17" s="28" t="str">
        <f t="shared" si="5"/>
        <v>A</v>
      </c>
      <c r="M17" s="28">
        <f t="shared" si="6"/>
        <v>87.666666666666671</v>
      </c>
      <c r="N17" s="28" t="str">
        <f t="shared" si="7"/>
        <v>A</v>
      </c>
      <c r="O17" s="38">
        <v>1</v>
      </c>
      <c r="P17" s="28" t="str">
        <f t="shared" si="8"/>
        <v>Terampil memaparkan perkembangan kehidupan masyarakat pada masa kerajaan-kerajaan Islam</v>
      </c>
      <c r="Q17" s="40" t="s">
        <v>8</v>
      </c>
      <c r="R17" s="40" t="s">
        <v>8</v>
      </c>
      <c r="S17" s="18"/>
      <c r="T17" s="1">
        <v>92</v>
      </c>
      <c r="U17" s="1">
        <v>81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15503</v>
      </c>
      <c r="FK17" s="42">
        <v>15513</v>
      </c>
    </row>
    <row r="18" spans="1:167" x14ac:dyDescent="0.25">
      <c r="A18" s="19">
        <v>8</v>
      </c>
      <c r="B18" s="19">
        <v>66329</v>
      </c>
      <c r="C18" s="19" t="s">
        <v>271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8" s="36">
        <f t="shared" si="4"/>
        <v>86.666666666666671</v>
      </c>
      <c r="L18" s="28" t="str">
        <f t="shared" si="5"/>
        <v>A</v>
      </c>
      <c r="M18" s="28">
        <f t="shared" si="6"/>
        <v>86.666666666666671</v>
      </c>
      <c r="N18" s="28" t="str">
        <f t="shared" si="7"/>
        <v>A</v>
      </c>
      <c r="O18" s="38">
        <v>1</v>
      </c>
      <c r="P18" s="28" t="str">
        <f t="shared" si="8"/>
        <v>Terampil memaparkan perkembangan kehidupan masyarakat pada masa kerajaan-kerajaan Islam</v>
      </c>
      <c r="Q18" s="40" t="s">
        <v>8</v>
      </c>
      <c r="R18" s="40" t="s">
        <v>8</v>
      </c>
      <c r="S18" s="18"/>
      <c r="T18" s="1">
        <v>78</v>
      </c>
      <c r="U18" s="1">
        <v>81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66345</v>
      </c>
      <c r="C19" s="19" t="s">
        <v>272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9" s="36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8">
        <v>1</v>
      </c>
      <c r="P19" s="28" t="str">
        <f t="shared" si="8"/>
        <v>Terampil memaparkan perkembangan kehidupan masyarakat pada masa kerajaan-kerajaan Islam</v>
      </c>
      <c r="Q19" s="40" t="s">
        <v>8</v>
      </c>
      <c r="R19" s="40" t="s">
        <v>8</v>
      </c>
      <c r="S19" s="18"/>
      <c r="T19" s="1">
        <v>92</v>
      </c>
      <c r="U19" s="1">
        <v>79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15504</v>
      </c>
      <c r="FK19" s="42">
        <v>15514</v>
      </c>
    </row>
    <row r="20" spans="1:167" x14ac:dyDescent="0.25">
      <c r="A20" s="19">
        <v>10</v>
      </c>
      <c r="B20" s="19">
        <v>66361</v>
      </c>
      <c r="C20" s="19" t="s">
        <v>273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Dapat memahami dan menjelaskan mengenai teori masuknya Islam ke Indonesia serta dapat menganalisis perkembangan kehidupan masyarakat pada masa kerajaan-kerajaan Islam</v>
      </c>
      <c r="K20" s="36">
        <f t="shared" si="4"/>
        <v>87.666666666666671</v>
      </c>
      <c r="L20" s="28" t="str">
        <f t="shared" si="5"/>
        <v>A</v>
      </c>
      <c r="M20" s="28">
        <f t="shared" si="6"/>
        <v>87.666666666666671</v>
      </c>
      <c r="N20" s="28" t="str">
        <f t="shared" si="7"/>
        <v>A</v>
      </c>
      <c r="O20" s="38">
        <v>1</v>
      </c>
      <c r="P20" s="28" t="str">
        <f t="shared" si="8"/>
        <v>Terampil memaparkan perkembangan kehidupan masyarakat pada masa kerajaan-kerajaan Islam</v>
      </c>
      <c r="Q20" s="40" t="s">
        <v>8</v>
      </c>
      <c r="R20" s="40" t="s">
        <v>8</v>
      </c>
      <c r="S20" s="18"/>
      <c r="T20" s="1">
        <v>87</v>
      </c>
      <c r="U20" s="1">
        <v>85</v>
      </c>
      <c r="V20" s="1">
        <v>88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66377</v>
      </c>
      <c r="C21" s="19" t="s">
        <v>274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1" s="36">
        <f t="shared" si="4"/>
        <v>86.666666666666671</v>
      </c>
      <c r="L21" s="28" t="str">
        <f t="shared" si="5"/>
        <v>A</v>
      </c>
      <c r="M21" s="28">
        <f t="shared" si="6"/>
        <v>86.666666666666671</v>
      </c>
      <c r="N21" s="28" t="str">
        <f t="shared" si="7"/>
        <v>A</v>
      </c>
      <c r="O21" s="38">
        <v>1</v>
      </c>
      <c r="P21" s="28" t="str">
        <f t="shared" si="8"/>
        <v>Terampil memaparkan perkembangan kehidupan masyarakat pada masa kerajaan-kerajaan Islam</v>
      </c>
      <c r="Q21" s="40" t="s">
        <v>8</v>
      </c>
      <c r="R21" s="40" t="s">
        <v>8</v>
      </c>
      <c r="S21" s="18"/>
      <c r="T21" s="1">
        <v>81</v>
      </c>
      <c r="U21" s="1">
        <v>85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87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15505</v>
      </c>
      <c r="FK21" s="42">
        <v>15515</v>
      </c>
    </row>
    <row r="22" spans="1:167" x14ac:dyDescent="0.25">
      <c r="A22" s="19">
        <v>12</v>
      </c>
      <c r="B22" s="19">
        <v>66393</v>
      </c>
      <c r="C22" s="19" t="s">
        <v>275</v>
      </c>
      <c r="D22" s="18"/>
      <c r="E22" s="36">
        <f t="shared" si="0"/>
        <v>77</v>
      </c>
      <c r="F22" s="28" t="str">
        <f t="shared" si="1"/>
        <v>B</v>
      </c>
      <c r="G22" s="28">
        <f>IF((COUNTA(T12:AC12)&gt;0),(ROUND((AVERAGE(T22:AD22)),0)),"")</f>
        <v>77</v>
      </c>
      <c r="H22" s="28" t="str">
        <f t="shared" si="2"/>
        <v>B</v>
      </c>
      <c r="I22" s="38">
        <v>2</v>
      </c>
      <c r="J2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2" s="36">
        <f t="shared" si="4"/>
        <v>86</v>
      </c>
      <c r="L22" s="28" t="str">
        <f t="shared" si="5"/>
        <v>A</v>
      </c>
      <c r="M22" s="28">
        <f t="shared" si="6"/>
        <v>86</v>
      </c>
      <c r="N22" s="28" t="str">
        <f t="shared" si="7"/>
        <v>A</v>
      </c>
      <c r="O22" s="38">
        <v>1</v>
      </c>
      <c r="P22" s="28" t="str">
        <f t="shared" si="8"/>
        <v>Terampil memaparkan perkembangan kehidupan masyarakat pada masa kerajaan-kerajaan Islam</v>
      </c>
      <c r="Q22" s="40" t="s">
        <v>8</v>
      </c>
      <c r="R22" s="40" t="s">
        <v>8</v>
      </c>
      <c r="S22" s="18"/>
      <c r="T22" s="1">
        <v>78</v>
      </c>
      <c r="U22" s="1">
        <v>76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66409</v>
      </c>
      <c r="C23" s="19" t="s">
        <v>276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3" s="36">
        <f t="shared" si="4"/>
        <v>86.666666666666671</v>
      </c>
      <c r="L23" s="28" t="str">
        <f t="shared" si="5"/>
        <v>A</v>
      </c>
      <c r="M23" s="28">
        <f t="shared" si="6"/>
        <v>86.666666666666671</v>
      </c>
      <c r="N23" s="28" t="str">
        <f t="shared" si="7"/>
        <v>A</v>
      </c>
      <c r="O23" s="38">
        <v>1</v>
      </c>
      <c r="P23" s="28" t="str">
        <f t="shared" si="8"/>
        <v>Terampil memaparkan perkembangan kehidupan masyarakat pada masa kerajaan-kerajaan Islam</v>
      </c>
      <c r="Q23" s="40" t="s">
        <v>8</v>
      </c>
      <c r="R23" s="40" t="s">
        <v>8</v>
      </c>
      <c r="S23" s="18"/>
      <c r="T23" s="1">
        <v>81</v>
      </c>
      <c r="U23" s="1">
        <v>79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15506</v>
      </c>
      <c r="FK23" s="42">
        <v>15516</v>
      </c>
    </row>
    <row r="24" spans="1:167" x14ac:dyDescent="0.25">
      <c r="A24" s="19">
        <v>14</v>
      </c>
      <c r="B24" s="19">
        <v>66425</v>
      </c>
      <c r="C24" s="19" t="s">
        <v>277</v>
      </c>
      <c r="D24" s="18"/>
      <c r="E24" s="36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8">
        <v>1</v>
      </c>
      <c r="J24" s="28" t="str">
        <f t="shared" si="3"/>
        <v>Dapat memahami dan menjelaskan mengenai teori masuknya Islam ke Indonesia serta dapat menganalisis perkembangan kehidupan masyarakat pada masa kerajaan-kerajaan Islam</v>
      </c>
      <c r="K24" s="36">
        <f t="shared" si="4"/>
        <v>86.666666666666671</v>
      </c>
      <c r="L24" s="28" t="str">
        <f t="shared" si="5"/>
        <v>A</v>
      </c>
      <c r="M24" s="28">
        <f t="shared" si="6"/>
        <v>86.666666666666671</v>
      </c>
      <c r="N24" s="28" t="str">
        <f t="shared" si="7"/>
        <v>A</v>
      </c>
      <c r="O24" s="38">
        <v>1</v>
      </c>
      <c r="P24" s="28" t="str">
        <f t="shared" si="8"/>
        <v>Terampil memaparkan perkembangan kehidupan masyarakat pada masa kerajaan-kerajaan Islam</v>
      </c>
      <c r="Q24" s="40" t="s">
        <v>8</v>
      </c>
      <c r="R24" s="40" t="s">
        <v>8</v>
      </c>
      <c r="S24" s="18"/>
      <c r="T24" s="1">
        <v>87</v>
      </c>
      <c r="U24" s="1">
        <v>91</v>
      </c>
      <c r="V24" s="1">
        <v>83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66441</v>
      </c>
      <c r="C25" s="19" t="s">
        <v>278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2</v>
      </c>
      <c r="J2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5" s="36">
        <f t="shared" si="4"/>
        <v>86.666666666666671</v>
      </c>
      <c r="L25" s="28" t="str">
        <f t="shared" si="5"/>
        <v>A</v>
      </c>
      <c r="M25" s="28">
        <f t="shared" si="6"/>
        <v>86.666666666666671</v>
      </c>
      <c r="N25" s="28" t="str">
        <f t="shared" si="7"/>
        <v>A</v>
      </c>
      <c r="O25" s="38">
        <v>1</v>
      </c>
      <c r="P25" s="28" t="str">
        <f t="shared" si="8"/>
        <v>Terampil memaparkan perkembangan kehidupan masyarakat pada masa kerajaan-kerajaan Islam</v>
      </c>
      <c r="Q25" s="40" t="s">
        <v>8</v>
      </c>
      <c r="R25" s="40" t="s">
        <v>8</v>
      </c>
      <c r="S25" s="18"/>
      <c r="T25" s="1">
        <v>82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15507</v>
      </c>
      <c r="FK25" s="42">
        <v>15517</v>
      </c>
    </row>
    <row r="26" spans="1:167" x14ac:dyDescent="0.25">
      <c r="A26" s="19">
        <v>16</v>
      </c>
      <c r="B26" s="19">
        <v>66457</v>
      </c>
      <c r="C26" s="19" t="s">
        <v>279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Terampil memaparkan perkembangan kehidupan masyarakat pada masa kerajaan-kerajaan Islam</v>
      </c>
      <c r="Q26" s="40" t="s">
        <v>8</v>
      </c>
      <c r="R26" s="40" t="s">
        <v>8</v>
      </c>
      <c r="S26" s="18"/>
      <c r="T26" s="1">
        <v>80</v>
      </c>
      <c r="U26" s="1">
        <v>80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66473</v>
      </c>
      <c r="C27" s="19" t="s">
        <v>280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7" s="36">
        <f t="shared" si="4"/>
        <v>86</v>
      </c>
      <c r="L27" s="28" t="str">
        <f t="shared" si="5"/>
        <v>A</v>
      </c>
      <c r="M27" s="28">
        <f t="shared" si="6"/>
        <v>86</v>
      </c>
      <c r="N27" s="28" t="str">
        <f t="shared" si="7"/>
        <v>A</v>
      </c>
      <c r="O27" s="38">
        <v>1</v>
      </c>
      <c r="P27" s="28" t="str">
        <f t="shared" si="8"/>
        <v>Terampil memaparkan perkembangan kehidupan masyarakat pada masa kerajaan-kerajaan Islam</v>
      </c>
      <c r="Q27" s="40" t="s">
        <v>8</v>
      </c>
      <c r="R27" s="40" t="s">
        <v>8</v>
      </c>
      <c r="S27" s="18"/>
      <c r="T27" s="1">
        <v>78</v>
      </c>
      <c r="U27" s="1">
        <v>76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15508</v>
      </c>
      <c r="FK27" s="42">
        <v>15518</v>
      </c>
    </row>
    <row r="28" spans="1:167" x14ac:dyDescent="0.25">
      <c r="A28" s="19">
        <v>18</v>
      </c>
      <c r="B28" s="19">
        <v>66489</v>
      </c>
      <c r="C28" s="19" t="s">
        <v>281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1</v>
      </c>
      <c r="P28" s="28" t="str">
        <f t="shared" si="8"/>
        <v>Terampil memaparkan perkembangan kehidupan masyarakat pada masa kerajaan-kerajaan Islam</v>
      </c>
      <c r="Q28" s="40" t="s">
        <v>8</v>
      </c>
      <c r="R28" s="40" t="s">
        <v>8</v>
      </c>
      <c r="S28" s="18"/>
      <c r="T28" s="1">
        <v>83</v>
      </c>
      <c r="U28" s="1">
        <v>85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66505</v>
      </c>
      <c r="C29" s="19" t="s">
        <v>282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9" s="36">
        <f t="shared" si="4"/>
        <v>86</v>
      </c>
      <c r="L29" s="28" t="str">
        <f t="shared" si="5"/>
        <v>A</v>
      </c>
      <c r="M29" s="28">
        <f t="shared" si="6"/>
        <v>86</v>
      </c>
      <c r="N29" s="28" t="str">
        <f t="shared" si="7"/>
        <v>A</v>
      </c>
      <c r="O29" s="38">
        <v>1</v>
      </c>
      <c r="P29" s="28" t="str">
        <f t="shared" si="8"/>
        <v>Terampil memaparkan perkembangan kehidupan masyarakat pada masa kerajaan-kerajaan Islam</v>
      </c>
      <c r="Q29" s="40" t="s">
        <v>8</v>
      </c>
      <c r="R29" s="40" t="s">
        <v>8</v>
      </c>
      <c r="S29" s="18"/>
      <c r="T29" s="1">
        <v>83</v>
      </c>
      <c r="U29" s="1">
        <v>79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15509</v>
      </c>
      <c r="FK29" s="42">
        <v>15519</v>
      </c>
    </row>
    <row r="30" spans="1:167" x14ac:dyDescent="0.25">
      <c r="A30" s="19">
        <v>20</v>
      </c>
      <c r="B30" s="19">
        <v>66521</v>
      </c>
      <c r="C30" s="19" t="s">
        <v>283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2</v>
      </c>
      <c r="J3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0" s="36">
        <f t="shared" si="4"/>
        <v>86.666666666666671</v>
      </c>
      <c r="L30" s="28" t="str">
        <f t="shared" si="5"/>
        <v>A</v>
      </c>
      <c r="M30" s="28">
        <f t="shared" si="6"/>
        <v>86.666666666666671</v>
      </c>
      <c r="N30" s="28" t="str">
        <f t="shared" si="7"/>
        <v>A</v>
      </c>
      <c r="O30" s="38">
        <v>1</v>
      </c>
      <c r="P30" s="28" t="str">
        <f t="shared" si="8"/>
        <v>Terampil memaparkan perkembangan kehidupan masyarakat pada masa kerajaan-kerajaan Islam</v>
      </c>
      <c r="Q30" s="40" t="s">
        <v>8</v>
      </c>
      <c r="R30" s="40" t="s">
        <v>8</v>
      </c>
      <c r="S30" s="18"/>
      <c r="T30" s="1">
        <v>89</v>
      </c>
      <c r="U30" s="1">
        <v>85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66537</v>
      </c>
      <c r="C31" s="19" t="s">
        <v>284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1" s="36">
        <f t="shared" si="4"/>
        <v>87.666666666666671</v>
      </c>
      <c r="L31" s="28" t="str">
        <f t="shared" si="5"/>
        <v>A</v>
      </c>
      <c r="M31" s="28">
        <f t="shared" si="6"/>
        <v>87.666666666666671</v>
      </c>
      <c r="N31" s="28" t="str">
        <f t="shared" si="7"/>
        <v>A</v>
      </c>
      <c r="O31" s="38">
        <v>1</v>
      </c>
      <c r="P31" s="28" t="str">
        <f t="shared" si="8"/>
        <v>Terampil memaparkan perkembangan kehidupan masyarakat pada masa kerajaan-kerajaan Islam</v>
      </c>
      <c r="Q31" s="40" t="s">
        <v>8</v>
      </c>
      <c r="R31" s="40" t="s">
        <v>8</v>
      </c>
      <c r="S31" s="18"/>
      <c r="T31" s="1">
        <v>80</v>
      </c>
      <c r="U31" s="1">
        <v>81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15510</v>
      </c>
      <c r="FK31" s="42">
        <v>15520</v>
      </c>
    </row>
    <row r="32" spans="1:167" x14ac:dyDescent="0.25">
      <c r="A32" s="19">
        <v>22</v>
      </c>
      <c r="B32" s="19">
        <v>66553</v>
      </c>
      <c r="C32" s="19" t="s">
        <v>285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>Terampil memaparkan perkembangan kehidupan masyarakat pada masa kerajaan-kerajaan Islam</v>
      </c>
      <c r="Q32" s="40" t="s">
        <v>8</v>
      </c>
      <c r="R32" s="40" t="s">
        <v>8</v>
      </c>
      <c r="S32" s="18"/>
      <c r="T32" s="1">
        <v>80</v>
      </c>
      <c r="U32" s="1">
        <v>87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66569</v>
      </c>
      <c r="C33" s="19" t="s">
        <v>286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3" s="36">
        <f t="shared" si="4"/>
        <v>86.666666666666671</v>
      </c>
      <c r="L33" s="28" t="str">
        <f t="shared" si="5"/>
        <v>A</v>
      </c>
      <c r="M33" s="28">
        <f t="shared" si="6"/>
        <v>86.666666666666671</v>
      </c>
      <c r="N33" s="28" t="str">
        <f t="shared" si="7"/>
        <v>A</v>
      </c>
      <c r="O33" s="38">
        <v>1</v>
      </c>
      <c r="P33" s="28" t="str">
        <f t="shared" si="8"/>
        <v>Terampil memaparkan perkembangan kehidupan masyarakat pada masa kerajaan-kerajaan Islam</v>
      </c>
      <c r="Q33" s="40" t="s">
        <v>8</v>
      </c>
      <c r="R33" s="40" t="s">
        <v>8</v>
      </c>
      <c r="S33" s="18"/>
      <c r="T33" s="1">
        <v>80</v>
      </c>
      <c r="U33" s="1">
        <v>85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66585</v>
      </c>
      <c r="C34" s="19" t="s">
        <v>287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4" s="36">
        <f t="shared" si="4"/>
        <v>87.666666666666671</v>
      </c>
      <c r="L34" s="28" t="str">
        <f t="shared" si="5"/>
        <v>A</v>
      </c>
      <c r="M34" s="28">
        <f t="shared" si="6"/>
        <v>87.666666666666671</v>
      </c>
      <c r="N34" s="28" t="str">
        <f t="shared" si="7"/>
        <v>A</v>
      </c>
      <c r="O34" s="38">
        <v>1</v>
      </c>
      <c r="P34" s="28" t="str">
        <f t="shared" si="8"/>
        <v>Terampil memaparkan perkembangan kehidupan masyarakat pada masa kerajaan-kerajaan Islam</v>
      </c>
      <c r="Q34" s="40" t="s">
        <v>8</v>
      </c>
      <c r="R34" s="40" t="s">
        <v>8</v>
      </c>
      <c r="S34" s="18"/>
      <c r="T34" s="1">
        <v>80</v>
      </c>
      <c r="U34" s="1">
        <v>78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66601</v>
      </c>
      <c r="C35" s="19" t="s">
        <v>288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Dapat memahami dan menjelaskan mengenai teori masuknya Islam ke Indonesia serta dapat menganalisis perkembangan kehidupan masyarakat pada masa kerajaan-kerajaan Islam</v>
      </c>
      <c r="K35" s="36">
        <f t="shared" si="4"/>
        <v>87.666666666666671</v>
      </c>
      <c r="L35" s="28" t="str">
        <f t="shared" si="5"/>
        <v>A</v>
      </c>
      <c r="M35" s="28">
        <f t="shared" si="6"/>
        <v>87.666666666666671</v>
      </c>
      <c r="N35" s="28" t="str">
        <f t="shared" si="7"/>
        <v>A</v>
      </c>
      <c r="O35" s="38">
        <v>1</v>
      </c>
      <c r="P35" s="28" t="str">
        <f t="shared" si="8"/>
        <v>Terampil memaparkan perkembangan kehidupan masyarakat pada masa kerajaan-kerajaan Islam</v>
      </c>
      <c r="Q35" s="40" t="s">
        <v>8</v>
      </c>
      <c r="R35" s="40" t="s">
        <v>8</v>
      </c>
      <c r="S35" s="18"/>
      <c r="T35" s="1">
        <v>91</v>
      </c>
      <c r="U35" s="1">
        <v>83</v>
      </c>
      <c r="V35" s="1">
        <v>89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66617</v>
      </c>
      <c r="C36" s="19" t="s">
        <v>289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Terampil memaparkan perkembangan kehidupan masyarakat pada masa kerajaan-kerajaan Islam</v>
      </c>
      <c r="Q36" s="40" t="s">
        <v>8</v>
      </c>
      <c r="R36" s="40" t="s">
        <v>8</v>
      </c>
      <c r="S36" s="18"/>
      <c r="T36" s="1">
        <v>76</v>
      </c>
      <c r="U36" s="1">
        <v>81</v>
      </c>
      <c r="V36" s="1">
        <v>81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66633</v>
      </c>
      <c r="C37" s="19" t="s">
        <v>290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Dapat memahami dan menjelaskan mengenai teori masuknya Islam ke Indonesia serta dapat menganalisis perkembangan kehidupan masyarakat pada masa kerajaan-kerajaan Islam</v>
      </c>
      <c r="K37" s="36">
        <f t="shared" si="4"/>
        <v>87.666666666666671</v>
      </c>
      <c r="L37" s="28" t="str">
        <f t="shared" si="5"/>
        <v>A</v>
      </c>
      <c r="M37" s="28">
        <f t="shared" si="6"/>
        <v>87.666666666666671</v>
      </c>
      <c r="N37" s="28" t="str">
        <f t="shared" si="7"/>
        <v>A</v>
      </c>
      <c r="O37" s="38">
        <v>1</v>
      </c>
      <c r="P37" s="28" t="str">
        <f t="shared" si="8"/>
        <v>Terampil memaparkan perkembangan kehidupan masyarakat pada masa kerajaan-kerajaan Islam</v>
      </c>
      <c r="Q37" s="40" t="s">
        <v>8</v>
      </c>
      <c r="R37" s="40" t="s">
        <v>8</v>
      </c>
      <c r="S37" s="18"/>
      <c r="T37" s="1">
        <v>83</v>
      </c>
      <c r="U37" s="1">
        <v>91</v>
      </c>
      <c r="V37" s="1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66649</v>
      </c>
      <c r="C38" s="19" t="s">
        <v>291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Terampil memaparkan perkembangan kehidupan masyarakat pada masa kerajaan-kerajaan Islam</v>
      </c>
      <c r="Q38" s="40" t="s">
        <v>8</v>
      </c>
      <c r="R38" s="40" t="s">
        <v>8</v>
      </c>
      <c r="S38" s="18"/>
      <c r="T38" s="1">
        <v>80</v>
      </c>
      <c r="U38" s="1">
        <v>79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66665</v>
      </c>
      <c r="C39" s="19" t="s">
        <v>292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9" s="36">
        <f t="shared" si="4"/>
        <v>86.666666666666671</v>
      </c>
      <c r="L39" s="28" t="str">
        <f t="shared" si="5"/>
        <v>A</v>
      </c>
      <c r="M39" s="28">
        <f t="shared" si="6"/>
        <v>86.666666666666671</v>
      </c>
      <c r="N39" s="28" t="str">
        <f t="shared" si="7"/>
        <v>A</v>
      </c>
      <c r="O39" s="38">
        <v>1</v>
      </c>
      <c r="P39" s="28" t="str">
        <f t="shared" si="8"/>
        <v>Terampil memaparkan perkembangan kehidupan masyarakat pada masa kerajaan-kerajaan Islam</v>
      </c>
      <c r="Q39" s="40" t="s">
        <v>8</v>
      </c>
      <c r="R39" s="40" t="s">
        <v>8</v>
      </c>
      <c r="S39" s="18"/>
      <c r="T39" s="1">
        <v>78</v>
      </c>
      <c r="U39" s="1">
        <v>83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66681</v>
      </c>
      <c r="C40" s="19" t="s">
        <v>293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Dapat memahami dan menjelaskan mengenai teori masuknya Islam ke Indonesia serta dapat menganalisis perkembangan kehidupan masyarakat pada masa kerajaan-kerajaan Islam</v>
      </c>
      <c r="K40" s="36">
        <f t="shared" si="4"/>
        <v>86</v>
      </c>
      <c r="L40" s="28" t="str">
        <f t="shared" si="5"/>
        <v>A</v>
      </c>
      <c r="M40" s="28">
        <f t="shared" si="6"/>
        <v>86</v>
      </c>
      <c r="N40" s="28" t="str">
        <f t="shared" si="7"/>
        <v>A</v>
      </c>
      <c r="O40" s="38">
        <v>1</v>
      </c>
      <c r="P40" s="28" t="str">
        <f t="shared" si="8"/>
        <v>Terampil memaparkan perkembangan kehidupan masyarakat pada masa kerajaan-kerajaan Islam</v>
      </c>
      <c r="Q40" s="40" t="s">
        <v>8</v>
      </c>
      <c r="R40" s="40" t="s">
        <v>8</v>
      </c>
      <c r="S40" s="18"/>
      <c r="T40" s="1">
        <v>85</v>
      </c>
      <c r="U40" s="1">
        <v>87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66697</v>
      </c>
      <c r="C41" s="19" t="s">
        <v>294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1</v>
      </c>
      <c r="J41" s="28" t="str">
        <f t="shared" si="3"/>
        <v>Dapat memahami dan menjelaskan mengenai teori masuknya Islam ke Indonesia serta dapat menganalisis perkembangan kehidupan masyarakat pada masa kerajaan-kerajaan Islam</v>
      </c>
      <c r="K41" s="36">
        <f t="shared" si="4"/>
        <v>86</v>
      </c>
      <c r="L41" s="28" t="str">
        <f t="shared" si="5"/>
        <v>A</v>
      </c>
      <c r="M41" s="28">
        <f t="shared" si="6"/>
        <v>86</v>
      </c>
      <c r="N41" s="28" t="str">
        <f t="shared" si="7"/>
        <v>A</v>
      </c>
      <c r="O41" s="38">
        <v>1</v>
      </c>
      <c r="P41" s="28" t="str">
        <f t="shared" si="8"/>
        <v>Terampil memaparkan perkembangan kehidupan masyarakat pada masa kerajaan-kerajaan Islam</v>
      </c>
      <c r="Q41" s="40" t="s">
        <v>8</v>
      </c>
      <c r="R41" s="40" t="s">
        <v>8</v>
      </c>
      <c r="S41" s="18"/>
      <c r="T41" s="1">
        <v>89</v>
      </c>
      <c r="U41" s="1">
        <v>91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66713</v>
      </c>
      <c r="C42" s="19" t="s">
        <v>295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Dapat memahami dan menjelaskan mengenai teori masuknya Islam ke Indonesia serta dapat menganalisis perkembangan kehidupan masyarakat pada masa kerajaan-kerajaan Islam</v>
      </c>
      <c r="K42" s="36">
        <f t="shared" si="4"/>
        <v>86</v>
      </c>
      <c r="L42" s="28" t="str">
        <f t="shared" si="5"/>
        <v>A</v>
      </c>
      <c r="M42" s="28">
        <f t="shared" si="6"/>
        <v>86</v>
      </c>
      <c r="N42" s="28" t="str">
        <f t="shared" si="7"/>
        <v>A</v>
      </c>
      <c r="O42" s="38">
        <v>1</v>
      </c>
      <c r="P42" s="28" t="str">
        <f t="shared" si="8"/>
        <v>Terampil memaparkan perkembangan kehidupan masyarakat pada masa kerajaan-kerajaan Islam</v>
      </c>
      <c r="Q42" s="40" t="s">
        <v>8</v>
      </c>
      <c r="R42" s="40" t="s">
        <v>8</v>
      </c>
      <c r="S42" s="18"/>
      <c r="T42" s="1">
        <v>80</v>
      </c>
      <c r="U42" s="1">
        <v>91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66729</v>
      </c>
      <c r="C43" s="19" t="s">
        <v>296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Terampil memaparkan perkembangan kehidupan masyarakat pada masa kerajaan-kerajaan Islam</v>
      </c>
      <c r="Q43" s="40" t="s">
        <v>8</v>
      </c>
      <c r="R43" s="40" t="s">
        <v>8</v>
      </c>
      <c r="S43" s="18"/>
      <c r="T43" s="1">
        <v>80</v>
      </c>
      <c r="U43" s="1">
        <v>80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69173</v>
      </c>
      <c r="C44" s="19" t="s">
        <v>297</v>
      </c>
      <c r="D44" s="18"/>
      <c r="E44" s="36">
        <f t="shared" si="0"/>
        <v>77</v>
      </c>
      <c r="F44" s="28" t="str">
        <f t="shared" si="1"/>
        <v>B</v>
      </c>
      <c r="G44" s="28">
        <f>IF((COUNTA(T12:AC12)&gt;0),(ROUND((AVERAGE(T44:AD44)),0)),"")</f>
        <v>77</v>
      </c>
      <c r="H44" s="28" t="str">
        <f t="shared" si="2"/>
        <v>B</v>
      </c>
      <c r="I44" s="38">
        <v>2</v>
      </c>
      <c r="J4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Terampil memaparkan perkembangan kehidupan masyarakat pada masa kerajaan-kerajaan Islam</v>
      </c>
      <c r="Q44" s="40" t="s">
        <v>8</v>
      </c>
      <c r="R44" s="40" t="s">
        <v>8</v>
      </c>
      <c r="S44" s="18"/>
      <c r="T44" s="1">
        <v>77</v>
      </c>
      <c r="U44" s="1">
        <v>75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69219</v>
      </c>
      <c r="C45" s="19" t="s">
        <v>298</v>
      </c>
      <c r="D45" s="18"/>
      <c r="E45" s="36">
        <f t="shared" si="0"/>
        <v>77</v>
      </c>
      <c r="F45" s="28" t="str">
        <f t="shared" si="1"/>
        <v>B</v>
      </c>
      <c r="G45" s="28">
        <f>IF((COUNTA(T12:AC12)&gt;0),(ROUND((AVERAGE(T45:AD45)),0)),"")</f>
        <v>77</v>
      </c>
      <c r="H45" s="28" t="str">
        <f t="shared" si="2"/>
        <v>B</v>
      </c>
      <c r="I45" s="38">
        <v>2</v>
      </c>
      <c r="J4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5" s="36">
        <f t="shared" si="4"/>
        <v>85.333333333333329</v>
      </c>
      <c r="L45" s="28" t="str">
        <f t="shared" si="5"/>
        <v>A</v>
      </c>
      <c r="M45" s="28">
        <f t="shared" si="6"/>
        <v>85.333333333333329</v>
      </c>
      <c r="N45" s="28" t="str">
        <f t="shared" si="7"/>
        <v>A</v>
      </c>
      <c r="O45" s="38">
        <v>1</v>
      </c>
      <c r="P45" s="28" t="str">
        <f t="shared" si="8"/>
        <v>Terampil memaparkan perkembangan kehidupan masyarakat pada masa kerajaan-kerajaan Islam</v>
      </c>
      <c r="Q45" s="40" t="s">
        <v>8</v>
      </c>
      <c r="R45" s="40" t="s">
        <v>8</v>
      </c>
      <c r="S45" s="18"/>
      <c r="T45" s="1">
        <v>77</v>
      </c>
      <c r="U45" s="1">
        <v>75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6" sqref="D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66745</v>
      </c>
      <c r="C11" s="19" t="s">
        <v>300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Dapat memahami dan menjelaskan mengenai teori masuknya Islam ke Indonesia serta dapat menganalisis perkembangan kehidupan masyarakat pada masa kerajaan-kerajaan Islam</v>
      </c>
      <c r="K11" s="36">
        <f t="shared" ref="K11:K50" si="4">IF((COUNTA(AF11:AO11)&gt;0),AVERAGE(AF11:AO11),"")</f>
        <v>87.666666666666671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memaparkan perkembangan kehidupan masyarakat pada masa kerajaan-kerajaan Islam</v>
      </c>
      <c r="Q11" s="40" t="s">
        <v>8</v>
      </c>
      <c r="R11" s="40" t="s">
        <v>8</v>
      </c>
      <c r="S11" s="18"/>
      <c r="T11" s="1">
        <v>88</v>
      </c>
      <c r="U11" s="1">
        <v>83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66761</v>
      </c>
      <c r="C12" s="19" t="s">
        <v>301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Dapat memahami dan menjelaskan mengenai teori masuknya Islam ke Indonesia serta dapat menganalisis perkembangan kehidupan masyarakat pada masa kerajaan-kerajaan Islam</v>
      </c>
      <c r="K12" s="36">
        <f t="shared" si="4"/>
        <v>87.666666666666671</v>
      </c>
      <c r="L12" s="28" t="str">
        <f t="shared" si="5"/>
        <v>A</v>
      </c>
      <c r="M12" s="28">
        <f t="shared" si="6"/>
        <v>87.666666666666671</v>
      </c>
      <c r="N12" s="28" t="str">
        <f t="shared" si="7"/>
        <v>A</v>
      </c>
      <c r="O12" s="38">
        <v>1</v>
      </c>
      <c r="P12" s="28" t="str">
        <f t="shared" si="8"/>
        <v>Terampil memaparkan perkembangan kehidupan masyarakat pada masa kerajaan-kerajaan Islam</v>
      </c>
      <c r="Q12" s="40" t="s">
        <v>8</v>
      </c>
      <c r="R12" s="40" t="s">
        <v>8</v>
      </c>
      <c r="S12" s="18"/>
      <c r="T12" s="1">
        <v>87</v>
      </c>
      <c r="U12" s="1">
        <v>95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66777</v>
      </c>
      <c r="C13" s="19" t="s">
        <v>302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3" s="36">
        <f t="shared" si="4"/>
        <v>86</v>
      </c>
      <c r="L13" s="28" t="str">
        <f t="shared" si="5"/>
        <v>A</v>
      </c>
      <c r="M13" s="28">
        <f t="shared" si="6"/>
        <v>86</v>
      </c>
      <c r="N13" s="28" t="str">
        <f t="shared" si="7"/>
        <v>A</v>
      </c>
      <c r="O13" s="38">
        <v>1</v>
      </c>
      <c r="P13" s="28" t="str">
        <f t="shared" si="8"/>
        <v>Terampil memaparkan perkembangan kehidupan masyarakat pada masa kerajaan-kerajaan Islam</v>
      </c>
      <c r="Q13" s="40" t="s">
        <v>8</v>
      </c>
      <c r="R13" s="40" t="s">
        <v>8</v>
      </c>
      <c r="S13" s="18"/>
      <c r="T13" s="1">
        <v>81</v>
      </c>
      <c r="U13" s="1">
        <v>83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334</v>
      </c>
      <c r="FI13" s="44" t="s">
        <v>336</v>
      </c>
      <c r="FJ13" s="42">
        <v>15521</v>
      </c>
      <c r="FK13" s="42">
        <v>15531</v>
      </c>
    </row>
    <row r="14" spans="1:167" x14ac:dyDescent="0.25">
      <c r="A14" s="19">
        <v>4</v>
      </c>
      <c r="B14" s="19">
        <v>66793</v>
      </c>
      <c r="C14" s="19" t="s">
        <v>303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4" s="36">
        <f t="shared" si="4"/>
        <v>87.666666666666671</v>
      </c>
      <c r="L14" s="28" t="str">
        <f t="shared" si="5"/>
        <v>A</v>
      </c>
      <c r="M14" s="28">
        <f t="shared" si="6"/>
        <v>87.666666666666671</v>
      </c>
      <c r="N14" s="28" t="str">
        <f t="shared" si="7"/>
        <v>A</v>
      </c>
      <c r="O14" s="38">
        <v>1</v>
      </c>
      <c r="P14" s="28" t="str">
        <f t="shared" si="8"/>
        <v>Terampil memaparkan perkembangan kehidupan masyarakat pada masa kerajaan-kerajaan Islam</v>
      </c>
      <c r="Q14" s="40" t="s">
        <v>8</v>
      </c>
      <c r="R14" s="40" t="s">
        <v>8</v>
      </c>
      <c r="S14" s="18"/>
      <c r="T14" s="1">
        <v>76</v>
      </c>
      <c r="U14" s="1">
        <v>81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66809</v>
      </c>
      <c r="C15" s="19" t="s">
        <v>304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5" s="36">
        <f t="shared" si="4"/>
        <v>87.666666666666671</v>
      </c>
      <c r="L15" s="28" t="str">
        <f t="shared" si="5"/>
        <v>A</v>
      </c>
      <c r="M15" s="28">
        <f t="shared" si="6"/>
        <v>87.666666666666671</v>
      </c>
      <c r="N15" s="28" t="str">
        <f t="shared" si="7"/>
        <v>A</v>
      </c>
      <c r="O15" s="38">
        <v>1</v>
      </c>
      <c r="P15" s="28" t="str">
        <f t="shared" si="8"/>
        <v>Terampil memaparkan perkembangan kehidupan masyarakat pada masa kerajaan-kerajaan Islam</v>
      </c>
      <c r="Q15" s="40" t="s">
        <v>8</v>
      </c>
      <c r="R15" s="40" t="s">
        <v>8</v>
      </c>
      <c r="S15" s="18"/>
      <c r="T15" s="1">
        <v>76</v>
      </c>
      <c r="U15" s="1">
        <v>80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335</v>
      </c>
      <c r="FI15" s="44" t="s">
        <v>337</v>
      </c>
      <c r="FJ15" s="42">
        <v>15522</v>
      </c>
      <c r="FK15" s="42">
        <v>15532</v>
      </c>
    </row>
    <row r="16" spans="1:167" x14ac:dyDescent="0.25">
      <c r="A16" s="19">
        <v>6</v>
      </c>
      <c r="B16" s="19">
        <v>66825</v>
      </c>
      <c r="C16" s="19" t="s">
        <v>305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2</v>
      </c>
      <c r="J1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Terampil memaparkan perkembangan kehidupan masyarakat pada masa kerajaan-kerajaan Islam</v>
      </c>
      <c r="Q16" s="40" t="s">
        <v>8</v>
      </c>
      <c r="R16" s="40" t="s">
        <v>8</v>
      </c>
      <c r="S16" s="18"/>
      <c r="T16" s="1">
        <v>78</v>
      </c>
      <c r="U16" s="1">
        <v>74</v>
      </c>
      <c r="V16" s="1">
        <v>79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66841</v>
      </c>
      <c r="C17" s="19" t="s">
        <v>306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7" s="36">
        <f t="shared" si="4"/>
        <v>86.666666666666671</v>
      </c>
      <c r="L17" s="28" t="str">
        <f t="shared" si="5"/>
        <v>A</v>
      </c>
      <c r="M17" s="28">
        <f t="shared" si="6"/>
        <v>86.666666666666671</v>
      </c>
      <c r="N17" s="28" t="str">
        <f t="shared" si="7"/>
        <v>A</v>
      </c>
      <c r="O17" s="38">
        <v>1</v>
      </c>
      <c r="P17" s="28" t="str">
        <f t="shared" si="8"/>
        <v>Terampil memaparkan perkembangan kehidupan masyarakat pada masa kerajaan-kerajaan Islam</v>
      </c>
      <c r="Q17" s="40" t="s">
        <v>8</v>
      </c>
      <c r="R17" s="40" t="s">
        <v>8</v>
      </c>
      <c r="S17" s="18"/>
      <c r="T17" s="1">
        <v>78</v>
      </c>
      <c r="U17" s="1">
        <v>81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15523</v>
      </c>
      <c r="FK17" s="42">
        <v>15533</v>
      </c>
    </row>
    <row r="18" spans="1:167" x14ac:dyDescent="0.25">
      <c r="A18" s="19">
        <v>8</v>
      </c>
      <c r="B18" s="19">
        <v>66857</v>
      </c>
      <c r="C18" s="19" t="s">
        <v>307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8" s="36">
        <f t="shared" si="4"/>
        <v>87.666666666666671</v>
      </c>
      <c r="L18" s="28" t="str">
        <f t="shared" si="5"/>
        <v>A</v>
      </c>
      <c r="M18" s="28">
        <f t="shared" si="6"/>
        <v>87.666666666666671</v>
      </c>
      <c r="N18" s="28" t="str">
        <f t="shared" si="7"/>
        <v>A</v>
      </c>
      <c r="O18" s="38">
        <v>1</v>
      </c>
      <c r="P18" s="28" t="str">
        <f t="shared" si="8"/>
        <v>Terampil memaparkan perkembangan kehidupan masyarakat pada masa kerajaan-kerajaan Islam</v>
      </c>
      <c r="Q18" s="40" t="s">
        <v>8</v>
      </c>
      <c r="R18" s="40" t="s">
        <v>8</v>
      </c>
      <c r="S18" s="18"/>
      <c r="T18" s="1">
        <v>78</v>
      </c>
      <c r="U18" s="1">
        <v>88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66873</v>
      </c>
      <c r="C19" s="19" t="s">
        <v>308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19" s="36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8">
        <v>1</v>
      </c>
      <c r="P19" s="28" t="str">
        <f t="shared" si="8"/>
        <v>Terampil memaparkan perkembangan kehidupan masyarakat pada masa kerajaan-kerajaan Islam</v>
      </c>
      <c r="Q19" s="40" t="s">
        <v>8</v>
      </c>
      <c r="R19" s="40" t="s">
        <v>8</v>
      </c>
      <c r="S19" s="18"/>
      <c r="T19" s="1">
        <v>72</v>
      </c>
      <c r="U19" s="1">
        <v>81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15524</v>
      </c>
      <c r="FK19" s="42">
        <v>15534</v>
      </c>
    </row>
    <row r="20" spans="1:167" x14ac:dyDescent="0.25">
      <c r="A20" s="19">
        <v>10</v>
      </c>
      <c r="B20" s="19">
        <v>66889</v>
      </c>
      <c r="C20" s="19" t="s">
        <v>309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0" s="36">
        <f t="shared" si="4"/>
        <v>86.666666666666671</v>
      </c>
      <c r="L20" s="28" t="str">
        <f t="shared" si="5"/>
        <v>A</v>
      </c>
      <c r="M20" s="28">
        <f t="shared" si="6"/>
        <v>86.666666666666671</v>
      </c>
      <c r="N20" s="28" t="str">
        <f t="shared" si="7"/>
        <v>A</v>
      </c>
      <c r="O20" s="38">
        <v>1</v>
      </c>
      <c r="P20" s="28" t="str">
        <f t="shared" si="8"/>
        <v>Terampil memaparkan perkembangan kehidupan masyarakat pada masa kerajaan-kerajaan Islam</v>
      </c>
      <c r="Q20" s="40" t="s">
        <v>8</v>
      </c>
      <c r="R20" s="40" t="s">
        <v>8</v>
      </c>
      <c r="S20" s="18"/>
      <c r="T20" s="1">
        <v>74</v>
      </c>
      <c r="U20" s="1">
        <v>91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66905</v>
      </c>
      <c r="C21" s="19" t="s">
        <v>310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1" s="36">
        <f t="shared" si="4"/>
        <v>87</v>
      </c>
      <c r="L21" s="28" t="str">
        <f t="shared" si="5"/>
        <v>A</v>
      </c>
      <c r="M21" s="28">
        <f t="shared" si="6"/>
        <v>87</v>
      </c>
      <c r="N21" s="28" t="str">
        <f t="shared" si="7"/>
        <v>A</v>
      </c>
      <c r="O21" s="38">
        <v>1</v>
      </c>
      <c r="P21" s="28" t="str">
        <f t="shared" si="8"/>
        <v>Terampil memaparkan perkembangan kehidupan masyarakat pada masa kerajaan-kerajaan Islam</v>
      </c>
      <c r="Q21" s="40" t="s">
        <v>8</v>
      </c>
      <c r="R21" s="40" t="s">
        <v>8</v>
      </c>
      <c r="S21" s="18"/>
      <c r="T21" s="1">
        <v>70</v>
      </c>
      <c r="U21" s="1">
        <v>87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87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15525</v>
      </c>
      <c r="FK21" s="42">
        <v>15535</v>
      </c>
    </row>
    <row r="22" spans="1:167" x14ac:dyDescent="0.25">
      <c r="A22" s="19">
        <v>12</v>
      </c>
      <c r="B22" s="19">
        <v>66921</v>
      </c>
      <c r="C22" s="19" t="s">
        <v>311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1</v>
      </c>
      <c r="J22" s="28" t="str">
        <f t="shared" si="3"/>
        <v>Dapat memahami dan menjelaskan mengenai teori masuknya Islam ke Indonesia serta dapat menganalisis perkembangan kehidupan masyarakat pada masa kerajaan-kerajaan Islam</v>
      </c>
      <c r="K22" s="36">
        <f t="shared" si="4"/>
        <v>86.666666666666671</v>
      </c>
      <c r="L22" s="28" t="str">
        <f t="shared" si="5"/>
        <v>A</v>
      </c>
      <c r="M22" s="28">
        <f t="shared" si="6"/>
        <v>86.666666666666671</v>
      </c>
      <c r="N22" s="28" t="str">
        <f t="shared" si="7"/>
        <v>A</v>
      </c>
      <c r="O22" s="38">
        <v>1</v>
      </c>
      <c r="P22" s="28" t="str">
        <f t="shared" si="8"/>
        <v>Terampil memaparkan perkembangan kehidupan masyarakat pada masa kerajaan-kerajaan Islam</v>
      </c>
      <c r="Q22" s="40" t="s">
        <v>8</v>
      </c>
      <c r="R22" s="40" t="s">
        <v>8</v>
      </c>
      <c r="S22" s="18"/>
      <c r="T22" s="1">
        <v>83</v>
      </c>
      <c r="U22" s="1">
        <v>93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66937</v>
      </c>
      <c r="C23" s="19" t="s">
        <v>312</v>
      </c>
      <c r="D23" s="18"/>
      <c r="E23" s="36">
        <f t="shared" si="0"/>
        <v>77</v>
      </c>
      <c r="F23" s="28" t="str">
        <f t="shared" si="1"/>
        <v>B</v>
      </c>
      <c r="G23" s="28">
        <f>IF((COUNTA(T12:AC12)&gt;0),(ROUND((AVERAGE(T23:AD23)),0)),"")</f>
        <v>77</v>
      </c>
      <c r="H23" s="28" t="str">
        <f t="shared" si="2"/>
        <v>B</v>
      </c>
      <c r="I23" s="38">
        <v>2</v>
      </c>
      <c r="J2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1</v>
      </c>
      <c r="P23" s="28" t="str">
        <f t="shared" si="8"/>
        <v>Terampil memaparkan perkembangan kehidupan masyarakat pada masa kerajaan-kerajaan Islam</v>
      </c>
      <c r="Q23" s="40" t="s">
        <v>8</v>
      </c>
      <c r="R23" s="40" t="s">
        <v>8</v>
      </c>
      <c r="S23" s="18"/>
      <c r="T23" s="1">
        <v>74</v>
      </c>
      <c r="U23" s="1">
        <v>76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79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15526</v>
      </c>
      <c r="FK23" s="42">
        <v>15536</v>
      </c>
    </row>
    <row r="24" spans="1:167" x14ac:dyDescent="0.25">
      <c r="A24" s="19">
        <v>14</v>
      </c>
      <c r="B24" s="19">
        <v>66953</v>
      </c>
      <c r="C24" s="19" t="s">
        <v>313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Dapat memahami dan menjelaskan mengenai teori masuknya Islam ke Indonesia serta dapat menganalisis perkembangan kehidupan masyarakat pada masa kerajaan-kerajaan Islam</v>
      </c>
      <c r="K24" s="36">
        <f t="shared" si="4"/>
        <v>86.666666666666671</v>
      </c>
      <c r="L24" s="28" t="str">
        <f t="shared" si="5"/>
        <v>A</v>
      </c>
      <c r="M24" s="28">
        <f t="shared" si="6"/>
        <v>86.666666666666671</v>
      </c>
      <c r="N24" s="28" t="str">
        <f t="shared" si="7"/>
        <v>A</v>
      </c>
      <c r="O24" s="38">
        <v>1</v>
      </c>
      <c r="P24" s="28" t="str">
        <f t="shared" si="8"/>
        <v>Terampil memaparkan perkembangan kehidupan masyarakat pada masa kerajaan-kerajaan Islam</v>
      </c>
      <c r="Q24" s="40" t="s">
        <v>8</v>
      </c>
      <c r="R24" s="40" t="s">
        <v>8</v>
      </c>
      <c r="S24" s="18"/>
      <c r="T24" s="1">
        <v>90</v>
      </c>
      <c r="U24" s="1">
        <v>91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66969</v>
      </c>
      <c r="C25" s="19" t="s">
        <v>314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2</v>
      </c>
      <c r="J2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5" s="36">
        <f t="shared" si="4"/>
        <v>87</v>
      </c>
      <c r="L25" s="28" t="str">
        <f t="shared" si="5"/>
        <v>A</v>
      </c>
      <c r="M25" s="28">
        <f t="shared" si="6"/>
        <v>87</v>
      </c>
      <c r="N25" s="28" t="str">
        <f t="shared" si="7"/>
        <v>A</v>
      </c>
      <c r="O25" s="38">
        <v>1</v>
      </c>
      <c r="P25" s="28" t="str">
        <f t="shared" si="8"/>
        <v>Terampil memaparkan perkembangan kehidupan masyarakat pada masa kerajaan-kerajaan Islam</v>
      </c>
      <c r="Q25" s="40" t="s">
        <v>8</v>
      </c>
      <c r="R25" s="40" t="s">
        <v>8</v>
      </c>
      <c r="S25" s="18"/>
      <c r="T25" s="1">
        <v>76</v>
      </c>
      <c r="U25" s="1">
        <v>78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15527</v>
      </c>
      <c r="FK25" s="42">
        <v>15537</v>
      </c>
    </row>
    <row r="26" spans="1:167" x14ac:dyDescent="0.25">
      <c r="A26" s="19">
        <v>16</v>
      </c>
      <c r="B26" s="19">
        <v>66985</v>
      </c>
      <c r="C26" s="19" t="s">
        <v>315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6" s="36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8">
        <v>1</v>
      </c>
      <c r="P26" s="28" t="str">
        <f t="shared" si="8"/>
        <v>Terampil memaparkan perkembangan kehidupan masyarakat pada masa kerajaan-kerajaan Islam</v>
      </c>
      <c r="Q26" s="40" t="s">
        <v>8</v>
      </c>
      <c r="R26" s="40" t="s">
        <v>8</v>
      </c>
      <c r="S26" s="18"/>
      <c r="T26" s="1">
        <v>81</v>
      </c>
      <c r="U26" s="1">
        <v>81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67001</v>
      </c>
      <c r="C27" s="19" t="s">
        <v>316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7" s="36">
        <f t="shared" si="4"/>
        <v>85.333333333333329</v>
      </c>
      <c r="L27" s="28" t="str">
        <f t="shared" si="5"/>
        <v>A</v>
      </c>
      <c r="M27" s="28">
        <f t="shared" si="6"/>
        <v>85.333333333333329</v>
      </c>
      <c r="N27" s="28" t="str">
        <f t="shared" si="7"/>
        <v>A</v>
      </c>
      <c r="O27" s="38">
        <v>1</v>
      </c>
      <c r="P27" s="28" t="str">
        <f t="shared" si="8"/>
        <v>Terampil memaparkan perkembangan kehidupan masyarakat pada masa kerajaan-kerajaan Islam</v>
      </c>
      <c r="Q27" s="40" t="s">
        <v>8</v>
      </c>
      <c r="R27" s="40" t="s">
        <v>8</v>
      </c>
      <c r="S27" s="18"/>
      <c r="T27" s="1">
        <v>80</v>
      </c>
      <c r="U27" s="1">
        <v>83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15528</v>
      </c>
      <c r="FK27" s="42">
        <v>15538</v>
      </c>
    </row>
    <row r="28" spans="1:167" x14ac:dyDescent="0.25">
      <c r="A28" s="19">
        <v>18</v>
      </c>
      <c r="B28" s="19">
        <v>67017</v>
      </c>
      <c r="C28" s="19" t="s">
        <v>317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8" s="36">
        <f t="shared" si="4"/>
        <v>87.666666666666671</v>
      </c>
      <c r="L28" s="28" t="str">
        <f t="shared" si="5"/>
        <v>A</v>
      </c>
      <c r="M28" s="28">
        <f t="shared" si="6"/>
        <v>87.666666666666671</v>
      </c>
      <c r="N28" s="28" t="str">
        <f t="shared" si="7"/>
        <v>A</v>
      </c>
      <c r="O28" s="38">
        <v>1</v>
      </c>
      <c r="P28" s="28" t="str">
        <f t="shared" si="8"/>
        <v>Terampil memaparkan perkembangan kehidupan masyarakat pada masa kerajaan-kerajaan Islam</v>
      </c>
      <c r="Q28" s="40" t="s">
        <v>8</v>
      </c>
      <c r="R28" s="40" t="s">
        <v>8</v>
      </c>
      <c r="S28" s="18"/>
      <c r="T28" s="1">
        <v>85</v>
      </c>
      <c r="U28" s="1">
        <v>85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67033</v>
      </c>
      <c r="C29" s="19" t="s">
        <v>318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29" s="36">
        <f t="shared" si="4"/>
        <v>86.666666666666671</v>
      </c>
      <c r="L29" s="28" t="str">
        <f t="shared" si="5"/>
        <v>A</v>
      </c>
      <c r="M29" s="28">
        <f t="shared" si="6"/>
        <v>86.666666666666671</v>
      </c>
      <c r="N29" s="28" t="str">
        <f t="shared" si="7"/>
        <v>A</v>
      </c>
      <c r="O29" s="38">
        <v>1</v>
      </c>
      <c r="P29" s="28" t="str">
        <f t="shared" si="8"/>
        <v>Terampil memaparkan perkembangan kehidupan masyarakat pada masa kerajaan-kerajaan Islam</v>
      </c>
      <c r="Q29" s="40" t="s">
        <v>8</v>
      </c>
      <c r="R29" s="40" t="s">
        <v>8</v>
      </c>
      <c r="S29" s="18"/>
      <c r="T29" s="1">
        <v>81</v>
      </c>
      <c r="U29" s="1">
        <v>87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15529</v>
      </c>
      <c r="FK29" s="42">
        <v>15539</v>
      </c>
    </row>
    <row r="30" spans="1:167" x14ac:dyDescent="0.25">
      <c r="A30" s="19">
        <v>20</v>
      </c>
      <c r="B30" s="19">
        <v>67049</v>
      </c>
      <c r="C30" s="19" t="s">
        <v>319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1</v>
      </c>
      <c r="P30" s="28" t="str">
        <f t="shared" si="8"/>
        <v>Terampil memaparkan perkembangan kehidupan masyarakat pada masa kerajaan-kerajaan Islam</v>
      </c>
      <c r="Q30" s="40" t="s">
        <v>8</v>
      </c>
      <c r="R30" s="40" t="s">
        <v>8</v>
      </c>
      <c r="S30" s="18"/>
      <c r="T30" s="1">
        <v>78</v>
      </c>
      <c r="U30" s="1">
        <v>74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67065</v>
      </c>
      <c r="C31" s="19" t="s">
        <v>320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1" s="36">
        <f t="shared" si="4"/>
        <v>87.666666666666671</v>
      </c>
      <c r="L31" s="28" t="str">
        <f t="shared" si="5"/>
        <v>A</v>
      </c>
      <c r="M31" s="28">
        <f t="shared" si="6"/>
        <v>87.666666666666671</v>
      </c>
      <c r="N31" s="28" t="str">
        <f t="shared" si="7"/>
        <v>A</v>
      </c>
      <c r="O31" s="38">
        <v>1</v>
      </c>
      <c r="P31" s="28" t="str">
        <f t="shared" si="8"/>
        <v>Terampil memaparkan perkembangan kehidupan masyarakat pada masa kerajaan-kerajaan Islam</v>
      </c>
      <c r="Q31" s="40" t="s">
        <v>8</v>
      </c>
      <c r="R31" s="40" t="s">
        <v>8</v>
      </c>
      <c r="S31" s="18"/>
      <c r="T31" s="1">
        <v>76</v>
      </c>
      <c r="U31" s="1">
        <v>79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15530</v>
      </c>
      <c r="FK31" s="42">
        <v>15540</v>
      </c>
    </row>
    <row r="32" spans="1:167" x14ac:dyDescent="0.25">
      <c r="A32" s="19">
        <v>22</v>
      </c>
      <c r="B32" s="19">
        <v>67081</v>
      </c>
      <c r="C32" s="19" t="s">
        <v>321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1</v>
      </c>
      <c r="J32" s="28" t="str">
        <f t="shared" si="3"/>
        <v>Dapat memahami dan menjelaskan mengenai teori masuknya Islam ke Indonesia serta dapat menganalisis perkembangan kehidupan masyarakat pada masa kerajaan-kerajaan Islam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Terampil memaparkan perkembangan kehidupan masyarakat pada masa kerajaan-kerajaan Islam</v>
      </c>
      <c r="Q32" s="40" t="s">
        <v>8</v>
      </c>
      <c r="R32" s="40" t="s">
        <v>8</v>
      </c>
      <c r="S32" s="18"/>
      <c r="T32" s="1">
        <v>85</v>
      </c>
      <c r="U32" s="1">
        <v>89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67097</v>
      </c>
      <c r="C33" s="19" t="s">
        <v>322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3" s="36">
        <f t="shared" si="4"/>
        <v>87.666666666666671</v>
      </c>
      <c r="L33" s="28" t="str">
        <f t="shared" si="5"/>
        <v>A</v>
      </c>
      <c r="M33" s="28">
        <f t="shared" si="6"/>
        <v>87.666666666666671</v>
      </c>
      <c r="N33" s="28" t="str">
        <f t="shared" si="7"/>
        <v>A</v>
      </c>
      <c r="O33" s="38">
        <v>1</v>
      </c>
      <c r="P33" s="28" t="str">
        <f t="shared" si="8"/>
        <v>Terampil memaparkan perkembangan kehidupan masyarakat pada masa kerajaan-kerajaan Islam</v>
      </c>
      <c r="Q33" s="40" t="s">
        <v>8</v>
      </c>
      <c r="R33" s="40" t="s">
        <v>8</v>
      </c>
      <c r="S33" s="18"/>
      <c r="T33" s="1">
        <v>76</v>
      </c>
      <c r="U33" s="1">
        <v>81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67113</v>
      </c>
      <c r="C34" s="19" t="s">
        <v>323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2</v>
      </c>
      <c r="J34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4" s="36">
        <f t="shared" si="4"/>
        <v>87.666666666666671</v>
      </c>
      <c r="L34" s="28" t="str">
        <f t="shared" si="5"/>
        <v>A</v>
      </c>
      <c r="M34" s="28">
        <f t="shared" si="6"/>
        <v>87.666666666666671</v>
      </c>
      <c r="N34" s="28" t="str">
        <f t="shared" si="7"/>
        <v>A</v>
      </c>
      <c r="O34" s="38">
        <v>1</v>
      </c>
      <c r="P34" s="28" t="str">
        <f t="shared" si="8"/>
        <v>Terampil memaparkan perkembangan kehidupan masyarakat pada masa kerajaan-kerajaan Islam</v>
      </c>
      <c r="Q34" s="40" t="s">
        <v>8</v>
      </c>
      <c r="R34" s="40" t="s">
        <v>8</v>
      </c>
      <c r="S34" s="18"/>
      <c r="T34" s="1">
        <v>76</v>
      </c>
      <c r="U34" s="1">
        <v>81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67129</v>
      </c>
      <c r="C35" s="19" t="s">
        <v>324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2</v>
      </c>
      <c r="J35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5" s="36">
        <f t="shared" si="4"/>
        <v>86</v>
      </c>
      <c r="L35" s="28" t="str">
        <f t="shared" si="5"/>
        <v>A</v>
      </c>
      <c r="M35" s="28">
        <f t="shared" si="6"/>
        <v>86</v>
      </c>
      <c r="N35" s="28" t="str">
        <f t="shared" si="7"/>
        <v>A</v>
      </c>
      <c r="O35" s="38">
        <v>1</v>
      </c>
      <c r="P35" s="28" t="str">
        <f t="shared" si="8"/>
        <v>Terampil memaparkan perkembangan kehidupan masyarakat pada masa kerajaan-kerajaan Islam</v>
      </c>
      <c r="Q35" s="40" t="s">
        <v>8</v>
      </c>
      <c r="R35" s="40" t="s">
        <v>8</v>
      </c>
      <c r="S35" s="18"/>
      <c r="T35" s="1">
        <v>80</v>
      </c>
      <c r="U35" s="1">
        <v>85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67145</v>
      </c>
      <c r="C36" s="19" t="s">
        <v>325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2</v>
      </c>
      <c r="J36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6" s="36">
        <f t="shared" si="4"/>
        <v>87.666666666666671</v>
      </c>
      <c r="L36" s="28" t="str">
        <f t="shared" si="5"/>
        <v>A</v>
      </c>
      <c r="M36" s="28">
        <f t="shared" si="6"/>
        <v>87.666666666666671</v>
      </c>
      <c r="N36" s="28" t="str">
        <f t="shared" si="7"/>
        <v>A</v>
      </c>
      <c r="O36" s="38">
        <v>1</v>
      </c>
      <c r="P36" s="28" t="str">
        <f t="shared" si="8"/>
        <v>Terampil memaparkan perkembangan kehidupan masyarakat pada masa kerajaan-kerajaan Islam</v>
      </c>
      <c r="Q36" s="40" t="s">
        <v>8</v>
      </c>
      <c r="R36" s="40" t="s">
        <v>8</v>
      </c>
      <c r="S36" s="18"/>
      <c r="T36" s="1">
        <v>78</v>
      </c>
      <c r="U36" s="1">
        <v>76</v>
      </c>
      <c r="V36" s="1">
        <v>81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67161</v>
      </c>
      <c r="C37" s="19" t="s">
        <v>326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7" s="36">
        <f t="shared" si="4"/>
        <v>87.666666666666671</v>
      </c>
      <c r="L37" s="28" t="str">
        <f t="shared" si="5"/>
        <v>A</v>
      </c>
      <c r="M37" s="28">
        <f t="shared" si="6"/>
        <v>87.666666666666671</v>
      </c>
      <c r="N37" s="28" t="str">
        <f t="shared" si="7"/>
        <v>A</v>
      </c>
      <c r="O37" s="38">
        <v>1</v>
      </c>
      <c r="P37" s="28" t="str">
        <f t="shared" si="8"/>
        <v>Terampil memaparkan perkembangan kehidupan masyarakat pada masa kerajaan-kerajaan Islam</v>
      </c>
      <c r="Q37" s="40" t="s">
        <v>8</v>
      </c>
      <c r="R37" s="40" t="s">
        <v>8</v>
      </c>
      <c r="S37" s="18"/>
      <c r="T37" s="1">
        <v>76</v>
      </c>
      <c r="U37" s="1">
        <v>80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67177</v>
      </c>
      <c r="C38" s="19" t="s">
        <v>327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Terampil memaparkan perkembangan kehidupan masyarakat pada masa kerajaan-kerajaan Islam</v>
      </c>
      <c r="Q38" s="40" t="s">
        <v>8</v>
      </c>
      <c r="R38" s="40" t="s">
        <v>8</v>
      </c>
      <c r="S38" s="18"/>
      <c r="T38" s="1">
        <v>76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67193</v>
      </c>
      <c r="C39" s="19" t="s">
        <v>328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39" s="36">
        <f t="shared" si="4"/>
        <v>87.666666666666671</v>
      </c>
      <c r="L39" s="28" t="str">
        <f t="shared" si="5"/>
        <v>A</v>
      </c>
      <c r="M39" s="28">
        <f t="shared" si="6"/>
        <v>87.666666666666671</v>
      </c>
      <c r="N39" s="28" t="str">
        <f t="shared" si="7"/>
        <v>A</v>
      </c>
      <c r="O39" s="38">
        <v>1</v>
      </c>
      <c r="P39" s="28" t="str">
        <f t="shared" si="8"/>
        <v>Terampil memaparkan perkembangan kehidupan masyarakat pada masa kerajaan-kerajaan Islam</v>
      </c>
      <c r="Q39" s="40" t="s">
        <v>8</v>
      </c>
      <c r="R39" s="40" t="s">
        <v>8</v>
      </c>
      <c r="S39" s="18"/>
      <c r="T39" s="1">
        <v>85</v>
      </c>
      <c r="U39" s="1">
        <v>87</v>
      </c>
      <c r="V39" s="1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67209</v>
      </c>
      <c r="C40" s="19" t="s">
        <v>329</v>
      </c>
      <c r="D40" s="18"/>
      <c r="E40" s="36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8">
        <v>1</v>
      </c>
      <c r="J40" s="28" t="str">
        <f t="shared" si="3"/>
        <v>Dapat memahami dan menjelaskan mengenai teori masuknya Islam ke Indonesia serta dapat menganalisis perkembangan kehidupan masyarakat pada masa kerajaan-kerajaan Islam</v>
      </c>
      <c r="K40" s="36">
        <f t="shared" si="4"/>
        <v>87.666666666666671</v>
      </c>
      <c r="L40" s="28" t="str">
        <f t="shared" si="5"/>
        <v>A</v>
      </c>
      <c r="M40" s="28">
        <f t="shared" si="6"/>
        <v>87.666666666666671</v>
      </c>
      <c r="N40" s="28" t="str">
        <f t="shared" si="7"/>
        <v>A</v>
      </c>
      <c r="O40" s="38">
        <v>1</v>
      </c>
      <c r="P40" s="28" t="str">
        <f t="shared" si="8"/>
        <v>Terampil memaparkan perkembangan kehidupan masyarakat pada masa kerajaan-kerajaan Islam</v>
      </c>
      <c r="Q40" s="40" t="s">
        <v>8</v>
      </c>
      <c r="R40" s="40" t="s">
        <v>8</v>
      </c>
      <c r="S40" s="18"/>
      <c r="T40" s="1">
        <v>89</v>
      </c>
      <c r="U40" s="1">
        <v>85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67225</v>
      </c>
      <c r="C41" s="19" t="s">
        <v>330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1" s="36">
        <f t="shared" si="4"/>
        <v>86.666666666666671</v>
      </c>
      <c r="L41" s="28" t="str">
        <f t="shared" si="5"/>
        <v>A</v>
      </c>
      <c r="M41" s="28">
        <f t="shared" si="6"/>
        <v>86.666666666666671</v>
      </c>
      <c r="N41" s="28" t="str">
        <f t="shared" si="7"/>
        <v>A</v>
      </c>
      <c r="O41" s="38">
        <v>1</v>
      </c>
      <c r="P41" s="28" t="str">
        <f t="shared" si="8"/>
        <v>Terampil memaparkan perkembangan kehidupan masyarakat pada masa kerajaan-kerajaan Islam</v>
      </c>
      <c r="Q41" s="40" t="s">
        <v>8</v>
      </c>
      <c r="R41" s="40" t="s">
        <v>8</v>
      </c>
      <c r="S41" s="18"/>
      <c r="T41" s="1">
        <v>78</v>
      </c>
      <c r="U41" s="1">
        <v>77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67241</v>
      </c>
      <c r="C42" s="19" t="s">
        <v>331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2</v>
      </c>
      <c r="J42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2" s="36">
        <f t="shared" si="4"/>
        <v>84.333333333333329</v>
      </c>
      <c r="L42" s="28" t="str">
        <f t="shared" si="5"/>
        <v>A</v>
      </c>
      <c r="M42" s="28">
        <f t="shared" si="6"/>
        <v>84.333333333333329</v>
      </c>
      <c r="N42" s="28" t="str">
        <f t="shared" si="7"/>
        <v>A</v>
      </c>
      <c r="O42" s="38">
        <v>1</v>
      </c>
      <c r="P42" s="28" t="str">
        <f t="shared" si="8"/>
        <v>Terampil memaparkan perkembangan kehidupan masyarakat pada masa kerajaan-kerajaan Islam</v>
      </c>
      <c r="Q42" s="40" t="s">
        <v>8</v>
      </c>
      <c r="R42" s="40" t="s">
        <v>8</v>
      </c>
      <c r="S42" s="18"/>
      <c r="T42" s="1">
        <v>78</v>
      </c>
      <c r="U42" s="1">
        <v>78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67257</v>
      </c>
      <c r="C43" s="19" t="s">
        <v>332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 xml:space="preserve">Dapat memahami, dan menjelaskan teori masuknya Islam ke Indonesia namun perlu peningkatan dalam menganalisis perkembangan kehidupan masyarakat masa kerajaan-kerajaan Islam </v>
      </c>
      <c r="K43" s="36">
        <f t="shared" si="4"/>
        <v>87.666666666666671</v>
      </c>
      <c r="L43" s="28" t="str">
        <f t="shared" si="5"/>
        <v>A</v>
      </c>
      <c r="M43" s="28">
        <f t="shared" si="6"/>
        <v>87.666666666666671</v>
      </c>
      <c r="N43" s="28" t="str">
        <f t="shared" si="7"/>
        <v>A</v>
      </c>
      <c r="O43" s="38">
        <v>1</v>
      </c>
      <c r="P43" s="28" t="str">
        <f t="shared" si="8"/>
        <v>Terampil memaparkan perkembangan kehidupan masyarakat pada masa kerajaan-kerajaan Islam</v>
      </c>
      <c r="Q43" s="40" t="s">
        <v>8</v>
      </c>
      <c r="R43" s="40" t="s">
        <v>8</v>
      </c>
      <c r="S43" s="18"/>
      <c r="T43" s="1">
        <v>76</v>
      </c>
      <c r="U43" s="1">
        <v>76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67273</v>
      </c>
      <c r="C44" s="19" t="s">
        <v>333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Dapat memahami dan menjelaskan mengenai teori masuknya Islam ke Indonesia serta dapat menganalisis perkembangan kehidupan masyarakat pada masa kerajaan-kerajaan Islam</v>
      </c>
      <c r="K44" s="36">
        <f t="shared" si="4"/>
        <v>86.666666666666671</v>
      </c>
      <c r="L44" s="28" t="str">
        <f t="shared" si="5"/>
        <v>A</v>
      </c>
      <c r="M44" s="28">
        <f t="shared" si="6"/>
        <v>86.666666666666671</v>
      </c>
      <c r="N44" s="28" t="str">
        <f t="shared" si="7"/>
        <v>A</v>
      </c>
      <c r="O44" s="38">
        <v>1</v>
      </c>
      <c r="P44" s="28" t="str">
        <f t="shared" si="8"/>
        <v>Terampil memaparkan perkembangan kehidupan masyarakat pada masa kerajaan-kerajaan Islam</v>
      </c>
      <c r="Q44" s="40" t="s">
        <v>8</v>
      </c>
      <c r="R44" s="40" t="s">
        <v>8</v>
      </c>
      <c r="S44" s="18"/>
      <c r="T44" s="1">
        <v>82</v>
      </c>
      <c r="U44" s="1">
        <v>93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2018-06-04T01:29:35Z</dcterms:modified>
  <cp:category/>
</cp:coreProperties>
</file>