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XI-MIPA 5" sheetId="1" r:id="rId1"/>
    <sheet name="XI-MIPA 6" sheetId="2" r:id="rId2"/>
    <sheet name="XI-MIPA 7" sheetId="3" r:id="rId3"/>
  </sheets>
  <calcPr calcId="125725"/>
</workbook>
</file>

<file path=xl/calcChain.xml><?xml version="1.0" encoding="utf-8"?>
<calcChain xmlns="http://schemas.openxmlformats.org/spreadsheetml/2006/main">
  <c r="K55" i="3"/>
  <c r="P50"/>
  <c r="M50"/>
  <c r="N50" s="1"/>
  <c r="L50"/>
  <c r="J50"/>
  <c r="G50"/>
  <c r="H50" s="1"/>
  <c r="F50"/>
  <c r="P49"/>
  <c r="M49"/>
  <c r="N49" s="1"/>
  <c r="L49"/>
  <c r="J49"/>
  <c r="G49"/>
  <c r="H49" s="1"/>
  <c r="F49"/>
  <c r="P48"/>
  <c r="M48"/>
  <c r="N48" s="1"/>
  <c r="L48"/>
  <c r="J48"/>
  <c r="G48"/>
  <c r="H48" s="1"/>
  <c r="F48"/>
  <c r="P47"/>
  <c r="M47"/>
  <c r="N47" s="1"/>
  <c r="L47"/>
  <c r="J47"/>
  <c r="G47"/>
  <c r="H47" s="1"/>
  <c r="F47"/>
  <c r="P46"/>
  <c r="M46"/>
  <c r="N46" s="1"/>
  <c r="L46"/>
  <c r="J46"/>
  <c r="G46"/>
  <c r="H46" s="1"/>
  <c r="F46"/>
  <c r="P45"/>
  <c r="M45"/>
  <c r="N45" s="1"/>
  <c r="L45"/>
  <c r="J45"/>
  <c r="G45"/>
  <c r="H45" s="1"/>
  <c r="F45"/>
  <c r="P44"/>
  <c r="M44"/>
  <c r="N44" s="1"/>
  <c r="L44"/>
  <c r="J44"/>
  <c r="G44"/>
  <c r="H44" s="1"/>
  <c r="F44"/>
  <c r="P43"/>
  <c r="M43"/>
  <c r="N43" s="1"/>
  <c r="L43"/>
  <c r="J43"/>
  <c r="G43"/>
  <c r="H43" s="1"/>
  <c r="F43"/>
  <c r="P42"/>
  <c r="M42"/>
  <c r="N42" s="1"/>
  <c r="L42"/>
  <c r="J42"/>
  <c r="G42"/>
  <c r="H42" s="1"/>
  <c r="F42"/>
  <c r="P41"/>
  <c r="M41"/>
  <c r="N41" s="1"/>
  <c r="L41"/>
  <c r="J41"/>
  <c r="G41"/>
  <c r="H41" s="1"/>
  <c r="F41"/>
  <c r="P40"/>
  <c r="M40"/>
  <c r="N40" s="1"/>
  <c r="L40"/>
  <c r="J40"/>
  <c r="G40"/>
  <c r="H40" s="1"/>
  <c r="F40"/>
  <c r="P39"/>
  <c r="M39"/>
  <c r="N39" s="1"/>
  <c r="L39"/>
  <c r="J39"/>
  <c r="G39"/>
  <c r="H39" s="1"/>
  <c r="F39"/>
  <c r="P38"/>
  <c r="M38"/>
  <c r="N38" s="1"/>
  <c r="L38"/>
  <c r="J38"/>
  <c r="G38"/>
  <c r="H38" s="1"/>
  <c r="F38"/>
  <c r="P37"/>
  <c r="M37"/>
  <c r="N37" s="1"/>
  <c r="L37"/>
  <c r="J37"/>
  <c r="G37"/>
  <c r="H37" s="1"/>
  <c r="F37"/>
  <c r="P36"/>
  <c r="M36"/>
  <c r="N36" s="1"/>
  <c r="L36"/>
  <c r="J36"/>
  <c r="G36"/>
  <c r="H36" s="1"/>
  <c r="F36"/>
  <c r="P35"/>
  <c r="M35"/>
  <c r="N35" s="1"/>
  <c r="L35"/>
  <c r="J35"/>
  <c r="G35"/>
  <c r="H35" s="1"/>
  <c r="F35"/>
  <c r="P34"/>
  <c r="M34"/>
  <c r="N34" s="1"/>
  <c r="L34"/>
  <c r="J34"/>
  <c r="G34"/>
  <c r="H34" s="1"/>
  <c r="F34"/>
  <c r="P33"/>
  <c r="M33"/>
  <c r="N33" s="1"/>
  <c r="L33"/>
  <c r="J33"/>
  <c r="G33"/>
  <c r="H33" s="1"/>
  <c r="F33"/>
  <c r="P32"/>
  <c r="M32"/>
  <c r="N32" s="1"/>
  <c r="L32"/>
  <c r="J32"/>
  <c r="G32"/>
  <c r="H32" s="1"/>
  <c r="F32"/>
  <c r="P31"/>
  <c r="M31"/>
  <c r="N31" s="1"/>
  <c r="L31"/>
  <c r="J31"/>
  <c r="G31"/>
  <c r="H31" s="1"/>
  <c r="F31"/>
  <c r="P30"/>
  <c r="M30"/>
  <c r="N30" s="1"/>
  <c r="L30"/>
  <c r="J30"/>
  <c r="G30"/>
  <c r="H30" s="1"/>
  <c r="F30"/>
  <c r="P29"/>
  <c r="M29"/>
  <c r="N29" s="1"/>
  <c r="L29"/>
  <c r="J29"/>
  <c r="G29"/>
  <c r="H29" s="1"/>
  <c r="F29"/>
  <c r="P28"/>
  <c r="M28"/>
  <c r="N28" s="1"/>
  <c r="L28"/>
  <c r="J28"/>
  <c r="G28"/>
  <c r="H28" s="1"/>
  <c r="F28"/>
  <c r="P27"/>
  <c r="M27"/>
  <c r="N27" s="1"/>
  <c r="L27"/>
  <c r="J27"/>
  <c r="G27"/>
  <c r="H27" s="1"/>
  <c r="F27"/>
  <c r="P26"/>
  <c r="M26"/>
  <c r="N26" s="1"/>
  <c r="L26"/>
  <c r="J26"/>
  <c r="G26"/>
  <c r="H26" s="1"/>
  <c r="F26"/>
  <c r="P25"/>
  <c r="M25"/>
  <c r="N25" s="1"/>
  <c r="L25"/>
  <c r="J25"/>
  <c r="G25"/>
  <c r="H25" s="1"/>
  <c r="F25"/>
  <c r="P24"/>
  <c r="M24"/>
  <c r="N24" s="1"/>
  <c r="L24"/>
  <c r="J24"/>
  <c r="G24"/>
  <c r="H24" s="1"/>
  <c r="F24"/>
  <c r="P23"/>
  <c r="M23"/>
  <c r="N23" s="1"/>
  <c r="L23"/>
  <c r="J23"/>
  <c r="G23"/>
  <c r="H23" s="1"/>
  <c r="F23"/>
  <c r="P22"/>
  <c r="M22"/>
  <c r="N22" s="1"/>
  <c r="L22"/>
  <c r="J22"/>
  <c r="G22"/>
  <c r="H22" s="1"/>
  <c r="F22"/>
  <c r="P21"/>
  <c r="M21"/>
  <c r="N21" s="1"/>
  <c r="L21"/>
  <c r="J21"/>
  <c r="G21"/>
  <c r="H21" s="1"/>
  <c r="F21"/>
  <c r="P20"/>
  <c r="M20"/>
  <c r="N20" s="1"/>
  <c r="L20"/>
  <c r="J20"/>
  <c r="G20"/>
  <c r="H20" s="1"/>
  <c r="F20"/>
  <c r="P19"/>
  <c r="M19"/>
  <c r="N19" s="1"/>
  <c r="L19"/>
  <c r="J19"/>
  <c r="G19"/>
  <c r="H19" s="1"/>
  <c r="F19"/>
  <c r="P18"/>
  <c r="M18"/>
  <c r="N18" s="1"/>
  <c r="L18"/>
  <c r="J18"/>
  <c r="G18"/>
  <c r="H18" s="1"/>
  <c r="F18"/>
  <c r="P17"/>
  <c r="M17"/>
  <c r="N17" s="1"/>
  <c r="L17"/>
  <c r="J17"/>
  <c r="G17"/>
  <c r="H17" s="1"/>
  <c r="F17"/>
  <c r="P16"/>
  <c r="M16"/>
  <c r="N16" s="1"/>
  <c r="L16"/>
  <c r="J16"/>
  <c r="G16"/>
  <c r="H16" s="1"/>
  <c r="F16"/>
  <c r="P15"/>
  <c r="M15"/>
  <c r="N15" s="1"/>
  <c r="L15"/>
  <c r="J15"/>
  <c r="G15"/>
  <c r="H15" s="1"/>
  <c r="F15"/>
  <c r="P14"/>
  <c r="M14"/>
  <c r="N14" s="1"/>
  <c r="L14"/>
  <c r="J14"/>
  <c r="G14"/>
  <c r="H14" s="1"/>
  <c r="F14"/>
  <c r="P13"/>
  <c r="M13"/>
  <c r="N13" s="1"/>
  <c r="L13"/>
  <c r="J13"/>
  <c r="G13"/>
  <c r="H13" s="1"/>
  <c r="F13"/>
  <c r="P12"/>
  <c r="M12"/>
  <c r="N12" s="1"/>
  <c r="L12"/>
  <c r="J12"/>
  <c r="G12"/>
  <c r="H12" s="1"/>
  <c r="F12"/>
  <c r="P11"/>
  <c r="M11"/>
  <c r="N11" s="1"/>
  <c r="L11"/>
  <c r="J11"/>
  <c r="G11"/>
  <c r="F11"/>
  <c r="K55" i="2"/>
  <c r="P50"/>
  <c r="M50"/>
  <c r="N50" s="1"/>
  <c r="L50"/>
  <c r="J50"/>
  <c r="G50"/>
  <c r="H50" s="1"/>
  <c r="F50"/>
  <c r="P49"/>
  <c r="M49"/>
  <c r="N49" s="1"/>
  <c r="L49"/>
  <c r="J49"/>
  <c r="G49"/>
  <c r="H49" s="1"/>
  <c r="F49"/>
  <c r="P48"/>
  <c r="M48"/>
  <c r="N48" s="1"/>
  <c r="L48"/>
  <c r="J48"/>
  <c r="G48"/>
  <c r="H48" s="1"/>
  <c r="F48"/>
  <c r="P47"/>
  <c r="M47"/>
  <c r="N47" s="1"/>
  <c r="L47"/>
  <c r="J47"/>
  <c r="G47"/>
  <c r="H47" s="1"/>
  <c r="F47"/>
  <c r="P46"/>
  <c r="M46"/>
  <c r="N46" s="1"/>
  <c r="L46"/>
  <c r="J46"/>
  <c r="G46"/>
  <c r="H46" s="1"/>
  <c r="F46"/>
  <c r="P45"/>
  <c r="M45"/>
  <c r="N45" s="1"/>
  <c r="L45"/>
  <c r="J45"/>
  <c r="G45"/>
  <c r="H45" s="1"/>
  <c r="F45"/>
  <c r="P44"/>
  <c r="M44"/>
  <c r="N44" s="1"/>
  <c r="L44"/>
  <c r="J44"/>
  <c r="G44"/>
  <c r="H44" s="1"/>
  <c r="F44"/>
  <c r="P43"/>
  <c r="M43"/>
  <c r="N43" s="1"/>
  <c r="L43"/>
  <c r="J43"/>
  <c r="G43"/>
  <c r="H43" s="1"/>
  <c r="F43"/>
  <c r="P42"/>
  <c r="M42"/>
  <c r="N42" s="1"/>
  <c r="L42"/>
  <c r="J42"/>
  <c r="G42"/>
  <c r="H42" s="1"/>
  <c r="F42"/>
  <c r="P41"/>
  <c r="M41"/>
  <c r="N41" s="1"/>
  <c r="L41"/>
  <c r="J41"/>
  <c r="G41"/>
  <c r="H41" s="1"/>
  <c r="F41"/>
  <c r="P40"/>
  <c r="M40"/>
  <c r="N40" s="1"/>
  <c r="L40"/>
  <c r="J40"/>
  <c r="G40"/>
  <c r="H40" s="1"/>
  <c r="F40"/>
  <c r="P39"/>
  <c r="M39"/>
  <c r="N39" s="1"/>
  <c r="L39"/>
  <c r="J39"/>
  <c r="G39"/>
  <c r="H39" s="1"/>
  <c r="F39"/>
  <c r="P38"/>
  <c r="M38"/>
  <c r="N38" s="1"/>
  <c r="L38"/>
  <c r="J38"/>
  <c r="G38"/>
  <c r="H38" s="1"/>
  <c r="F38"/>
  <c r="P37"/>
  <c r="M37"/>
  <c r="N37" s="1"/>
  <c r="L37"/>
  <c r="J37"/>
  <c r="G37"/>
  <c r="H37" s="1"/>
  <c r="F37"/>
  <c r="P36"/>
  <c r="M36"/>
  <c r="N36" s="1"/>
  <c r="L36"/>
  <c r="J36"/>
  <c r="G36"/>
  <c r="H36" s="1"/>
  <c r="F36"/>
  <c r="P35"/>
  <c r="M35"/>
  <c r="N35" s="1"/>
  <c r="L35"/>
  <c r="J35"/>
  <c r="G35"/>
  <c r="H35" s="1"/>
  <c r="F35"/>
  <c r="P34"/>
  <c r="M34"/>
  <c r="N34" s="1"/>
  <c r="L34"/>
  <c r="J34"/>
  <c r="G34"/>
  <c r="H34" s="1"/>
  <c r="F34"/>
  <c r="P33"/>
  <c r="M33"/>
  <c r="N33" s="1"/>
  <c r="L33"/>
  <c r="J33"/>
  <c r="G33"/>
  <c r="H33" s="1"/>
  <c r="F33"/>
  <c r="P32"/>
  <c r="M32"/>
  <c r="N32" s="1"/>
  <c r="L32"/>
  <c r="J32"/>
  <c r="G32"/>
  <c r="H32" s="1"/>
  <c r="F32"/>
  <c r="P31"/>
  <c r="M31"/>
  <c r="N31" s="1"/>
  <c r="L31"/>
  <c r="J31"/>
  <c r="G31"/>
  <c r="H31" s="1"/>
  <c r="F31"/>
  <c r="P30"/>
  <c r="M30"/>
  <c r="N30" s="1"/>
  <c r="L30"/>
  <c r="J30"/>
  <c r="G30"/>
  <c r="H30" s="1"/>
  <c r="F30"/>
  <c r="P29"/>
  <c r="M29"/>
  <c r="N29" s="1"/>
  <c r="L29"/>
  <c r="J29"/>
  <c r="G29"/>
  <c r="H29" s="1"/>
  <c r="F29"/>
  <c r="P28"/>
  <c r="M28"/>
  <c r="N28" s="1"/>
  <c r="L28"/>
  <c r="J28"/>
  <c r="G28"/>
  <c r="H28" s="1"/>
  <c r="F28"/>
  <c r="P27"/>
  <c r="M27"/>
  <c r="N27" s="1"/>
  <c r="L27"/>
  <c r="J27"/>
  <c r="G27"/>
  <c r="H27" s="1"/>
  <c r="F27"/>
  <c r="P26"/>
  <c r="M26"/>
  <c r="N26" s="1"/>
  <c r="L26"/>
  <c r="J26"/>
  <c r="G26"/>
  <c r="H26" s="1"/>
  <c r="F26"/>
  <c r="P25"/>
  <c r="M25"/>
  <c r="N25" s="1"/>
  <c r="L25"/>
  <c r="J25"/>
  <c r="G25"/>
  <c r="H25" s="1"/>
  <c r="F25"/>
  <c r="P24"/>
  <c r="M24"/>
  <c r="N24" s="1"/>
  <c r="L24"/>
  <c r="J24"/>
  <c r="G24"/>
  <c r="H24" s="1"/>
  <c r="F24"/>
  <c r="P23"/>
  <c r="M23"/>
  <c r="N23" s="1"/>
  <c r="L23"/>
  <c r="J23"/>
  <c r="G23"/>
  <c r="H23" s="1"/>
  <c r="F23"/>
  <c r="P22"/>
  <c r="M22"/>
  <c r="N22" s="1"/>
  <c r="L22"/>
  <c r="J22"/>
  <c r="G22"/>
  <c r="H22" s="1"/>
  <c r="F22"/>
  <c r="P21"/>
  <c r="M21"/>
  <c r="N21" s="1"/>
  <c r="L21"/>
  <c r="J21"/>
  <c r="G21"/>
  <c r="H21" s="1"/>
  <c r="F21"/>
  <c r="P20"/>
  <c r="M20"/>
  <c r="N20" s="1"/>
  <c r="L20"/>
  <c r="J20"/>
  <c r="G20"/>
  <c r="H20" s="1"/>
  <c r="F20"/>
  <c r="P19"/>
  <c r="M19"/>
  <c r="N19" s="1"/>
  <c r="L19"/>
  <c r="J19"/>
  <c r="G19"/>
  <c r="H19" s="1"/>
  <c r="F19"/>
  <c r="P18"/>
  <c r="M18"/>
  <c r="N18" s="1"/>
  <c r="L18"/>
  <c r="J18"/>
  <c r="G18"/>
  <c r="H18" s="1"/>
  <c r="F18"/>
  <c r="P17"/>
  <c r="M17"/>
  <c r="N17" s="1"/>
  <c r="L17"/>
  <c r="J17"/>
  <c r="G17"/>
  <c r="H17" s="1"/>
  <c r="F17"/>
  <c r="P16"/>
  <c r="M16"/>
  <c r="N16" s="1"/>
  <c r="L16"/>
  <c r="J16"/>
  <c r="G16"/>
  <c r="H16" s="1"/>
  <c r="F16"/>
  <c r="P15"/>
  <c r="M15"/>
  <c r="N15" s="1"/>
  <c r="L15"/>
  <c r="J15"/>
  <c r="G15"/>
  <c r="H15" s="1"/>
  <c r="F15"/>
  <c r="P14"/>
  <c r="M14"/>
  <c r="N14" s="1"/>
  <c r="L14"/>
  <c r="J14"/>
  <c r="G14"/>
  <c r="H14" s="1"/>
  <c r="F14"/>
  <c r="P13"/>
  <c r="M13"/>
  <c r="N13" s="1"/>
  <c r="L13"/>
  <c r="J13"/>
  <c r="G13"/>
  <c r="H13" s="1"/>
  <c r="F13"/>
  <c r="P12"/>
  <c r="M12"/>
  <c r="N12" s="1"/>
  <c r="L12"/>
  <c r="J12"/>
  <c r="G12"/>
  <c r="H12" s="1"/>
  <c r="F12"/>
  <c r="P11"/>
  <c r="M11"/>
  <c r="N11" s="1"/>
  <c r="L11"/>
  <c r="J11"/>
  <c r="G11"/>
  <c r="F11"/>
  <c r="K55" i="1"/>
  <c r="P50"/>
  <c r="M50"/>
  <c r="N50" s="1"/>
  <c r="L50"/>
  <c r="J50"/>
  <c r="G50"/>
  <c r="H50" s="1"/>
  <c r="F50"/>
  <c r="P49"/>
  <c r="M49"/>
  <c r="N49" s="1"/>
  <c r="L49"/>
  <c r="J49"/>
  <c r="G49"/>
  <c r="H49" s="1"/>
  <c r="F49"/>
  <c r="P48"/>
  <c r="M48"/>
  <c r="N48" s="1"/>
  <c r="L48"/>
  <c r="J48"/>
  <c r="G48"/>
  <c r="H48" s="1"/>
  <c r="F48"/>
  <c r="P47"/>
  <c r="M47"/>
  <c r="N47" s="1"/>
  <c r="L47"/>
  <c r="J47"/>
  <c r="G47"/>
  <c r="H47" s="1"/>
  <c r="F47"/>
  <c r="P46"/>
  <c r="M46"/>
  <c r="N46" s="1"/>
  <c r="L46"/>
  <c r="J46"/>
  <c r="G46"/>
  <c r="H46" s="1"/>
  <c r="F46"/>
  <c r="P45"/>
  <c r="M45"/>
  <c r="N45" s="1"/>
  <c r="L45"/>
  <c r="J45"/>
  <c r="G45"/>
  <c r="H45" s="1"/>
  <c r="F45"/>
  <c r="P44"/>
  <c r="M44"/>
  <c r="N44" s="1"/>
  <c r="L44"/>
  <c r="J44"/>
  <c r="G44"/>
  <c r="H44" s="1"/>
  <c r="F44"/>
  <c r="P43"/>
  <c r="M43"/>
  <c r="N43" s="1"/>
  <c r="L43"/>
  <c r="J43"/>
  <c r="G43"/>
  <c r="H43" s="1"/>
  <c r="F43"/>
  <c r="P42"/>
  <c r="M42"/>
  <c r="N42" s="1"/>
  <c r="L42"/>
  <c r="J42"/>
  <c r="G42"/>
  <c r="H42" s="1"/>
  <c r="F42"/>
  <c r="P41"/>
  <c r="M41"/>
  <c r="N41" s="1"/>
  <c r="L41"/>
  <c r="J41"/>
  <c r="G41"/>
  <c r="H41" s="1"/>
  <c r="F41"/>
  <c r="P40"/>
  <c r="M40"/>
  <c r="N40" s="1"/>
  <c r="L40"/>
  <c r="J40"/>
  <c r="G40"/>
  <c r="H40" s="1"/>
  <c r="F40"/>
  <c r="P39"/>
  <c r="M39"/>
  <c r="N39" s="1"/>
  <c r="L39"/>
  <c r="J39"/>
  <c r="G39"/>
  <c r="H39" s="1"/>
  <c r="F39"/>
  <c r="P38"/>
  <c r="M38"/>
  <c r="N38" s="1"/>
  <c r="L38"/>
  <c r="J38"/>
  <c r="G38"/>
  <c r="H38" s="1"/>
  <c r="F38"/>
  <c r="P37"/>
  <c r="M37"/>
  <c r="N37" s="1"/>
  <c r="L37"/>
  <c r="J37"/>
  <c r="G37"/>
  <c r="H37" s="1"/>
  <c r="F37"/>
  <c r="P36"/>
  <c r="M36"/>
  <c r="N36" s="1"/>
  <c r="L36"/>
  <c r="J36"/>
  <c r="G36"/>
  <c r="H36" s="1"/>
  <c r="F36"/>
  <c r="P35"/>
  <c r="M35"/>
  <c r="N35" s="1"/>
  <c r="L35"/>
  <c r="J35"/>
  <c r="G35"/>
  <c r="H35" s="1"/>
  <c r="F35"/>
  <c r="P34"/>
  <c r="M34"/>
  <c r="N34" s="1"/>
  <c r="L34"/>
  <c r="J34"/>
  <c r="G34"/>
  <c r="H34" s="1"/>
  <c r="F34"/>
  <c r="P33"/>
  <c r="M33"/>
  <c r="N33" s="1"/>
  <c r="L33"/>
  <c r="J33"/>
  <c r="G33"/>
  <c r="H33" s="1"/>
  <c r="F33"/>
  <c r="P32"/>
  <c r="M32"/>
  <c r="N32" s="1"/>
  <c r="L32"/>
  <c r="J32"/>
  <c r="G32"/>
  <c r="H32" s="1"/>
  <c r="F32"/>
  <c r="P31"/>
  <c r="M31"/>
  <c r="N31" s="1"/>
  <c r="L31"/>
  <c r="J31"/>
  <c r="G31"/>
  <c r="H31" s="1"/>
  <c r="F31"/>
  <c r="P30"/>
  <c r="M30"/>
  <c r="N30" s="1"/>
  <c r="L30"/>
  <c r="J30"/>
  <c r="G30"/>
  <c r="H30" s="1"/>
  <c r="F30"/>
  <c r="P29"/>
  <c r="M29"/>
  <c r="N29" s="1"/>
  <c r="L29"/>
  <c r="J29"/>
  <c r="G29"/>
  <c r="H29" s="1"/>
  <c r="F29"/>
  <c r="P28"/>
  <c r="M28"/>
  <c r="N28" s="1"/>
  <c r="L28"/>
  <c r="J28"/>
  <c r="G28"/>
  <c r="H28" s="1"/>
  <c r="F28"/>
  <c r="P27"/>
  <c r="M27"/>
  <c r="N27" s="1"/>
  <c r="L27"/>
  <c r="J27"/>
  <c r="G27"/>
  <c r="H27" s="1"/>
  <c r="F27"/>
  <c r="P26"/>
  <c r="M26"/>
  <c r="N26" s="1"/>
  <c r="L26"/>
  <c r="J26"/>
  <c r="G26"/>
  <c r="H26" s="1"/>
  <c r="F26"/>
  <c r="P25"/>
  <c r="M25"/>
  <c r="N25" s="1"/>
  <c r="L25"/>
  <c r="J25"/>
  <c r="G25"/>
  <c r="H25" s="1"/>
  <c r="F25"/>
  <c r="P24"/>
  <c r="M24"/>
  <c r="N24" s="1"/>
  <c r="L24"/>
  <c r="J24"/>
  <c r="G24"/>
  <c r="H24" s="1"/>
  <c r="F24"/>
  <c r="P23"/>
  <c r="M23"/>
  <c r="N23" s="1"/>
  <c r="L23"/>
  <c r="J23"/>
  <c r="G23"/>
  <c r="H23" s="1"/>
  <c r="F23"/>
  <c r="P22"/>
  <c r="M22"/>
  <c r="N22" s="1"/>
  <c r="L22"/>
  <c r="J22"/>
  <c r="G22"/>
  <c r="H22" s="1"/>
  <c r="F22"/>
  <c r="P21"/>
  <c r="M21"/>
  <c r="N21" s="1"/>
  <c r="L21"/>
  <c r="J21"/>
  <c r="G21"/>
  <c r="H21" s="1"/>
  <c r="F21"/>
  <c r="P20"/>
  <c r="M20"/>
  <c r="N20" s="1"/>
  <c r="L20"/>
  <c r="J20"/>
  <c r="G20"/>
  <c r="H20" s="1"/>
  <c r="F20"/>
  <c r="P19"/>
  <c r="M19"/>
  <c r="N19" s="1"/>
  <c r="L19"/>
  <c r="J19"/>
  <c r="G19"/>
  <c r="H19" s="1"/>
  <c r="F19"/>
  <c r="P18"/>
  <c r="M18"/>
  <c r="N18" s="1"/>
  <c r="L18"/>
  <c r="J18"/>
  <c r="G18"/>
  <c r="H18" s="1"/>
  <c r="F18"/>
  <c r="P17"/>
  <c r="M17"/>
  <c r="N17" s="1"/>
  <c r="L17"/>
  <c r="J17"/>
  <c r="G17"/>
  <c r="H17" s="1"/>
  <c r="F17"/>
  <c r="P16"/>
  <c r="M16"/>
  <c r="N16" s="1"/>
  <c r="L16"/>
  <c r="J16"/>
  <c r="G16"/>
  <c r="H16" s="1"/>
  <c r="F16"/>
  <c r="P15"/>
  <c r="M15"/>
  <c r="N15" s="1"/>
  <c r="L15"/>
  <c r="J15"/>
  <c r="G15"/>
  <c r="H15" s="1"/>
  <c r="F15"/>
  <c r="P14"/>
  <c r="M14"/>
  <c r="N14" s="1"/>
  <c r="L14"/>
  <c r="J14"/>
  <c r="G14"/>
  <c r="H14" s="1"/>
  <c r="F14"/>
  <c r="P13"/>
  <c r="M13"/>
  <c r="N13" s="1"/>
  <c r="L13"/>
  <c r="J13"/>
  <c r="G13"/>
  <c r="H13" s="1"/>
  <c r="F13"/>
  <c r="P12"/>
  <c r="M12"/>
  <c r="N12" s="1"/>
  <c r="L12"/>
  <c r="J12"/>
  <c r="G12"/>
  <c r="H12" s="1"/>
  <c r="F12"/>
  <c r="P11"/>
  <c r="M11"/>
  <c r="N11" s="1"/>
  <c r="L11"/>
  <c r="J11"/>
  <c r="G11"/>
  <c r="F11"/>
  <c r="K54" i="3" l="1"/>
  <c r="K54" i="2"/>
  <c r="K54" i="1"/>
  <c r="K53" i="2"/>
  <c r="K53" i="3"/>
  <c r="K53" i="1"/>
  <c r="H11"/>
  <c r="K52"/>
  <c r="H11" i="2"/>
  <c r="K52"/>
  <c r="H11" i="3"/>
  <c r="K52"/>
</calcChain>
</file>

<file path=xl/sharedStrings.xml><?xml version="1.0" encoding="utf-8"?>
<sst xmlns="http://schemas.openxmlformats.org/spreadsheetml/2006/main" count="559" uniqueCount="196">
  <si>
    <t>DAFTAR NILAI SISWA SMAN 9 SEMARANG SEMESTER GENAP TAHUN PELAJARAN 2017/2018</t>
  </si>
  <si>
    <t>Guru :</t>
  </si>
  <si>
    <t>M.Tri Yudhaningsih S.Pd.</t>
  </si>
  <si>
    <t>Kelas XI-MIPA 5</t>
  </si>
  <si>
    <t>Mapel :</t>
  </si>
  <si>
    <t>Ekonomi [ Lintas Minat ]</t>
  </si>
  <si>
    <t>didownload 05/04/2018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</si>
  <si>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</si>
  <si>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</si>
  <si>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</si>
  <si>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</si>
  <si>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</si>
  <si>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</si>
  <si>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</si>
  <si>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</si>
  <si>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</si>
  <si>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</si>
  <si>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</si>
  <si>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</si>
  <si>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</si>
  <si>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</si>
  <si>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</si>
  <si>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</si>
  <si>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</si>
  <si>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</si>
  <si>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</si>
  <si>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</si>
  <si>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</si>
  <si>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</si>
  <si>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</si>
  <si>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</si>
  <si>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</si>
  <si>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</si>
  <si>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</si>
  <si>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</si>
  <si>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</si>
  <si>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</si>
  <si>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</si>
  <si>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</si>
  <si>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</si>
  <si>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</si>
  <si>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</si>
  <si>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</si>
  <si>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</si>
  <si>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</si>
  <si>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</si>
  <si>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</si>
  <si>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</si>
  <si>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</si>
  <si>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</si>
  <si>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</si>
  <si>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</si>
  <si>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</si>
  <si>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</si>
  <si>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</si>
  <si>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</si>
  <si>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</si>
  <si>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</si>
  <si>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</si>
  <si>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</si>
  <si>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</si>
  <si>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</si>
  <si>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</si>
  <si>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</si>
  <si>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</si>
  <si>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</si>
  <si>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</si>
  <si>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</si>
  <si>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</si>
  <si>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</si>
  <si>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</si>
  <si>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</si>
  <si>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</si>
  <si>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</si>
  <si>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</si>
  <si>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</si>
  <si>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</si>
  <si>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</si>
  <si>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</si>
  <si>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</si>
  <si>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</si>
  <si>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</si>
  <si>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</si>
  <si>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</si>
  <si>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</si>
  <si>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</si>
  <si>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</si>
  <si>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</si>
  <si>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</si>
  <si>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</si>
  <si>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</si>
  <si>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</si>
  <si>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</si>
  <si>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</si>
  <si>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</si>
  <si>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</si>
  <si>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</si>
  <si>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</si>
  <si>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</si>
  <si>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</si>
  <si>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</si>
  <si>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</si>
  <si>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</si>
  <si>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</si>
  <si>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</si>
  <si>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</si>
  <si>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</si>
  <si>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</si>
  <si>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</si>
  <si>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</si>
  <si>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</si>
  <si>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</si>
  <si>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</si>
  <si>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</si>
  <si>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</si>
  <si>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</si>
  <si>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</si>
  <si>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</si>
  <si>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</si>
  <si>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</si>
  <si>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</si>
  <si>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</si>
  <si>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</si>
  <si>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</si>
  <si>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</si>
  <si>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</si>
  <si>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</si>
  <si>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</si>
  <si>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</si>
  <si>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</si>
  <si>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</si>
  <si>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</si>
  <si>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</si>
  <si>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</si>
  <si>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</si>
  <si>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</si>
  <si>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</si>
  <si>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</si>
  <si>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</si>
  <si>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</si>
  <si>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</si>
  <si>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</si>
  <si>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</si>
  <si>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</si>
  <si>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</si>
  <si>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</si>
  <si>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</si>
  <si>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</si>
  <si>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</si>
  <si>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</si>
  <si>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</si>
  <si>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</si>
  <si>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</si>
  <si>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</si>
  <si>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</si>
  <si>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</si>
  <si>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</si>
  <si>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</si>
  <si>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</si>
  <si>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</si>
  <si>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</si>
  <si>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</si>
  <si>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</si>
  <si>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</si>
  <si>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</si>
  <si>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</si>
  <si>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</si>
  <si>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</si>
  <si>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</si>
  <si>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</si>
  <si>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</si>
  <si>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</si>
  <si>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</si>
  <si>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</si>
  <si>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</si>
  <si>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</si>
  <si>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</si>
  <si>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</si>
  <si>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</si>
  <si>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</si>
  <si>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</si>
  <si>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</si>
  <si>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</si>
  <si>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</si>
  <si>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</si>
  <si>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</si>
  <si>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</si>
  <si>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</si>
  <si>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</si>
  <si>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</si>
  <si>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 xml:space="preserve">Memiliki kemampuan menganalisis APBN dan APBD, perpajakan, kerja sama ekonomi internasional dan kerja </t>
  </si>
  <si>
    <t xml:space="preserve">Memiliki kemampuan menganalisis APBN dan APBD, perpajakan, kerja sama ekonomi internasional namun perlu meningkatkan dalam menganalisis perdagangan internasional </t>
  </si>
  <si>
    <t xml:space="preserve">Memiliki kemampuan menganalisis APBN dan APBD, kerja sama ekonomi internasional namun perlu meningkatkan dalam menganalisis perpajakan dan perdagangan internasional </t>
  </si>
  <si>
    <t>Memiliki ketrampilan menghitung perpajakan, teori perdagangan internasional dan valuta asing</t>
  </si>
  <si>
    <t>Memiliki ketrampilan menghitung perpajakan, teori perdagangan internasional namun perlu meningkatkan ketrampilan menghitung valuta asing</t>
  </si>
  <si>
    <t>Memiliki ketrampilan menghitung valuta asing, namun perlu meningkatkan ketrampilan menghitung perpajakan dan teori perdagangan internasional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</si>
</sst>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I36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54810</v>
      </c>
      <c r="C11" s="19" t="s">
        <v>54</v>
      </c>
      <c r="D11" s="18"/>
      <c r="E11" s="36">
        <v>89</v>
      </c>
      <c r="F11" s="28" t="str">
        <f t="shared" ref="F11:F50" si="0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1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APBN dan APBD, perpajakan, kerja sama ekonomi internasional dan kerja </v>
      </c>
      <c r="K11" s="36">
        <v>88</v>
      </c>
      <c r="L11" s="28" t="str">
        <f t="shared" ref="L11:L50" si="3">IF(AND(ISNUMBER(K11),K11&gt;=1), IF(K11&lt;=$FD$27,$FE$27,IF(K11&lt;=$FD$28,$FE$28,IF(K11&lt;=$FD$29,$FE$29,IF(K11&lt;=$FD$30,$FE$30,)))), "")</f>
        <v>A</v>
      </c>
      <c r="M11" s="28">
        <f t="shared" ref="M11:M50" si="4">IF((COUNTA(AF11:AO11)&gt;0),AVERAGE(AF11:AO11),"")</f>
        <v>90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menghitung perpajakan, teori perdagangan internasional dan valuta asing</v>
      </c>
      <c r="Q11" s="39"/>
      <c r="R11" s="39" t="s">
        <v>8</v>
      </c>
      <c r="S11" s="18"/>
      <c r="T11" s="1">
        <v>77</v>
      </c>
      <c r="U11" s="1">
        <v>100</v>
      </c>
      <c r="V11" s="1">
        <v>100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>
      <c r="A12" s="19">
        <v>2</v>
      </c>
      <c r="B12" s="19">
        <v>54825</v>
      </c>
      <c r="C12" s="19" t="s">
        <v>57</v>
      </c>
      <c r="D12" s="18"/>
      <c r="E12" s="36">
        <v>93</v>
      </c>
      <c r="F12" s="28" t="str">
        <f t="shared" si="0"/>
        <v>A</v>
      </c>
      <c r="G12" s="28">
        <f>IF((COUNTA(T12:AC12)&gt;0),(ROUND((AVERAGE(T12:AD12)),0)),"")</f>
        <v>91</v>
      </c>
      <c r="H12" s="28" t="str">
        <f t="shared" si="1"/>
        <v>A</v>
      </c>
      <c r="I12" s="36">
        <v>1</v>
      </c>
      <c r="J12" s="28" t="str">
        <f t="shared" si="2"/>
        <v xml:space="preserve">Memiliki kemampuan menganalisis APBN dan APBD, perpajakan, kerja sama ekonomi internasional dan kerja </v>
      </c>
      <c r="K12" s="36">
        <v>88</v>
      </c>
      <c r="L12" s="28" t="str">
        <f t="shared" si="3"/>
        <v>A</v>
      </c>
      <c r="M12" s="28">
        <f t="shared" si="4"/>
        <v>90</v>
      </c>
      <c r="N12" s="28" t="str">
        <f t="shared" si="5"/>
        <v>A</v>
      </c>
      <c r="O12" s="36">
        <v>1</v>
      </c>
      <c r="P12" s="28" t="str">
        <f t="shared" si="6"/>
        <v>Memiliki ketrampilan menghitung perpajakan, teori perdagangan internasional dan valuta asing</v>
      </c>
      <c r="Q12" s="39"/>
      <c r="R12" s="39" t="s">
        <v>8</v>
      </c>
      <c r="S12" s="18"/>
      <c r="T12" s="1">
        <v>85</v>
      </c>
      <c r="U12" s="1">
        <v>100</v>
      </c>
      <c r="V12" s="1">
        <v>100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>
      <c r="A13" s="19">
        <v>3</v>
      </c>
      <c r="B13" s="19">
        <v>54840</v>
      </c>
      <c r="C13" s="19" t="s">
        <v>66</v>
      </c>
      <c r="D13" s="18"/>
      <c r="E13" s="36">
        <v>96</v>
      </c>
      <c r="F13" s="28" t="str">
        <f t="shared" si="0"/>
        <v>A</v>
      </c>
      <c r="G13" s="28">
        <f>IF((COUNTA(T12:AC12)&gt;0),(ROUND((AVERAGE(T13:AD13)),0)),"")</f>
        <v>95</v>
      </c>
      <c r="H13" s="28" t="str">
        <f t="shared" si="1"/>
        <v>A</v>
      </c>
      <c r="I13" s="36">
        <v>1</v>
      </c>
      <c r="J13" s="28" t="str">
        <f t="shared" si="2"/>
        <v xml:space="preserve">Memiliki kemampuan menganalisis APBN dan APBD, perpajakan, kerja sama ekonomi internasional dan kerja </v>
      </c>
      <c r="K13" s="36">
        <v>88</v>
      </c>
      <c r="L13" s="28" t="str">
        <f t="shared" si="3"/>
        <v>A</v>
      </c>
      <c r="M13" s="28">
        <f t="shared" si="4"/>
        <v>90</v>
      </c>
      <c r="N13" s="28" t="str">
        <f t="shared" si="5"/>
        <v>A</v>
      </c>
      <c r="O13" s="36">
        <v>1</v>
      </c>
      <c r="P13" s="28" t="str">
        <f t="shared" si="6"/>
        <v>Memiliki ketrampilan menghitung perpajakan, teori perdagangan internasional dan valuta asing</v>
      </c>
      <c r="Q13" s="39"/>
      <c r="R13" s="39" t="s">
        <v>8</v>
      </c>
      <c r="S13" s="18"/>
      <c r="T13" s="1">
        <v>92</v>
      </c>
      <c r="U13" s="1">
        <v>100</v>
      </c>
      <c r="V13" s="1">
        <v>100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193</v>
      </c>
      <c r="FJ13" s="41">
        <v>18141</v>
      </c>
      <c r="FK13" s="41">
        <v>18151</v>
      </c>
    </row>
    <row r="14" spans="1:167">
      <c r="A14" s="19">
        <v>4</v>
      </c>
      <c r="B14" s="19">
        <v>54855</v>
      </c>
      <c r="C14" s="19" t="s">
        <v>67</v>
      </c>
      <c r="D14" s="18"/>
      <c r="E14" s="36">
        <v>73</v>
      </c>
      <c r="F14" s="28" t="str">
        <f t="shared" si="0"/>
        <v>C</v>
      </c>
      <c r="G14" s="28">
        <f>IF((COUNTA(T12:AC12)&gt;0),(ROUND((AVERAGE(T14:AD14)),0)),"")</f>
        <v>78</v>
      </c>
      <c r="H14" s="28" t="str">
        <f t="shared" si="1"/>
        <v>B</v>
      </c>
      <c r="I14" s="36">
        <v>2</v>
      </c>
      <c r="J14" s="28" t="str">
        <f t="shared" si="2"/>
        <v xml:space="preserve">Memiliki kemampuan menganalisis APBN dan APBD, perpajakan, kerja sama ekonomi internasional namun perlu meningkatkan dalam menganalisis perdagangan internasional </v>
      </c>
      <c r="K14" s="36">
        <v>88</v>
      </c>
      <c r="L14" s="28" t="str">
        <f t="shared" si="3"/>
        <v>A</v>
      </c>
      <c r="M14" s="28">
        <f t="shared" si="4"/>
        <v>90</v>
      </c>
      <c r="N14" s="28" t="str">
        <f t="shared" si="5"/>
        <v>A</v>
      </c>
      <c r="O14" s="36">
        <v>1</v>
      </c>
      <c r="P14" s="28" t="str">
        <f t="shared" si="6"/>
        <v>Memiliki ketrampilan menghitung perpajakan, teori perdagangan internasional dan valuta asing</v>
      </c>
      <c r="Q14" s="39"/>
      <c r="R14" s="39" t="s">
        <v>8</v>
      </c>
      <c r="S14" s="18"/>
      <c r="T14" s="1">
        <v>70</v>
      </c>
      <c r="U14" s="1">
        <v>75</v>
      </c>
      <c r="V14" s="1">
        <v>91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54870</v>
      </c>
      <c r="C15" s="19" t="s">
        <v>68</v>
      </c>
      <c r="D15" s="18"/>
      <c r="E15" s="36">
        <v>81</v>
      </c>
      <c r="F15" s="28" t="str">
        <f t="shared" si="0"/>
        <v>B</v>
      </c>
      <c r="G15" s="28">
        <f>IF((COUNTA(T12:AC12)&gt;0),(ROUND((AVERAGE(T15:AD15)),0)),"")</f>
        <v>83</v>
      </c>
      <c r="H15" s="28" t="str">
        <f t="shared" si="1"/>
        <v>B</v>
      </c>
      <c r="I15" s="36">
        <v>2</v>
      </c>
      <c r="J15" s="28" t="str">
        <f t="shared" si="2"/>
        <v xml:space="preserve">Memiliki kemampuan menganalisis APBN dan APBD, perpajakan, kerja sama ekonomi internasional namun perlu meningkatkan dalam menganalisis perdagangan internasional </v>
      </c>
      <c r="K15" s="36">
        <v>88</v>
      </c>
      <c r="L15" s="28" t="str">
        <f t="shared" si="3"/>
        <v>A</v>
      </c>
      <c r="M15" s="28">
        <f t="shared" si="4"/>
        <v>90</v>
      </c>
      <c r="N15" s="28" t="str">
        <f t="shared" si="5"/>
        <v>A</v>
      </c>
      <c r="O15" s="36">
        <v>1</v>
      </c>
      <c r="P15" s="28" t="str">
        <f t="shared" si="6"/>
        <v>Memiliki ketrampilan menghitung perpajakan, teori perdagangan internasional dan valuta asing</v>
      </c>
      <c r="Q15" s="39"/>
      <c r="R15" s="39" t="s">
        <v>8</v>
      </c>
      <c r="S15" s="18"/>
      <c r="T15" s="1">
        <v>72</v>
      </c>
      <c r="U15" s="1">
        <v>90</v>
      </c>
      <c r="V15" s="1">
        <v>100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18142</v>
      </c>
      <c r="FK15" s="41">
        <v>18152</v>
      </c>
    </row>
    <row r="16" spans="1:167">
      <c r="A16" s="19">
        <v>6</v>
      </c>
      <c r="B16" s="19">
        <v>54885</v>
      </c>
      <c r="C16" s="19" t="s">
        <v>69</v>
      </c>
      <c r="D16" s="18"/>
      <c r="E16" s="36">
        <v>75</v>
      </c>
      <c r="F16" s="28" t="str">
        <f t="shared" si="0"/>
        <v>C</v>
      </c>
      <c r="G16" s="28">
        <f>IF((COUNTA(T12:AC12)&gt;0),(ROUND((AVERAGE(T16:AD16)),0)),"")</f>
        <v>82</v>
      </c>
      <c r="H16" s="28" t="str">
        <f t="shared" si="1"/>
        <v>B</v>
      </c>
      <c r="I16" s="36">
        <v>2</v>
      </c>
      <c r="J16" s="28" t="str">
        <f t="shared" si="2"/>
        <v xml:space="preserve">Memiliki kemampuan menganalisis APBN dan APBD, perpajakan, kerja sama ekonomi internasional namun perlu meningkatkan dalam menganalisis perdagangan internasional </v>
      </c>
      <c r="K16" s="36">
        <v>88</v>
      </c>
      <c r="L16" s="28" t="str">
        <f t="shared" si="3"/>
        <v>A</v>
      </c>
      <c r="M16" s="28">
        <f t="shared" si="4"/>
        <v>90</v>
      </c>
      <c r="N16" s="28" t="str">
        <f t="shared" si="5"/>
        <v>A</v>
      </c>
      <c r="O16" s="36">
        <v>1</v>
      </c>
      <c r="P16" s="28" t="str">
        <f t="shared" si="6"/>
        <v>Memiliki ketrampilan menghitung perpajakan, teori perdagangan internasional dan valuta asing</v>
      </c>
      <c r="Q16" s="39"/>
      <c r="R16" s="39" t="s">
        <v>8</v>
      </c>
      <c r="S16" s="18"/>
      <c r="T16" s="1">
        <v>70</v>
      </c>
      <c r="U16" s="1">
        <v>80</v>
      </c>
      <c r="V16" s="1">
        <v>100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54900</v>
      </c>
      <c r="C17" s="19" t="s">
        <v>70</v>
      </c>
      <c r="D17" s="18"/>
      <c r="E17" s="36">
        <v>70</v>
      </c>
      <c r="F17" s="28" t="str">
        <f t="shared" si="0"/>
        <v>C</v>
      </c>
      <c r="G17" s="28">
        <f>IF((COUNTA(T12:AC12)&gt;0),(ROUND((AVERAGE(T17:AD17)),0)),"")</f>
        <v>81</v>
      </c>
      <c r="H17" s="28" t="str">
        <f t="shared" si="1"/>
        <v>B</v>
      </c>
      <c r="I17" s="36">
        <v>2</v>
      </c>
      <c r="J17" s="28" t="str">
        <f t="shared" si="2"/>
        <v xml:space="preserve">Memiliki kemampuan menganalisis APBN dan APBD, perpajakan, kerja sama ekonomi internasional namun perlu meningkatkan dalam menganalisis perdagangan internasional </v>
      </c>
      <c r="K17" s="36">
        <v>88</v>
      </c>
      <c r="L17" s="28" t="str">
        <f t="shared" si="3"/>
        <v>A</v>
      </c>
      <c r="M17" s="28">
        <f t="shared" si="4"/>
        <v>90</v>
      </c>
      <c r="N17" s="28" t="str">
        <f t="shared" si="5"/>
        <v>A</v>
      </c>
      <c r="O17" s="36">
        <v>1</v>
      </c>
      <c r="P17" s="28" t="str">
        <f t="shared" si="6"/>
        <v>Memiliki ketrampilan menghitung perpajakan, teori perdagangan internasional dan valuta asing</v>
      </c>
      <c r="Q17" s="39"/>
      <c r="R17" s="39" t="s">
        <v>8</v>
      </c>
      <c r="S17" s="18"/>
      <c r="T17" s="1">
        <v>80</v>
      </c>
      <c r="U17" s="1">
        <v>78</v>
      </c>
      <c r="V17" s="1">
        <v>95</v>
      </c>
      <c r="W17" s="1">
        <v>71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195</v>
      </c>
      <c r="FJ17" s="41">
        <v>18143</v>
      </c>
      <c r="FK17" s="41">
        <v>18153</v>
      </c>
    </row>
    <row r="18" spans="1:167">
      <c r="A18" s="19">
        <v>8</v>
      </c>
      <c r="B18" s="19">
        <v>54915</v>
      </c>
      <c r="C18" s="19" t="s">
        <v>71</v>
      </c>
      <c r="D18" s="18"/>
      <c r="E18" s="36">
        <v>89</v>
      </c>
      <c r="F18" s="28" t="str">
        <f t="shared" si="0"/>
        <v>A</v>
      </c>
      <c r="G18" s="28">
        <f>IF((COUNTA(T12:AC12)&gt;0),(ROUND((AVERAGE(T18:AD18)),0)),"")</f>
        <v>88</v>
      </c>
      <c r="H18" s="28" t="str">
        <f t="shared" si="1"/>
        <v>A</v>
      </c>
      <c r="I18" s="36">
        <v>1</v>
      </c>
      <c r="J18" s="28" t="str">
        <f t="shared" si="2"/>
        <v xml:space="preserve">Memiliki kemampuan menganalisis APBN dan APBD, perpajakan, kerja sama ekonomi internasional dan kerja </v>
      </c>
      <c r="K18" s="36">
        <v>88</v>
      </c>
      <c r="L18" s="28" t="str">
        <f t="shared" si="3"/>
        <v>A</v>
      </c>
      <c r="M18" s="28">
        <f t="shared" si="4"/>
        <v>90</v>
      </c>
      <c r="N18" s="28" t="str">
        <f t="shared" si="5"/>
        <v>A</v>
      </c>
      <c r="O18" s="36">
        <v>1</v>
      </c>
      <c r="P18" s="28" t="str">
        <f t="shared" si="6"/>
        <v>Memiliki ketrampilan menghitung perpajakan, teori perdagangan internasional dan valuta asing</v>
      </c>
      <c r="Q18" s="39"/>
      <c r="R18" s="39" t="s">
        <v>8</v>
      </c>
      <c r="S18" s="18"/>
      <c r="T18" s="1">
        <v>77</v>
      </c>
      <c r="U18" s="1">
        <v>100</v>
      </c>
      <c r="V18" s="1">
        <v>100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54930</v>
      </c>
      <c r="C19" s="19" t="s">
        <v>72</v>
      </c>
      <c r="D19" s="18"/>
      <c r="E19" s="36">
        <v>79</v>
      </c>
      <c r="F19" s="28" t="str">
        <f t="shared" si="0"/>
        <v>B</v>
      </c>
      <c r="G19" s="28">
        <f>IF((COUNTA(T12:AC12)&gt;0),(ROUND((AVERAGE(T19:AD19)),0)),"")</f>
        <v>83</v>
      </c>
      <c r="H19" s="28" t="str">
        <f t="shared" si="1"/>
        <v>B</v>
      </c>
      <c r="I19" s="36">
        <v>2</v>
      </c>
      <c r="J19" s="28" t="str">
        <f t="shared" si="2"/>
        <v xml:space="preserve">Memiliki kemampuan menganalisis APBN dan APBD, perpajakan, kerja sama ekonomi internasional namun perlu meningkatkan dalam menganalisis perdagangan internasional </v>
      </c>
      <c r="K19" s="36">
        <v>88</v>
      </c>
      <c r="L19" s="28" t="str">
        <f t="shared" si="3"/>
        <v>A</v>
      </c>
      <c r="M19" s="28">
        <f t="shared" si="4"/>
        <v>90</v>
      </c>
      <c r="N19" s="28" t="str">
        <f t="shared" si="5"/>
        <v>A</v>
      </c>
      <c r="O19" s="36">
        <v>1</v>
      </c>
      <c r="P19" s="28" t="str">
        <f t="shared" si="6"/>
        <v>Memiliki ketrampilan menghitung perpajakan, teori perdagangan internasional dan valuta asing</v>
      </c>
      <c r="Q19" s="39"/>
      <c r="R19" s="39" t="s">
        <v>8</v>
      </c>
      <c r="S19" s="18"/>
      <c r="T19" s="1">
        <v>77</v>
      </c>
      <c r="U19" s="1">
        <v>80</v>
      </c>
      <c r="V19" s="1">
        <v>100</v>
      </c>
      <c r="W19" s="1">
        <v>74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18144</v>
      </c>
      <c r="FK19" s="41">
        <v>18154</v>
      </c>
    </row>
    <row r="20" spans="1:167">
      <c r="A20" s="19">
        <v>10</v>
      </c>
      <c r="B20" s="19">
        <v>54945</v>
      </c>
      <c r="C20" s="19" t="s">
        <v>73</v>
      </c>
      <c r="D20" s="18"/>
      <c r="E20" s="36">
        <v>84</v>
      </c>
      <c r="F20" s="28" t="str">
        <f t="shared" si="0"/>
        <v>B</v>
      </c>
      <c r="G20" s="28">
        <f>IF((COUNTA(T12:AC12)&gt;0),(ROUND((AVERAGE(T20:AD20)),0)),"")</f>
        <v>86</v>
      </c>
      <c r="H20" s="28" t="str">
        <f t="shared" si="1"/>
        <v>A</v>
      </c>
      <c r="I20" s="36">
        <v>1</v>
      </c>
      <c r="J20" s="28" t="str">
        <f t="shared" si="2"/>
        <v xml:space="preserve">Memiliki kemampuan menganalisis APBN dan APBD, perpajakan, kerja sama ekonomi internasional dan kerja </v>
      </c>
      <c r="K20" s="36">
        <v>88</v>
      </c>
      <c r="L20" s="28" t="str">
        <f t="shared" si="3"/>
        <v>A</v>
      </c>
      <c r="M20" s="28">
        <f t="shared" si="4"/>
        <v>90</v>
      </c>
      <c r="N20" s="28" t="str">
        <f t="shared" si="5"/>
        <v>A</v>
      </c>
      <c r="O20" s="36">
        <v>1</v>
      </c>
      <c r="P20" s="28" t="str">
        <f t="shared" si="6"/>
        <v>Memiliki ketrampilan menghitung perpajakan, teori perdagangan internasional dan valuta asing</v>
      </c>
      <c r="Q20" s="39"/>
      <c r="R20" s="39" t="s">
        <v>8</v>
      </c>
      <c r="S20" s="18"/>
      <c r="T20" s="1">
        <v>77</v>
      </c>
      <c r="U20" s="1">
        <v>90</v>
      </c>
      <c r="V20" s="1">
        <v>100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54960</v>
      </c>
      <c r="C21" s="19" t="s">
        <v>74</v>
      </c>
      <c r="D21" s="18"/>
      <c r="E21" s="36">
        <v>74</v>
      </c>
      <c r="F21" s="28" t="str">
        <f t="shared" si="0"/>
        <v>C</v>
      </c>
      <c r="G21" s="28">
        <f>IF((COUNTA(T12:AC12)&gt;0),(ROUND((AVERAGE(T21:AD21)),0)),"")</f>
        <v>81</v>
      </c>
      <c r="H21" s="28" t="str">
        <f t="shared" si="1"/>
        <v>B</v>
      </c>
      <c r="I21" s="36">
        <v>2</v>
      </c>
      <c r="J21" s="28" t="str">
        <f t="shared" si="2"/>
        <v xml:space="preserve">Memiliki kemampuan menganalisis APBN dan APBD, perpajakan, kerja sama ekonomi internasional namun perlu meningkatkan dalam menganalisis perdagangan internasional </v>
      </c>
      <c r="K21" s="36">
        <v>88</v>
      </c>
      <c r="L21" s="28" t="str">
        <f t="shared" si="3"/>
        <v>A</v>
      </c>
      <c r="M21" s="28">
        <f t="shared" si="4"/>
        <v>90</v>
      </c>
      <c r="N21" s="28" t="str">
        <f t="shared" si="5"/>
        <v>A</v>
      </c>
      <c r="O21" s="36">
        <v>1</v>
      </c>
      <c r="P21" s="28" t="str">
        <f t="shared" si="6"/>
        <v>Memiliki ketrampilan menghitung perpajakan, teori perdagangan internasional dan valuta asing</v>
      </c>
      <c r="Q21" s="39"/>
      <c r="R21" s="39" t="s">
        <v>8</v>
      </c>
      <c r="S21" s="18"/>
      <c r="T21" s="1">
        <v>72</v>
      </c>
      <c r="U21" s="1">
        <v>75</v>
      </c>
      <c r="V21" s="1">
        <v>96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18145</v>
      </c>
      <c r="FK21" s="41">
        <v>18155</v>
      </c>
    </row>
    <row r="22" spans="1:167">
      <c r="A22" s="19">
        <v>12</v>
      </c>
      <c r="B22" s="19">
        <v>54975</v>
      </c>
      <c r="C22" s="19" t="s">
        <v>75</v>
      </c>
      <c r="D22" s="18"/>
      <c r="E22" s="36">
        <v>73</v>
      </c>
      <c r="F22" s="28" t="str">
        <f t="shared" si="0"/>
        <v>C</v>
      </c>
      <c r="G22" s="28">
        <f>IF((COUNTA(T12:AC12)&gt;0),(ROUND((AVERAGE(T22:AD22)),0)),"")</f>
        <v>81</v>
      </c>
      <c r="H22" s="28" t="str">
        <f t="shared" si="1"/>
        <v>B</v>
      </c>
      <c r="I22" s="36">
        <v>2</v>
      </c>
      <c r="J22" s="28" t="str">
        <f t="shared" si="2"/>
        <v xml:space="preserve">Memiliki kemampuan menganalisis APBN dan APBD, perpajakan, kerja sama ekonomi internasional namun perlu meningkatkan dalam menganalisis perdagangan internasional </v>
      </c>
      <c r="K22" s="36">
        <v>88</v>
      </c>
      <c r="L22" s="28" t="str">
        <f t="shared" si="3"/>
        <v>A</v>
      </c>
      <c r="M22" s="28">
        <f t="shared" si="4"/>
        <v>90</v>
      </c>
      <c r="N22" s="28" t="str">
        <f t="shared" si="5"/>
        <v>A</v>
      </c>
      <c r="O22" s="36">
        <v>1</v>
      </c>
      <c r="P22" s="28" t="str">
        <f t="shared" si="6"/>
        <v>Memiliki ketrampilan menghitung perpajakan, teori perdagangan internasional dan valuta asing</v>
      </c>
      <c r="Q22" s="39"/>
      <c r="R22" s="39" t="s">
        <v>8</v>
      </c>
      <c r="S22" s="18"/>
      <c r="T22" s="1">
        <v>80</v>
      </c>
      <c r="U22" s="1">
        <v>85</v>
      </c>
      <c r="V22" s="1">
        <v>83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54990</v>
      </c>
      <c r="C23" s="19" t="s">
        <v>76</v>
      </c>
      <c r="D23" s="18"/>
      <c r="E23" s="36">
        <v>79</v>
      </c>
      <c r="F23" s="28" t="str">
        <f t="shared" si="0"/>
        <v>B</v>
      </c>
      <c r="G23" s="28">
        <f>IF((COUNTA(T12:AC12)&gt;0),(ROUND((AVERAGE(T23:AD23)),0)),"")</f>
        <v>82</v>
      </c>
      <c r="H23" s="28" t="str">
        <f t="shared" si="1"/>
        <v>B</v>
      </c>
      <c r="I23" s="36">
        <v>2</v>
      </c>
      <c r="J23" s="28" t="str">
        <f t="shared" si="2"/>
        <v xml:space="preserve">Memiliki kemampuan menganalisis APBN dan APBD, perpajakan, kerja sama ekonomi internasional namun perlu meningkatkan dalam menganalisis perdagangan internasional </v>
      </c>
      <c r="K23" s="36">
        <v>88</v>
      </c>
      <c r="L23" s="28" t="str">
        <f t="shared" si="3"/>
        <v>A</v>
      </c>
      <c r="M23" s="28">
        <f t="shared" si="4"/>
        <v>90</v>
      </c>
      <c r="N23" s="28" t="str">
        <f t="shared" si="5"/>
        <v>A</v>
      </c>
      <c r="O23" s="36">
        <v>1</v>
      </c>
      <c r="P23" s="28" t="str">
        <f t="shared" si="6"/>
        <v>Memiliki ketrampilan menghitung perpajakan, teori perdagangan internasional dan valuta asing</v>
      </c>
      <c r="Q23" s="39"/>
      <c r="R23" s="39" t="s">
        <v>8</v>
      </c>
      <c r="S23" s="18"/>
      <c r="T23" s="1">
        <v>72</v>
      </c>
      <c r="U23" s="1">
        <v>85</v>
      </c>
      <c r="V23" s="1">
        <v>100</v>
      </c>
      <c r="W23" s="1">
        <v>71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18146</v>
      </c>
      <c r="FK23" s="41">
        <v>18156</v>
      </c>
    </row>
    <row r="24" spans="1:167">
      <c r="A24" s="19">
        <v>14</v>
      </c>
      <c r="B24" s="19">
        <v>55005</v>
      </c>
      <c r="C24" s="19" t="s">
        <v>77</v>
      </c>
      <c r="D24" s="18"/>
      <c r="E24" s="36">
        <v>76</v>
      </c>
      <c r="F24" s="28" t="str">
        <f t="shared" si="0"/>
        <v>B</v>
      </c>
      <c r="G24" s="28">
        <f>IF((COUNTA(T12:AC12)&gt;0),(ROUND((AVERAGE(T24:AD24)),0)),"")</f>
        <v>81</v>
      </c>
      <c r="H24" s="28" t="str">
        <f t="shared" si="1"/>
        <v>B</v>
      </c>
      <c r="I24" s="36">
        <v>2</v>
      </c>
      <c r="J24" s="28" t="str">
        <f t="shared" si="2"/>
        <v xml:space="preserve">Memiliki kemampuan menganalisis APBN dan APBD, perpajakan, kerja sama ekonomi internasional namun perlu meningkatkan dalam menganalisis perdagangan internasional </v>
      </c>
      <c r="K24" s="36">
        <v>88</v>
      </c>
      <c r="L24" s="28" t="str">
        <f t="shared" si="3"/>
        <v>A</v>
      </c>
      <c r="M24" s="28">
        <f t="shared" si="4"/>
        <v>90</v>
      </c>
      <c r="N24" s="28" t="str">
        <f t="shared" si="5"/>
        <v>A</v>
      </c>
      <c r="O24" s="36">
        <v>1</v>
      </c>
      <c r="P24" s="28" t="str">
        <f t="shared" si="6"/>
        <v>Memiliki ketrampilan menghitung perpajakan, teori perdagangan internasional dan valuta asing</v>
      </c>
      <c r="Q24" s="39"/>
      <c r="R24" s="39" t="s">
        <v>8</v>
      </c>
      <c r="S24" s="18"/>
      <c r="T24" s="1">
        <v>77</v>
      </c>
      <c r="U24" s="1">
        <v>75</v>
      </c>
      <c r="V24" s="1">
        <v>100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55020</v>
      </c>
      <c r="C25" s="19" t="s">
        <v>78</v>
      </c>
      <c r="D25" s="18"/>
      <c r="E25" s="36">
        <v>86</v>
      </c>
      <c r="F25" s="28" t="str">
        <f t="shared" si="0"/>
        <v>A</v>
      </c>
      <c r="G25" s="28">
        <f>IF((COUNTA(T12:AC12)&gt;0),(ROUND((AVERAGE(T25:AD25)),0)),"")</f>
        <v>87</v>
      </c>
      <c r="H25" s="28" t="str">
        <f t="shared" si="1"/>
        <v>A</v>
      </c>
      <c r="I25" s="36">
        <v>1</v>
      </c>
      <c r="J25" s="28" t="str">
        <f t="shared" si="2"/>
        <v xml:space="preserve">Memiliki kemampuan menganalisis APBN dan APBD, perpajakan, kerja sama ekonomi internasional dan kerja </v>
      </c>
      <c r="K25" s="36">
        <v>88</v>
      </c>
      <c r="L25" s="28" t="str">
        <f t="shared" si="3"/>
        <v>A</v>
      </c>
      <c r="M25" s="28">
        <f t="shared" si="4"/>
        <v>90</v>
      </c>
      <c r="N25" s="28" t="str">
        <f t="shared" si="5"/>
        <v>A</v>
      </c>
      <c r="O25" s="36">
        <v>1</v>
      </c>
      <c r="P25" s="28" t="str">
        <f t="shared" si="6"/>
        <v>Memiliki ketrampilan menghitung perpajakan, teori perdagangan internasional dan valuta asing</v>
      </c>
      <c r="Q25" s="39"/>
      <c r="R25" s="39" t="s">
        <v>8</v>
      </c>
      <c r="S25" s="18"/>
      <c r="T25" s="1">
        <v>72</v>
      </c>
      <c r="U25" s="1">
        <v>100</v>
      </c>
      <c r="V25" s="1">
        <v>100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18147</v>
      </c>
      <c r="FK25" s="41">
        <v>18157</v>
      </c>
    </row>
    <row r="26" spans="1:167">
      <c r="A26" s="19">
        <v>16</v>
      </c>
      <c r="B26" s="19">
        <v>55035</v>
      </c>
      <c r="C26" s="19" t="s">
        <v>80</v>
      </c>
      <c r="D26" s="18"/>
      <c r="E26" s="36">
        <v>73</v>
      </c>
      <c r="F26" s="28" t="str">
        <f t="shared" si="0"/>
        <v>C</v>
      </c>
      <c r="G26" s="28">
        <f>IF((COUNTA(T12:AC12)&gt;0),(ROUND((AVERAGE(T26:AD26)),0)),"")</f>
        <v>77</v>
      </c>
      <c r="H26" s="28" t="str">
        <f t="shared" si="1"/>
        <v>B</v>
      </c>
      <c r="I26" s="36">
        <v>2</v>
      </c>
      <c r="J26" s="28" t="str">
        <f t="shared" si="2"/>
        <v xml:space="preserve">Memiliki kemampuan menganalisis APBN dan APBD, perpajakan, kerja sama ekonomi internasional namun perlu meningkatkan dalam menganalisis perdagangan internasional </v>
      </c>
      <c r="K26" s="36">
        <v>88</v>
      </c>
      <c r="L26" s="28" t="str">
        <f t="shared" si="3"/>
        <v>A</v>
      </c>
      <c r="M26" s="28">
        <f t="shared" si="4"/>
        <v>90</v>
      </c>
      <c r="N26" s="28" t="str">
        <f t="shared" si="5"/>
        <v>A</v>
      </c>
      <c r="O26" s="36">
        <v>1</v>
      </c>
      <c r="P26" s="28" t="str">
        <f t="shared" si="6"/>
        <v>Memiliki ketrampilan menghitung perpajakan, teori perdagangan internasional dan valuta asing</v>
      </c>
      <c r="Q26" s="39"/>
      <c r="R26" s="39" t="s">
        <v>8</v>
      </c>
      <c r="S26" s="18"/>
      <c r="T26" s="1">
        <v>70</v>
      </c>
      <c r="U26" s="1">
        <v>75</v>
      </c>
      <c r="V26" s="1">
        <v>93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55050</v>
      </c>
      <c r="C27" s="19" t="s">
        <v>81</v>
      </c>
      <c r="D27" s="18"/>
      <c r="E27" s="36">
        <v>81</v>
      </c>
      <c r="F27" s="28" t="str">
        <f t="shared" si="0"/>
        <v>B</v>
      </c>
      <c r="G27" s="28">
        <f>IF((COUNTA(T12:AC12)&gt;0),(ROUND((AVERAGE(T27:AD27)),0)),"")</f>
        <v>84</v>
      </c>
      <c r="H27" s="28" t="str">
        <f t="shared" si="1"/>
        <v>B</v>
      </c>
      <c r="I27" s="36">
        <v>2</v>
      </c>
      <c r="J27" s="28" t="str">
        <f t="shared" si="2"/>
        <v xml:space="preserve">Memiliki kemampuan menganalisis APBN dan APBD, perpajakan, kerja sama ekonomi internasional namun perlu meningkatkan dalam menganalisis perdagangan internasional </v>
      </c>
      <c r="K27" s="36">
        <v>88</v>
      </c>
      <c r="L27" s="28" t="str">
        <f t="shared" si="3"/>
        <v>A</v>
      </c>
      <c r="M27" s="28">
        <f t="shared" si="4"/>
        <v>90</v>
      </c>
      <c r="N27" s="28" t="str">
        <f t="shared" si="5"/>
        <v>A</v>
      </c>
      <c r="O27" s="36">
        <v>1</v>
      </c>
      <c r="P27" s="28" t="str">
        <f t="shared" si="6"/>
        <v>Memiliki ketrampilan menghitung perpajakan, teori perdagangan internasional dan valuta asing</v>
      </c>
      <c r="Q27" s="39"/>
      <c r="R27" s="39" t="s">
        <v>8</v>
      </c>
      <c r="S27" s="18"/>
      <c r="T27" s="1">
        <v>77</v>
      </c>
      <c r="U27" s="1">
        <v>85</v>
      </c>
      <c r="V27" s="1">
        <v>100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18148</v>
      </c>
      <c r="FK27" s="41">
        <v>18158</v>
      </c>
    </row>
    <row r="28" spans="1:167">
      <c r="A28" s="19">
        <v>18</v>
      </c>
      <c r="B28" s="19">
        <v>55065</v>
      </c>
      <c r="C28" s="19" t="s">
        <v>82</v>
      </c>
      <c r="D28" s="18"/>
      <c r="E28" s="36">
        <v>86</v>
      </c>
      <c r="F28" s="28" t="str">
        <f t="shared" si="0"/>
        <v>A</v>
      </c>
      <c r="G28" s="28">
        <f>IF((COUNTA(T12:AC12)&gt;0),(ROUND((AVERAGE(T28:AD28)),0)),"")</f>
        <v>84</v>
      </c>
      <c r="H28" s="28" t="str">
        <f t="shared" si="1"/>
        <v>B</v>
      </c>
      <c r="I28" s="36">
        <v>2</v>
      </c>
      <c r="J28" s="28" t="str">
        <f t="shared" si="2"/>
        <v xml:space="preserve">Memiliki kemampuan menganalisis APBN dan APBD, perpajakan, kerja sama ekonomi internasional namun perlu meningkatkan dalam menganalisis perdagangan internasional </v>
      </c>
      <c r="K28" s="36">
        <v>88</v>
      </c>
      <c r="L28" s="28" t="str">
        <f t="shared" si="3"/>
        <v>A</v>
      </c>
      <c r="M28" s="28">
        <f t="shared" si="4"/>
        <v>90</v>
      </c>
      <c r="N28" s="28" t="str">
        <f t="shared" si="5"/>
        <v>A</v>
      </c>
      <c r="O28" s="36">
        <v>1</v>
      </c>
      <c r="P28" s="28" t="str">
        <f t="shared" si="6"/>
        <v>Memiliki ketrampilan menghitung perpajakan, teori perdagangan internasional dan valuta asing</v>
      </c>
      <c r="Q28" s="39"/>
      <c r="R28" s="39" t="s">
        <v>8</v>
      </c>
      <c r="S28" s="18"/>
      <c r="T28" s="1">
        <v>77</v>
      </c>
      <c r="U28" s="1">
        <v>95</v>
      </c>
      <c r="V28" s="1">
        <v>95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55080</v>
      </c>
      <c r="C29" s="19" t="s">
        <v>83</v>
      </c>
      <c r="D29" s="18"/>
      <c r="E29" s="36">
        <v>84</v>
      </c>
      <c r="F29" s="28" t="str">
        <f t="shared" si="0"/>
        <v>B</v>
      </c>
      <c r="G29" s="28">
        <f>IF((COUNTA(T12:AC12)&gt;0),(ROUND((AVERAGE(T29:AD29)),0)),"")</f>
        <v>84</v>
      </c>
      <c r="H29" s="28" t="str">
        <f t="shared" si="1"/>
        <v>B</v>
      </c>
      <c r="I29" s="36">
        <v>2</v>
      </c>
      <c r="J29" s="28" t="str">
        <f t="shared" si="2"/>
        <v xml:space="preserve">Memiliki kemampuan menganalisis APBN dan APBD, perpajakan, kerja sama ekonomi internasional namun perlu meningkatkan dalam menganalisis perdagangan internasional </v>
      </c>
      <c r="K29" s="36">
        <v>88</v>
      </c>
      <c r="L29" s="28" t="str">
        <f t="shared" si="3"/>
        <v>A</v>
      </c>
      <c r="M29" s="28">
        <f t="shared" si="4"/>
        <v>90</v>
      </c>
      <c r="N29" s="28" t="str">
        <f t="shared" si="5"/>
        <v>A</v>
      </c>
      <c r="O29" s="36">
        <v>1</v>
      </c>
      <c r="P29" s="28" t="str">
        <f t="shared" si="6"/>
        <v>Memiliki ketrampilan menghitung perpajakan, teori perdagangan internasional dan valuta asing</v>
      </c>
      <c r="Q29" s="39"/>
      <c r="R29" s="39" t="s">
        <v>8</v>
      </c>
      <c r="S29" s="18"/>
      <c r="T29" s="1">
        <v>77</v>
      </c>
      <c r="U29" s="1">
        <v>90</v>
      </c>
      <c r="V29" s="1">
        <v>100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18149</v>
      </c>
      <c r="FK29" s="41">
        <v>18159</v>
      </c>
    </row>
    <row r="30" spans="1:167">
      <c r="A30" s="19">
        <v>20</v>
      </c>
      <c r="B30" s="19">
        <v>55095</v>
      </c>
      <c r="C30" s="19" t="s">
        <v>84</v>
      </c>
      <c r="D30" s="18"/>
      <c r="E30" s="36">
        <v>89</v>
      </c>
      <c r="F30" s="28" t="str">
        <f t="shared" si="0"/>
        <v>A</v>
      </c>
      <c r="G30" s="28">
        <f>IF((COUNTA(T12:AC12)&gt;0),(ROUND((AVERAGE(T30:AD30)),0)),"")</f>
        <v>88</v>
      </c>
      <c r="H30" s="28" t="str">
        <f t="shared" si="1"/>
        <v>A</v>
      </c>
      <c r="I30" s="36">
        <v>1</v>
      </c>
      <c r="J30" s="28" t="str">
        <f t="shared" si="2"/>
        <v xml:space="preserve">Memiliki kemampuan menganalisis APBN dan APBD, perpajakan, kerja sama ekonomi internasional dan kerja </v>
      </c>
      <c r="K30" s="36">
        <v>88</v>
      </c>
      <c r="L30" s="28" t="str">
        <f t="shared" si="3"/>
        <v>A</v>
      </c>
      <c r="M30" s="28">
        <f t="shared" si="4"/>
        <v>90</v>
      </c>
      <c r="N30" s="28" t="str">
        <f t="shared" si="5"/>
        <v>A</v>
      </c>
      <c r="O30" s="36">
        <v>1</v>
      </c>
      <c r="P30" s="28" t="str">
        <f t="shared" si="6"/>
        <v>Memiliki ketrampilan menghitung perpajakan, teori perdagangan internasional dan valuta asing</v>
      </c>
      <c r="Q30" s="39"/>
      <c r="R30" s="39" t="s">
        <v>8</v>
      </c>
      <c r="S30" s="18"/>
      <c r="T30" s="1">
        <v>77</v>
      </c>
      <c r="U30" s="1">
        <v>100</v>
      </c>
      <c r="V30" s="1">
        <v>100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55110</v>
      </c>
      <c r="C31" s="19" t="s">
        <v>85</v>
      </c>
      <c r="D31" s="18"/>
      <c r="E31" s="36">
        <v>80</v>
      </c>
      <c r="F31" s="28" t="str">
        <f t="shared" si="0"/>
        <v>B</v>
      </c>
      <c r="G31" s="28">
        <f>IF((COUNTA(T12:AC12)&gt;0),(ROUND((AVERAGE(T31:AD31)),0)),"")</f>
        <v>82</v>
      </c>
      <c r="H31" s="28" t="str">
        <f t="shared" si="1"/>
        <v>B</v>
      </c>
      <c r="I31" s="36">
        <v>2</v>
      </c>
      <c r="J31" s="28" t="str">
        <f t="shared" si="2"/>
        <v xml:space="preserve">Memiliki kemampuan menganalisis APBN dan APBD, perpajakan, kerja sama ekonomi internasional namun perlu meningkatkan dalam menganalisis perdagangan internasional </v>
      </c>
      <c r="K31" s="36">
        <v>88</v>
      </c>
      <c r="L31" s="28" t="str">
        <f t="shared" si="3"/>
        <v>A</v>
      </c>
      <c r="M31" s="28">
        <f t="shared" si="4"/>
        <v>90</v>
      </c>
      <c r="N31" s="28" t="str">
        <f t="shared" si="5"/>
        <v>A</v>
      </c>
      <c r="O31" s="36">
        <v>1</v>
      </c>
      <c r="P31" s="28" t="str">
        <f t="shared" si="6"/>
        <v>Memiliki ketrampilan menghitung perpajakan, teori perdagangan internasional dan valuta asing</v>
      </c>
      <c r="Q31" s="39"/>
      <c r="R31" s="39" t="s">
        <v>8</v>
      </c>
      <c r="S31" s="18"/>
      <c r="T31" s="1">
        <v>70</v>
      </c>
      <c r="U31" s="1">
        <v>90</v>
      </c>
      <c r="V31" s="1">
        <v>100</v>
      </c>
      <c r="W31" s="1">
        <v>67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18150</v>
      </c>
      <c r="FK31" s="41">
        <v>18160</v>
      </c>
    </row>
    <row r="32" spans="1:167">
      <c r="A32" s="19">
        <v>22</v>
      </c>
      <c r="B32" s="19">
        <v>55125</v>
      </c>
      <c r="C32" s="19" t="s">
        <v>86</v>
      </c>
      <c r="D32" s="18"/>
      <c r="E32" s="36">
        <v>73</v>
      </c>
      <c r="F32" s="28" t="str">
        <f t="shared" si="0"/>
        <v>C</v>
      </c>
      <c r="G32" s="28">
        <f>IF((COUNTA(T12:AC12)&gt;0),(ROUND((AVERAGE(T32:AD32)),0)),"")</f>
        <v>78</v>
      </c>
      <c r="H32" s="28" t="str">
        <f t="shared" si="1"/>
        <v>B</v>
      </c>
      <c r="I32" s="36">
        <v>2</v>
      </c>
      <c r="J32" s="28" t="str">
        <f t="shared" si="2"/>
        <v xml:space="preserve">Memiliki kemampuan menganalisis APBN dan APBD, perpajakan, kerja sama ekonomi internasional namun perlu meningkatkan dalam menganalisis perdagangan internasional </v>
      </c>
      <c r="K32" s="36">
        <v>88</v>
      </c>
      <c r="L32" s="28" t="str">
        <f t="shared" si="3"/>
        <v>A</v>
      </c>
      <c r="M32" s="28">
        <f t="shared" si="4"/>
        <v>90</v>
      </c>
      <c r="N32" s="28" t="str">
        <f t="shared" si="5"/>
        <v>A</v>
      </c>
      <c r="O32" s="36">
        <v>1</v>
      </c>
      <c r="P32" s="28" t="str">
        <f t="shared" si="6"/>
        <v>Memiliki ketrampilan menghitung perpajakan, teori perdagangan internasional dan valuta asing</v>
      </c>
      <c r="Q32" s="39"/>
      <c r="R32" s="39" t="s">
        <v>8</v>
      </c>
      <c r="S32" s="18"/>
      <c r="T32" s="1">
        <v>70</v>
      </c>
      <c r="U32" s="1">
        <v>75</v>
      </c>
      <c r="V32" s="1">
        <v>95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55140</v>
      </c>
      <c r="C33" s="19" t="s">
        <v>87</v>
      </c>
      <c r="D33" s="18"/>
      <c r="E33" s="36">
        <v>90</v>
      </c>
      <c r="F33" s="28" t="str">
        <f t="shared" si="0"/>
        <v>A</v>
      </c>
      <c r="G33" s="28">
        <f>IF((COUNTA(T12:AC12)&gt;0),(ROUND((AVERAGE(T33:AD33)),0)),"")</f>
        <v>91</v>
      </c>
      <c r="H33" s="28" t="str">
        <f t="shared" si="1"/>
        <v>A</v>
      </c>
      <c r="I33" s="36">
        <v>1</v>
      </c>
      <c r="J33" s="28" t="str">
        <f t="shared" si="2"/>
        <v xml:space="preserve">Memiliki kemampuan menganalisis APBN dan APBD, perpajakan, kerja sama ekonomi internasional dan kerja </v>
      </c>
      <c r="K33" s="36">
        <v>88</v>
      </c>
      <c r="L33" s="28" t="str">
        <f t="shared" si="3"/>
        <v>A</v>
      </c>
      <c r="M33" s="28">
        <f t="shared" si="4"/>
        <v>90</v>
      </c>
      <c r="N33" s="28" t="str">
        <f t="shared" si="5"/>
        <v>A</v>
      </c>
      <c r="O33" s="36">
        <v>1</v>
      </c>
      <c r="P33" s="28" t="str">
        <f t="shared" si="6"/>
        <v>Memiliki ketrampilan menghitung perpajakan, teori perdagangan internasional dan valuta asing</v>
      </c>
      <c r="Q33" s="39"/>
      <c r="R33" s="39" t="s">
        <v>8</v>
      </c>
      <c r="S33" s="18"/>
      <c r="T33" s="1">
        <v>85</v>
      </c>
      <c r="U33" s="1">
        <v>95</v>
      </c>
      <c r="V33" s="1">
        <v>100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55155</v>
      </c>
      <c r="C34" s="19" t="s">
        <v>88</v>
      </c>
      <c r="D34" s="18"/>
      <c r="E34" s="36">
        <v>88</v>
      </c>
      <c r="F34" s="28" t="str">
        <f t="shared" si="0"/>
        <v>A</v>
      </c>
      <c r="G34" s="28">
        <f>IF((COUNTA(T12:AC12)&gt;0),(ROUND((AVERAGE(T34:AD34)),0)),"")</f>
        <v>88</v>
      </c>
      <c r="H34" s="28" t="str">
        <f t="shared" si="1"/>
        <v>A</v>
      </c>
      <c r="I34" s="36">
        <v>1</v>
      </c>
      <c r="J34" s="28" t="str">
        <f t="shared" si="2"/>
        <v xml:space="preserve">Memiliki kemampuan menganalisis APBN dan APBD, perpajakan, kerja sama ekonomi internasional dan kerja </v>
      </c>
      <c r="K34" s="36">
        <v>88</v>
      </c>
      <c r="L34" s="28" t="str">
        <f t="shared" si="3"/>
        <v>A</v>
      </c>
      <c r="M34" s="28">
        <f t="shared" si="4"/>
        <v>90</v>
      </c>
      <c r="N34" s="28" t="str">
        <f t="shared" si="5"/>
        <v>A</v>
      </c>
      <c r="O34" s="36">
        <v>1</v>
      </c>
      <c r="P34" s="28" t="str">
        <f t="shared" si="6"/>
        <v>Memiliki ketrampilan menghitung perpajakan, teori perdagangan internasional dan valuta asing</v>
      </c>
      <c r="Q34" s="39"/>
      <c r="R34" s="39" t="s">
        <v>8</v>
      </c>
      <c r="S34" s="18"/>
      <c r="T34" s="1">
        <v>90</v>
      </c>
      <c r="U34" s="1">
        <v>85</v>
      </c>
      <c r="V34" s="1">
        <v>100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55170</v>
      </c>
      <c r="C35" s="19" t="s">
        <v>89</v>
      </c>
      <c r="D35" s="18"/>
      <c r="E35" s="36">
        <v>73</v>
      </c>
      <c r="F35" s="28" t="str">
        <f t="shared" si="0"/>
        <v>C</v>
      </c>
      <c r="G35" s="28">
        <f>IF((COUNTA(T12:AC12)&gt;0),(ROUND((AVERAGE(T35:AD35)),0)),"")</f>
        <v>80</v>
      </c>
      <c r="H35" s="28" t="str">
        <f t="shared" si="1"/>
        <v>B</v>
      </c>
      <c r="I35" s="36">
        <v>2</v>
      </c>
      <c r="J35" s="28" t="str">
        <f t="shared" si="2"/>
        <v xml:space="preserve">Memiliki kemampuan menganalisis APBN dan APBD, perpajakan, kerja sama ekonomi internasional namun perlu meningkatkan dalam menganalisis perdagangan internasional </v>
      </c>
      <c r="K35" s="36">
        <v>88</v>
      </c>
      <c r="L35" s="28" t="str">
        <f t="shared" si="3"/>
        <v>A</v>
      </c>
      <c r="M35" s="28">
        <f t="shared" si="4"/>
        <v>90</v>
      </c>
      <c r="N35" s="28" t="str">
        <f t="shared" si="5"/>
        <v>A</v>
      </c>
      <c r="O35" s="36">
        <v>1</v>
      </c>
      <c r="P35" s="28" t="str">
        <f t="shared" si="6"/>
        <v>Memiliki ketrampilan menghitung perpajakan, teori perdagangan internasional dan valuta asing</v>
      </c>
      <c r="Q35" s="39"/>
      <c r="R35" s="39" t="s">
        <v>8</v>
      </c>
      <c r="S35" s="18"/>
      <c r="T35" s="1">
        <v>85</v>
      </c>
      <c r="U35" s="1">
        <v>80</v>
      </c>
      <c r="V35" s="1">
        <v>85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55185</v>
      </c>
      <c r="C36" s="19" t="s">
        <v>90</v>
      </c>
      <c r="D36" s="18"/>
      <c r="E36" s="36">
        <v>73</v>
      </c>
      <c r="F36" s="28" t="str">
        <f t="shared" si="0"/>
        <v>C</v>
      </c>
      <c r="G36" s="28">
        <f>IF((COUNTA(T12:AC12)&gt;0),(ROUND((AVERAGE(T36:AD36)),0)),"")</f>
        <v>80</v>
      </c>
      <c r="H36" s="28" t="str">
        <f t="shared" si="1"/>
        <v>B</v>
      </c>
      <c r="I36" s="36">
        <v>2</v>
      </c>
      <c r="J36" s="28" t="str">
        <f t="shared" si="2"/>
        <v xml:space="preserve">Memiliki kemampuan menganalisis APBN dan APBD, perpajakan, kerja sama ekonomi internasional namun perlu meningkatkan dalam menganalisis perdagangan internasional </v>
      </c>
      <c r="K36" s="36">
        <v>88</v>
      </c>
      <c r="L36" s="28" t="str">
        <f t="shared" si="3"/>
        <v>A</v>
      </c>
      <c r="M36" s="28">
        <f t="shared" si="4"/>
        <v>90</v>
      </c>
      <c r="N36" s="28" t="str">
        <f t="shared" si="5"/>
        <v>A</v>
      </c>
      <c r="O36" s="36">
        <v>1</v>
      </c>
      <c r="P36" s="28" t="str">
        <f t="shared" si="6"/>
        <v>Memiliki ketrampilan menghitung perpajakan, teori perdagangan internasional dan valuta asing</v>
      </c>
      <c r="Q36" s="39"/>
      <c r="R36" s="39" t="s">
        <v>8</v>
      </c>
      <c r="S36" s="18"/>
      <c r="T36" s="1">
        <v>75</v>
      </c>
      <c r="U36" s="1">
        <v>80</v>
      </c>
      <c r="V36" s="1">
        <v>95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55200</v>
      </c>
      <c r="C37" s="19" t="s">
        <v>91</v>
      </c>
      <c r="D37" s="18"/>
      <c r="E37" s="36">
        <v>73</v>
      </c>
      <c r="F37" s="28" t="str">
        <f t="shared" si="0"/>
        <v>C</v>
      </c>
      <c r="G37" s="28">
        <f>IF((COUNTA(T12:AC12)&gt;0),(ROUND((AVERAGE(T37:AD37)),0)),"")</f>
        <v>79</v>
      </c>
      <c r="H37" s="28" t="str">
        <f t="shared" si="1"/>
        <v>B</v>
      </c>
      <c r="I37" s="36">
        <v>2</v>
      </c>
      <c r="J37" s="28" t="str">
        <f t="shared" si="2"/>
        <v xml:space="preserve">Memiliki kemampuan menganalisis APBN dan APBD, perpajakan, kerja sama ekonomi internasional namun perlu meningkatkan dalam menganalisis perdagangan internasional </v>
      </c>
      <c r="K37" s="36">
        <v>88</v>
      </c>
      <c r="L37" s="28" t="str">
        <f t="shared" si="3"/>
        <v>A</v>
      </c>
      <c r="M37" s="28">
        <f t="shared" si="4"/>
        <v>88.333333333333329</v>
      </c>
      <c r="N37" s="28" t="str">
        <f t="shared" si="5"/>
        <v>A</v>
      </c>
      <c r="O37" s="36">
        <v>1</v>
      </c>
      <c r="P37" s="28" t="str">
        <f t="shared" si="6"/>
        <v>Memiliki ketrampilan menghitung perpajakan, teori perdagangan internasional dan valuta asing</v>
      </c>
      <c r="Q37" s="39"/>
      <c r="R37" s="39" t="s">
        <v>8</v>
      </c>
      <c r="S37" s="18"/>
      <c r="T37" s="1">
        <v>70</v>
      </c>
      <c r="U37" s="1">
        <v>75</v>
      </c>
      <c r="V37" s="1">
        <v>100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55215</v>
      </c>
      <c r="C38" s="19" t="s">
        <v>92</v>
      </c>
      <c r="D38" s="18"/>
      <c r="E38" s="36">
        <v>85</v>
      </c>
      <c r="F38" s="28" t="str">
        <f t="shared" si="0"/>
        <v>A</v>
      </c>
      <c r="G38" s="28">
        <f>IF((COUNTA(T12:AC12)&gt;0),(ROUND((AVERAGE(T38:AD38)),0)),"")</f>
        <v>85</v>
      </c>
      <c r="H38" s="28" t="str">
        <f t="shared" si="1"/>
        <v>A</v>
      </c>
      <c r="I38" s="36">
        <v>1</v>
      </c>
      <c r="J38" s="28" t="str">
        <f t="shared" si="2"/>
        <v xml:space="preserve">Memiliki kemampuan menganalisis APBN dan APBD, perpajakan, kerja sama ekonomi internasional dan kerja </v>
      </c>
      <c r="K38" s="36">
        <v>88</v>
      </c>
      <c r="L38" s="28" t="str">
        <f t="shared" si="3"/>
        <v>A</v>
      </c>
      <c r="M38" s="28">
        <f t="shared" si="4"/>
        <v>90</v>
      </c>
      <c r="N38" s="28" t="str">
        <f t="shared" si="5"/>
        <v>A</v>
      </c>
      <c r="O38" s="36">
        <v>1</v>
      </c>
      <c r="P38" s="28" t="str">
        <f t="shared" si="6"/>
        <v>Memiliki ketrampilan menghitung perpajakan, teori perdagangan internasional dan valuta asing</v>
      </c>
      <c r="Q38" s="39"/>
      <c r="R38" s="39" t="s">
        <v>8</v>
      </c>
      <c r="S38" s="18"/>
      <c r="T38" s="1">
        <v>70</v>
      </c>
      <c r="U38" s="1">
        <v>100</v>
      </c>
      <c r="V38" s="1">
        <v>100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55230</v>
      </c>
      <c r="C39" s="19" t="s">
        <v>93</v>
      </c>
      <c r="D39" s="18"/>
      <c r="E39" s="36">
        <v>70</v>
      </c>
      <c r="F39" s="28" t="str">
        <f t="shared" si="0"/>
        <v>C</v>
      </c>
      <c r="G39" s="28">
        <f>IF((COUNTA(T12:AC12)&gt;0),(ROUND((AVERAGE(T39:AD39)),0)),"")</f>
        <v>78</v>
      </c>
      <c r="H39" s="28" t="str">
        <f t="shared" si="1"/>
        <v>B</v>
      </c>
      <c r="I39" s="36">
        <v>2</v>
      </c>
      <c r="J39" s="28" t="str">
        <f t="shared" si="2"/>
        <v xml:space="preserve">Memiliki kemampuan menganalisis APBN dan APBD, perpajakan, kerja sama ekonomi internasional namun perlu meningkatkan dalam menganalisis perdagangan internasional </v>
      </c>
      <c r="K39" s="36">
        <v>88</v>
      </c>
      <c r="L39" s="28" t="str">
        <f t="shared" si="3"/>
        <v>A</v>
      </c>
      <c r="M39" s="28">
        <f t="shared" si="4"/>
        <v>90</v>
      </c>
      <c r="N39" s="28" t="str">
        <f t="shared" si="5"/>
        <v>A</v>
      </c>
      <c r="O39" s="36">
        <v>1</v>
      </c>
      <c r="P39" s="28" t="str">
        <f t="shared" si="6"/>
        <v>Memiliki ketrampilan menghitung perpajakan, teori perdagangan internasional dan valuta asing</v>
      </c>
      <c r="Q39" s="39"/>
      <c r="R39" s="39" t="s">
        <v>8</v>
      </c>
      <c r="S39" s="18"/>
      <c r="T39" s="1">
        <v>70</v>
      </c>
      <c r="U39" s="1">
        <v>70</v>
      </c>
      <c r="V39" s="1">
        <v>100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55245</v>
      </c>
      <c r="C40" s="19" t="s">
        <v>94</v>
      </c>
      <c r="D40" s="18"/>
      <c r="E40" s="36">
        <v>83</v>
      </c>
      <c r="F40" s="28" t="str">
        <f t="shared" si="0"/>
        <v>B</v>
      </c>
      <c r="G40" s="28">
        <f>IF((COUNTA(T12:AC12)&gt;0),(ROUND((AVERAGE(T40:AD40)),0)),"")</f>
        <v>83</v>
      </c>
      <c r="H40" s="28" t="str">
        <f t="shared" si="1"/>
        <v>B</v>
      </c>
      <c r="I40" s="36">
        <v>2</v>
      </c>
      <c r="J40" s="28" t="str">
        <f t="shared" si="2"/>
        <v xml:space="preserve">Memiliki kemampuan menganalisis APBN dan APBD, perpajakan, kerja sama ekonomi internasional namun perlu meningkatkan dalam menganalisis perdagangan internasional </v>
      </c>
      <c r="K40" s="36">
        <v>88</v>
      </c>
      <c r="L40" s="28" t="str">
        <f t="shared" si="3"/>
        <v>A</v>
      </c>
      <c r="M40" s="28">
        <f t="shared" si="4"/>
        <v>90</v>
      </c>
      <c r="N40" s="28" t="str">
        <f t="shared" si="5"/>
        <v>A</v>
      </c>
      <c r="O40" s="36">
        <v>1</v>
      </c>
      <c r="P40" s="28" t="str">
        <f t="shared" si="6"/>
        <v>Memiliki ketrampilan menghitung perpajakan, teori perdagangan internasional dan valuta asing</v>
      </c>
      <c r="Q40" s="39"/>
      <c r="R40" s="39" t="s">
        <v>8</v>
      </c>
      <c r="S40" s="18"/>
      <c r="T40" s="1">
        <v>80</v>
      </c>
      <c r="U40" s="1">
        <v>85</v>
      </c>
      <c r="V40" s="1">
        <v>95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55260</v>
      </c>
      <c r="C41" s="19" t="s">
        <v>95</v>
      </c>
      <c r="D41" s="18"/>
      <c r="E41" s="36">
        <v>73</v>
      </c>
      <c r="F41" s="28" t="str">
        <f t="shared" si="0"/>
        <v>C</v>
      </c>
      <c r="G41" s="28">
        <f>IF((COUNTA(T12:AC12)&gt;0),(ROUND((AVERAGE(T41:AD41)),0)),"")</f>
        <v>80</v>
      </c>
      <c r="H41" s="28" t="str">
        <f t="shared" si="1"/>
        <v>B</v>
      </c>
      <c r="I41" s="36">
        <v>2</v>
      </c>
      <c r="J41" s="28" t="str">
        <f t="shared" si="2"/>
        <v xml:space="preserve">Memiliki kemampuan menganalisis APBN dan APBD, perpajakan, kerja sama ekonomi internasional namun perlu meningkatkan dalam menganalisis perdagangan internasional </v>
      </c>
      <c r="K41" s="36">
        <v>88</v>
      </c>
      <c r="L41" s="28" t="str">
        <f t="shared" si="3"/>
        <v>A</v>
      </c>
      <c r="M41" s="28">
        <f t="shared" si="4"/>
        <v>90</v>
      </c>
      <c r="N41" s="28" t="str">
        <f t="shared" si="5"/>
        <v>A</v>
      </c>
      <c r="O41" s="36">
        <v>1</v>
      </c>
      <c r="P41" s="28" t="str">
        <f t="shared" si="6"/>
        <v>Memiliki ketrampilan menghitung perpajakan, teori perdagangan internasional dan valuta asing</v>
      </c>
      <c r="Q41" s="39"/>
      <c r="R41" s="39" t="s">
        <v>8</v>
      </c>
      <c r="S41" s="18"/>
      <c r="T41" s="1">
        <v>70</v>
      </c>
      <c r="U41" s="1">
        <v>75</v>
      </c>
      <c r="V41" s="1">
        <v>94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55275</v>
      </c>
      <c r="C42" s="19" t="s">
        <v>96</v>
      </c>
      <c r="D42" s="18"/>
      <c r="E42" s="36">
        <v>84</v>
      </c>
      <c r="F42" s="28" t="str">
        <f t="shared" si="0"/>
        <v>B</v>
      </c>
      <c r="G42" s="28">
        <f>IF((COUNTA(T12:AC12)&gt;0),(ROUND((AVERAGE(T42:AD42)),0)),"")</f>
        <v>86</v>
      </c>
      <c r="H42" s="28" t="str">
        <f t="shared" si="1"/>
        <v>A</v>
      </c>
      <c r="I42" s="36">
        <v>1</v>
      </c>
      <c r="J42" s="28" t="str">
        <f t="shared" si="2"/>
        <v xml:space="preserve">Memiliki kemampuan menganalisis APBN dan APBD, perpajakan, kerja sama ekonomi internasional dan kerja </v>
      </c>
      <c r="K42" s="36">
        <v>88</v>
      </c>
      <c r="L42" s="28" t="str">
        <f t="shared" si="3"/>
        <v>A</v>
      </c>
      <c r="M42" s="28">
        <f t="shared" si="4"/>
        <v>90</v>
      </c>
      <c r="N42" s="28" t="str">
        <f t="shared" si="5"/>
        <v>A</v>
      </c>
      <c r="O42" s="36">
        <v>1</v>
      </c>
      <c r="P42" s="28" t="str">
        <f t="shared" si="6"/>
        <v>Memiliki ketrampilan menghitung perpajakan, teori perdagangan internasional dan valuta asing</v>
      </c>
      <c r="Q42" s="39"/>
      <c r="R42" s="39" t="s">
        <v>8</v>
      </c>
      <c r="S42" s="18"/>
      <c r="T42" s="1">
        <v>77</v>
      </c>
      <c r="U42" s="1">
        <v>90</v>
      </c>
      <c r="V42" s="1">
        <v>100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55290</v>
      </c>
      <c r="C43" s="19" t="s">
        <v>97</v>
      </c>
      <c r="D43" s="18"/>
      <c r="E43" s="36">
        <v>78</v>
      </c>
      <c r="F43" s="28" t="str">
        <f t="shared" si="0"/>
        <v>B</v>
      </c>
      <c r="G43" s="28">
        <f>IF((COUNTA(T12:AC12)&gt;0),(ROUND((AVERAGE(T43:AD43)),0)),"")</f>
        <v>82</v>
      </c>
      <c r="H43" s="28" t="str">
        <f t="shared" si="1"/>
        <v>B</v>
      </c>
      <c r="I43" s="36">
        <v>2</v>
      </c>
      <c r="J43" s="28" t="str">
        <f t="shared" si="2"/>
        <v xml:space="preserve">Memiliki kemampuan menganalisis APBN dan APBD, perpajakan, kerja sama ekonomi internasional namun perlu meningkatkan dalam menganalisis perdagangan internasional </v>
      </c>
      <c r="K43" s="36">
        <v>88</v>
      </c>
      <c r="L43" s="28" t="str">
        <f t="shared" si="3"/>
        <v>A</v>
      </c>
      <c r="M43" s="28">
        <f t="shared" si="4"/>
        <v>90</v>
      </c>
      <c r="N43" s="28" t="str">
        <f t="shared" si="5"/>
        <v>A</v>
      </c>
      <c r="O43" s="36">
        <v>1</v>
      </c>
      <c r="P43" s="28" t="str">
        <f t="shared" si="6"/>
        <v>Memiliki ketrampilan menghitung perpajakan, teori perdagangan internasional dan valuta asing</v>
      </c>
      <c r="Q43" s="39"/>
      <c r="R43" s="39" t="s">
        <v>8</v>
      </c>
      <c r="S43" s="18"/>
      <c r="T43" s="1">
        <v>70</v>
      </c>
      <c r="U43" s="1">
        <v>85</v>
      </c>
      <c r="V43" s="1">
        <v>100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55305</v>
      </c>
      <c r="C44" s="19" t="s">
        <v>98</v>
      </c>
      <c r="D44" s="18"/>
      <c r="E44" s="36">
        <v>76</v>
      </c>
      <c r="F44" s="28" t="str">
        <f t="shared" si="0"/>
        <v>B</v>
      </c>
      <c r="G44" s="28">
        <f>IF((COUNTA(T12:AC12)&gt;0),(ROUND((AVERAGE(T44:AD44)),0)),"")</f>
        <v>80</v>
      </c>
      <c r="H44" s="28" t="str">
        <f t="shared" si="1"/>
        <v>B</v>
      </c>
      <c r="I44" s="36">
        <v>2</v>
      </c>
      <c r="J44" s="28" t="str">
        <f t="shared" si="2"/>
        <v xml:space="preserve">Memiliki kemampuan menganalisis APBN dan APBD, perpajakan, kerja sama ekonomi internasional namun perlu meningkatkan dalam menganalisis perdagangan internasional </v>
      </c>
      <c r="K44" s="36">
        <v>88</v>
      </c>
      <c r="L44" s="28" t="str">
        <f t="shared" si="3"/>
        <v>A</v>
      </c>
      <c r="M44" s="28">
        <f t="shared" si="4"/>
        <v>90</v>
      </c>
      <c r="N44" s="28" t="str">
        <f t="shared" si="5"/>
        <v>A</v>
      </c>
      <c r="O44" s="36">
        <v>1</v>
      </c>
      <c r="P44" s="28" t="str">
        <f t="shared" si="6"/>
        <v>Memiliki ketrampilan menghitung perpajakan, teori perdagangan internasional dan valuta asing</v>
      </c>
      <c r="Q44" s="39"/>
      <c r="R44" s="39" t="s">
        <v>8</v>
      </c>
      <c r="S44" s="18"/>
      <c r="T44" s="1">
        <v>77</v>
      </c>
      <c r="U44" s="1">
        <v>75</v>
      </c>
      <c r="V44" s="1">
        <v>98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55320</v>
      </c>
      <c r="C45" s="19" t="s">
        <v>99</v>
      </c>
      <c r="D45" s="18"/>
      <c r="E45" s="36">
        <v>80</v>
      </c>
      <c r="F45" s="28" t="str">
        <f t="shared" si="0"/>
        <v>B</v>
      </c>
      <c r="G45" s="28">
        <f>IF((COUNTA(T12:AC12)&gt;0),(ROUND((AVERAGE(T45:AD45)),0)),"")</f>
        <v>79</v>
      </c>
      <c r="H45" s="28" t="str">
        <f t="shared" si="1"/>
        <v>B</v>
      </c>
      <c r="I45" s="36">
        <v>2</v>
      </c>
      <c r="J45" s="28" t="str">
        <f t="shared" si="2"/>
        <v xml:space="preserve">Memiliki kemampuan menganalisis APBN dan APBD, perpajakan, kerja sama ekonomi internasional namun perlu meningkatkan dalam menganalisis perdagangan internasional </v>
      </c>
      <c r="K45" s="36">
        <v>88</v>
      </c>
      <c r="L45" s="28" t="str">
        <f t="shared" si="3"/>
        <v>A</v>
      </c>
      <c r="M45" s="28">
        <f t="shared" si="4"/>
        <v>90</v>
      </c>
      <c r="N45" s="28" t="str">
        <f t="shared" si="5"/>
        <v>A</v>
      </c>
      <c r="O45" s="36">
        <v>1</v>
      </c>
      <c r="P45" s="28" t="str">
        <f t="shared" si="6"/>
        <v>Memiliki ketrampilan menghitung perpajakan, teori perdagangan internasional dan valuta asing</v>
      </c>
      <c r="Q45" s="39"/>
      <c r="R45" s="39" t="s">
        <v>8</v>
      </c>
      <c r="S45" s="18"/>
      <c r="T45" s="1">
        <v>70</v>
      </c>
      <c r="U45" s="1">
        <v>90</v>
      </c>
      <c r="V45" s="1">
        <v>86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55335</v>
      </c>
      <c r="C46" s="19" t="s">
        <v>100</v>
      </c>
      <c r="D46" s="18"/>
      <c r="E46" s="36">
        <v>75</v>
      </c>
      <c r="F46" s="28" t="str">
        <f t="shared" si="0"/>
        <v>C</v>
      </c>
      <c r="G46" s="28">
        <f>IF((COUNTA(T12:AC12)&gt;0),(ROUND((AVERAGE(T46:AD46)),0)),"")</f>
        <v>77</v>
      </c>
      <c r="H46" s="28" t="str">
        <f t="shared" si="1"/>
        <v>B</v>
      </c>
      <c r="I46" s="36">
        <v>2</v>
      </c>
      <c r="J46" s="28" t="str">
        <f t="shared" si="2"/>
        <v xml:space="preserve">Memiliki kemampuan menganalisis APBN dan APBD, perpajakan, kerja sama ekonomi internasional namun perlu meningkatkan dalam menganalisis perdagangan internasional </v>
      </c>
      <c r="K46" s="36">
        <v>88</v>
      </c>
      <c r="L46" s="28" t="str">
        <f t="shared" si="3"/>
        <v>A</v>
      </c>
      <c r="M46" s="28">
        <f t="shared" si="4"/>
        <v>90</v>
      </c>
      <c r="N46" s="28" t="str">
        <f t="shared" si="5"/>
        <v>A</v>
      </c>
      <c r="O46" s="36">
        <v>1</v>
      </c>
      <c r="P46" s="28" t="str">
        <f t="shared" si="6"/>
        <v>Memiliki ketrampilan menghitung perpajakan, teori perdagangan internasional dan valuta asing</v>
      </c>
      <c r="Q46" s="39"/>
      <c r="R46" s="39" t="s">
        <v>8</v>
      </c>
      <c r="S46" s="18"/>
      <c r="T46" s="1">
        <v>75</v>
      </c>
      <c r="U46" s="1">
        <v>80</v>
      </c>
      <c r="V46" s="1">
        <v>81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/>
      <c r="F47" s="28" t="str">
        <f t="shared" si="0"/>
        <v/>
      </c>
      <c r="G47" s="28" t="e">
        <f>IF((COUNTA(T12:AC12)&gt;0),(ROUND((AVERAGE(T47:AD47)),0)),"")</f>
        <v>#DIV/0!</v>
      </c>
      <c r="H47" s="28" t="e">
        <f t="shared" si="1"/>
        <v>#DIV/0!</v>
      </c>
      <c r="I47" s="36"/>
      <c r="J47" s="28" t="str">
        <f t="shared" si="2"/>
        <v/>
      </c>
      <c r="K47" s="36"/>
      <c r="L47" s="28" t="str">
        <f t="shared" si="3"/>
        <v/>
      </c>
      <c r="M47" s="28" t="str">
        <f t="shared" si="4"/>
        <v/>
      </c>
      <c r="N47" s="28" t="str">
        <f t="shared" si="5"/>
        <v/>
      </c>
      <c r="O47" s="36"/>
      <c r="P47" s="28" t="str">
        <f t="shared" si="6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:K46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16" activePane="bottomRight" state="frozen"/>
      <selection pane="topRight"/>
      <selection pane="bottomLeft"/>
      <selection pane="bottomRight" activeCell="O24" sqref="O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55350</v>
      </c>
      <c r="C11" s="19" t="s">
        <v>115</v>
      </c>
      <c r="D11" s="18"/>
      <c r="E11" s="36">
        <v>84</v>
      </c>
      <c r="F11" s="28" t="str">
        <f t="shared" ref="F11:F50" si="0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88</v>
      </c>
      <c r="H11" s="28" t="str">
        <f t="shared" ref="H11:H50" si="1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APBN dan APBD, perpajakan, kerja sama ekonomi internasional dan kerja </v>
      </c>
      <c r="K11" s="36">
        <v>88</v>
      </c>
      <c r="L11" s="28" t="str">
        <f t="shared" ref="L11:L50" si="3">IF(AND(ISNUMBER(K11),K11&gt;=1), IF(K11&lt;=$FD$27,$FE$27,IF(K11&lt;=$FD$28,$FE$28,IF(K11&lt;=$FD$29,$FE$29,IF(K11&lt;=$FD$30,$FE$30,)))), "")</f>
        <v>A</v>
      </c>
      <c r="M11" s="28">
        <f t="shared" ref="M11:M50" si="4">IF((COUNTA(AF11:AO11)&gt;0),AVERAGE(AF11:AO11),"")</f>
        <v>87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menghitung perpajakan, teori perdagangan internasional dan valuta asing</v>
      </c>
      <c r="Q11" s="39"/>
      <c r="R11" s="39" t="s">
        <v>8</v>
      </c>
      <c r="S11" s="18"/>
      <c r="T11" s="1">
        <v>77</v>
      </c>
      <c r="U11" s="1">
        <v>90</v>
      </c>
      <c r="V11" s="1">
        <v>100</v>
      </c>
      <c r="W11" s="1">
        <v>100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>
      <c r="A12" s="19">
        <v>2</v>
      </c>
      <c r="B12" s="19">
        <v>55365</v>
      </c>
      <c r="C12" s="19" t="s">
        <v>116</v>
      </c>
      <c r="D12" s="18"/>
      <c r="E12" s="36">
        <v>81</v>
      </c>
      <c r="F12" s="28" t="str">
        <f t="shared" si="0"/>
        <v>B</v>
      </c>
      <c r="G12" s="28">
        <f>IF((COUNTA(T12:AC12)&gt;0),(ROUND((AVERAGE(T12:AD12)),0)),"")</f>
        <v>85</v>
      </c>
      <c r="H12" s="28" t="str">
        <f t="shared" si="1"/>
        <v>A</v>
      </c>
      <c r="I12" s="36">
        <v>1</v>
      </c>
      <c r="J12" s="28" t="str">
        <f t="shared" si="2"/>
        <v xml:space="preserve">Memiliki kemampuan menganalisis APBN dan APBD, perpajakan, kerja sama ekonomi internasional dan kerja </v>
      </c>
      <c r="K12" s="36">
        <v>88</v>
      </c>
      <c r="L12" s="28" t="str">
        <f t="shared" si="3"/>
        <v>A</v>
      </c>
      <c r="M12" s="28">
        <f t="shared" si="4"/>
        <v>86.6</v>
      </c>
      <c r="N12" s="28" t="str">
        <f t="shared" si="5"/>
        <v>A</v>
      </c>
      <c r="O12" s="36">
        <v>1</v>
      </c>
      <c r="P12" s="28" t="str">
        <f t="shared" si="6"/>
        <v>Memiliki ketrampilan menghitung perpajakan, teori perdagangan internasional dan valuta asing</v>
      </c>
      <c r="Q12" s="39"/>
      <c r="R12" s="39" t="s">
        <v>8</v>
      </c>
      <c r="S12" s="18"/>
      <c r="T12" s="1">
        <v>72</v>
      </c>
      <c r="U12" s="1">
        <v>90</v>
      </c>
      <c r="V12" s="1">
        <v>95</v>
      </c>
      <c r="W12" s="1">
        <v>100</v>
      </c>
      <c r="X12" s="1">
        <v>69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80</v>
      </c>
      <c r="AI12" s="1">
        <v>88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>
      <c r="A13" s="19">
        <v>3</v>
      </c>
      <c r="B13" s="19">
        <v>55380</v>
      </c>
      <c r="C13" s="19" t="s">
        <v>117</v>
      </c>
      <c r="D13" s="18"/>
      <c r="E13" s="36">
        <v>75</v>
      </c>
      <c r="F13" s="28" t="str">
        <f t="shared" si="0"/>
        <v>C</v>
      </c>
      <c r="G13" s="28">
        <f>IF((COUNTA(T12:AC12)&gt;0),(ROUND((AVERAGE(T13:AD13)),0)),"")</f>
        <v>76</v>
      </c>
      <c r="H13" s="28" t="str">
        <f t="shared" si="1"/>
        <v>B</v>
      </c>
      <c r="I13" s="36">
        <v>2</v>
      </c>
      <c r="J13" s="28" t="str">
        <f t="shared" si="2"/>
        <v xml:space="preserve">Memiliki kemampuan menganalisis APBN dan APBD, perpajakan, kerja sama ekonomi internasional namun perlu meningkatkan dalam menganalisis perdagangan internasional </v>
      </c>
      <c r="K13" s="36">
        <v>88</v>
      </c>
      <c r="L13" s="28" t="str">
        <f t="shared" si="3"/>
        <v>A</v>
      </c>
      <c r="M13" s="28">
        <f t="shared" si="4"/>
        <v>85.6</v>
      </c>
      <c r="N13" s="28" t="str">
        <f t="shared" si="5"/>
        <v>A</v>
      </c>
      <c r="O13" s="36">
        <v>1</v>
      </c>
      <c r="P13" s="28" t="str">
        <f t="shared" si="6"/>
        <v>Memiliki ketrampilan menghitung perpajakan, teori perdagangan internasional dan valuta asing</v>
      </c>
      <c r="Q13" s="39"/>
      <c r="R13" s="39" t="s">
        <v>8</v>
      </c>
      <c r="S13" s="18"/>
      <c r="T13" s="1">
        <v>70</v>
      </c>
      <c r="U13" s="1">
        <v>80</v>
      </c>
      <c r="V13" s="1">
        <v>86</v>
      </c>
      <c r="W13" s="1">
        <v>100</v>
      </c>
      <c r="X13" s="1">
        <v>46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75</v>
      </c>
      <c r="AI13" s="1">
        <v>88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193</v>
      </c>
      <c r="FJ13" s="41">
        <v>18161</v>
      </c>
      <c r="FK13" s="41">
        <v>18171</v>
      </c>
    </row>
    <row r="14" spans="1:167">
      <c r="A14" s="19">
        <v>4</v>
      </c>
      <c r="B14" s="19">
        <v>55395</v>
      </c>
      <c r="C14" s="19" t="s">
        <v>118</v>
      </c>
      <c r="D14" s="18"/>
      <c r="E14" s="36">
        <v>75</v>
      </c>
      <c r="F14" s="28" t="str">
        <f t="shared" si="0"/>
        <v>C</v>
      </c>
      <c r="G14" s="28">
        <f>IF((COUNTA(T12:AC12)&gt;0),(ROUND((AVERAGE(T14:AD14)),0)),"")</f>
        <v>80</v>
      </c>
      <c r="H14" s="28" t="str">
        <f t="shared" si="1"/>
        <v>B</v>
      </c>
      <c r="I14" s="36">
        <v>2</v>
      </c>
      <c r="J14" s="28" t="str">
        <f t="shared" si="2"/>
        <v xml:space="preserve">Memiliki kemampuan menganalisis APBN dan APBD, perpajakan, kerja sama ekonomi internasional namun perlu meningkatkan dalam menganalisis perdagangan internasional </v>
      </c>
      <c r="K14" s="36">
        <v>88</v>
      </c>
      <c r="L14" s="28" t="str">
        <f t="shared" si="3"/>
        <v>A</v>
      </c>
      <c r="M14" s="28">
        <f t="shared" si="4"/>
        <v>86.6</v>
      </c>
      <c r="N14" s="28" t="str">
        <f t="shared" si="5"/>
        <v>A</v>
      </c>
      <c r="O14" s="36">
        <v>1</v>
      </c>
      <c r="P14" s="28" t="str">
        <f t="shared" si="6"/>
        <v>Memiliki ketrampilan menghitung perpajakan, teori perdagangan internasional dan valuta asing</v>
      </c>
      <c r="Q14" s="39"/>
      <c r="R14" s="39" t="s">
        <v>8</v>
      </c>
      <c r="S14" s="18"/>
      <c r="T14" s="1">
        <v>70</v>
      </c>
      <c r="U14" s="1">
        <v>80</v>
      </c>
      <c r="V14" s="1">
        <v>90</v>
      </c>
      <c r="W14" s="1">
        <v>100</v>
      </c>
      <c r="X14" s="1">
        <v>61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>
        <v>88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55410</v>
      </c>
      <c r="C15" s="19" t="s">
        <v>119</v>
      </c>
      <c r="D15" s="18"/>
      <c r="E15" s="36">
        <v>75</v>
      </c>
      <c r="F15" s="28" t="str">
        <f t="shared" si="0"/>
        <v>C</v>
      </c>
      <c r="G15" s="28">
        <f>IF((COUNTA(T12:AC12)&gt;0),(ROUND((AVERAGE(T15:AD15)),0)),"")</f>
        <v>83</v>
      </c>
      <c r="H15" s="28" t="str">
        <f t="shared" si="1"/>
        <v>B</v>
      </c>
      <c r="I15" s="36">
        <v>2</v>
      </c>
      <c r="J15" s="28" t="str">
        <f t="shared" si="2"/>
        <v xml:space="preserve">Memiliki kemampuan menganalisis APBN dan APBD, perpajakan, kerja sama ekonomi internasional namun perlu meningkatkan dalam menganalisis perdagangan internasional </v>
      </c>
      <c r="K15" s="36">
        <v>88</v>
      </c>
      <c r="L15" s="28" t="str">
        <f t="shared" si="3"/>
        <v>A</v>
      </c>
      <c r="M15" s="28">
        <f t="shared" si="4"/>
        <v>87.6</v>
      </c>
      <c r="N15" s="28" t="str">
        <f t="shared" si="5"/>
        <v>A</v>
      </c>
      <c r="O15" s="36">
        <v>1</v>
      </c>
      <c r="P15" s="28" t="str">
        <f t="shared" si="6"/>
        <v>Memiliki ketrampilan menghitung perpajakan, teori perdagangan internasional dan valuta asing</v>
      </c>
      <c r="Q15" s="39"/>
      <c r="R15" s="39" t="s">
        <v>8</v>
      </c>
      <c r="S15" s="18"/>
      <c r="T15" s="1">
        <v>70</v>
      </c>
      <c r="U15" s="1">
        <v>80</v>
      </c>
      <c r="V15" s="1">
        <v>100</v>
      </c>
      <c r="W15" s="1">
        <v>100</v>
      </c>
      <c r="X15" s="1">
        <v>64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80</v>
      </c>
      <c r="AI15" s="1">
        <v>88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18162</v>
      </c>
      <c r="FK15" s="41">
        <v>18172</v>
      </c>
    </row>
    <row r="16" spans="1:167">
      <c r="A16" s="19">
        <v>6</v>
      </c>
      <c r="B16" s="19">
        <v>55875</v>
      </c>
      <c r="C16" s="19" t="s">
        <v>120</v>
      </c>
      <c r="D16" s="18"/>
      <c r="E16" s="36">
        <v>70</v>
      </c>
      <c r="F16" s="28" t="str">
        <f t="shared" si="0"/>
        <v>C</v>
      </c>
      <c r="G16" s="28">
        <f>IF((COUNTA(T12:AC12)&gt;0),(ROUND((AVERAGE(T16:AD16)),0)),"")</f>
        <v>75</v>
      </c>
      <c r="H16" s="28" t="str">
        <f t="shared" si="1"/>
        <v>C</v>
      </c>
      <c r="I16" s="36">
        <v>3</v>
      </c>
      <c r="J16" s="28" t="str">
        <f t="shared" si="2"/>
        <v xml:space="preserve">Memiliki kemampuan menganalisis APBN dan APBD, kerja sama ekonomi internasional namun perlu meningkatkan dalam menganalisis perpajakan dan perdagangan internasional </v>
      </c>
      <c r="K16" s="36">
        <v>88</v>
      </c>
      <c r="L16" s="28" t="str">
        <f t="shared" si="3"/>
        <v>A</v>
      </c>
      <c r="M16" s="28">
        <f t="shared" si="4"/>
        <v>86</v>
      </c>
      <c r="N16" s="28" t="str">
        <f t="shared" si="5"/>
        <v>A</v>
      </c>
      <c r="O16" s="36">
        <v>1</v>
      </c>
      <c r="P16" s="28" t="str">
        <f t="shared" si="6"/>
        <v>Memiliki ketrampilan menghitung perpajakan, teori perdagangan internasional dan valuta asing</v>
      </c>
      <c r="Q16" s="39"/>
      <c r="R16" s="39" t="s">
        <v>8</v>
      </c>
      <c r="S16" s="18"/>
      <c r="T16" s="1">
        <v>70</v>
      </c>
      <c r="U16" s="1">
        <v>70</v>
      </c>
      <c r="V16" s="1">
        <v>90</v>
      </c>
      <c r="W16" s="1">
        <v>100</v>
      </c>
      <c r="X16" s="1">
        <v>45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80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55425</v>
      </c>
      <c r="C17" s="19" t="s">
        <v>121</v>
      </c>
      <c r="D17" s="18"/>
      <c r="E17" s="36">
        <v>70</v>
      </c>
      <c r="F17" s="28" t="str">
        <f t="shared" si="0"/>
        <v>C</v>
      </c>
      <c r="G17" s="28">
        <f>IF((COUNTA(T12:AC12)&gt;0),(ROUND((AVERAGE(T17:AD17)),0)),"")</f>
        <v>78</v>
      </c>
      <c r="H17" s="28" t="str">
        <f t="shared" si="1"/>
        <v>B</v>
      </c>
      <c r="I17" s="36">
        <v>2</v>
      </c>
      <c r="J17" s="28" t="str">
        <f t="shared" si="2"/>
        <v xml:space="preserve">Memiliki kemampuan menganalisis APBN dan APBD, perpajakan, kerja sama ekonomi internasional namun perlu meningkatkan dalam menganalisis perdagangan internasional </v>
      </c>
      <c r="K17" s="36">
        <v>88</v>
      </c>
      <c r="L17" s="28" t="str">
        <f t="shared" si="3"/>
        <v>A</v>
      </c>
      <c r="M17" s="28">
        <f t="shared" si="4"/>
        <v>85.6</v>
      </c>
      <c r="N17" s="28" t="str">
        <f t="shared" si="5"/>
        <v>A</v>
      </c>
      <c r="O17" s="36">
        <v>1</v>
      </c>
      <c r="P17" s="28" t="str">
        <f t="shared" si="6"/>
        <v>Memiliki ketrampilan menghitung perpajakan, teori perdagangan internasional dan valuta asing</v>
      </c>
      <c r="Q17" s="39"/>
      <c r="R17" s="39" t="s">
        <v>8</v>
      </c>
      <c r="S17" s="18"/>
      <c r="T17" s="1">
        <v>70</v>
      </c>
      <c r="U17" s="1">
        <v>70</v>
      </c>
      <c r="V17" s="1">
        <v>100</v>
      </c>
      <c r="W17" s="1">
        <v>80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80</v>
      </c>
      <c r="AI17" s="1">
        <v>88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195</v>
      </c>
      <c r="FJ17" s="41">
        <v>18163</v>
      </c>
      <c r="FK17" s="41">
        <v>18173</v>
      </c>
    </row>
    <row r="18" spans="1:167">
      <c r="A18" s="19">
        <v>8</v>
      </c>
      <c r="B18" s="19">
        <v>55440</v>
      </c>
      <c r="C18" s="19" t="s">
        <v>122</v>
      </c>
      <c r="D18" s="18"/>
      <c r="E18" s="36">
        <v>70</v>
      </c>
      <c r="F18" s="28" t="str">
        <f t="shared" si="0"/>
        <v>C</v>
      </c>
      <c r="G18" s="28">
        <f>IF((COUNTA(T12:AC12)&gt;0),(ROUND((AVERAGE(T18:AD18)),0)),"")</f>
        <v>75</v>
      </c>
      <c r="H18" s="28" t="str">
        <f t="shared" si="1"/>
        <v>C</v>
      </c>
      <c r="I18" s="36">
        <v>3</v>
      </c>
      <c r="J18" s="28" t="str">
        <f t="shared" si="2"/>
        <v xml:space="preserve">Memiliki kemampuan menganalisis APBN dan APBD, kerja sama ekonomi internasional namun perlu meningkatkan dalam menganalisis perpajakan dan perdagangan internasional </v>
      </c>
      <c r="K18" s="36">
        <v>88</v>
      </c>
      <c r="L18" s="28" t="str">
        <f t="shared" si="3"/>
        <v>A</v>
      </c>
      <c r="M18" s="28">
        <f t="shared" si="4"/>
        <v>82</v>
      </c>
      <c r="N18" s="28" t="str">
        <f t="shared" si="5"/>
        <v>B</v>
      </c>
      <c r="O18" s="36">
        <v>2</v>
      </c>
      <c r="P18" s="28" t="str">
        <f t="shared" si="6"/>
        <v>Memiliki ketrampilan menghitung perpajakan, teori perdagangan internasional namun perlu meningkatkan ketrampilan menghitung valuta asing</v>
      </c>
      <c r="Q18" s="39"/>
      <c r="R18" s="39" t="s">
        <v>8</v>
      </c>
      <c r="S18" s="18"/>
      <c r="T18" s="1">
        <v>70</v>
      </c>
      <c r="U18" s="1">
        <v>70</v>
      </c>
      <c r="V18" s="1">
        <v>83</v>
      </c>
      <c r="W18" s="1">
        <v>100</v>
      </c>
      <c r="X18" s="1">
        <v>50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55455</v>
      </c>
      <c r="C19" s="19" t="s">
        <v>123</v>
      </c>
      <c r="D19" s="18"/>
      <c r="E19" s="36">
        <v>80</v>
      </c>
      <c r="F19" s="28" t="str">
        <f t="shared" si="0"/>
        <v>B</v>
      </c>
      <c r="G19" s="28">
        <f>IF((COUNTA(T12:AC12)&gt;0),(ROUND((AVERAGE(T19:AD19)),0)),"")</f>
        <v>87</v>
      </c>
      <c r="H19" s="28" t="str">
        <f t="shared" si="1"/>
        <v>A</v>
      </c>
      <c r="I19" s="36">
        <v>1</v>
      </c>
      <c r="J19" s="28" t="str">
        <f t="shared" si="2"/>
        <v xml:space="preserve">Memiliki kemampuan menganalisis APBN dan APBD, perpajakan, kerja sama ekonomi internasional dan kerja </v>
      </c>
      <c r="K19" s="36">
        <v>88</v>
      </c>
      <c r="L19" s="28" t="str">
        <f t="shared" si="3"/>
        <v>A</v>
      </c>
      <c r="M19" s="28">
        <f t="shared" si="4"/>
        <v>87.6</v>
      </c>
      <c r="N19" s="28" t="str">
        <f t="shared" si="5"/>
        <v>A</v>
      </c>
      <c r="O19" s="36">
        <v>1</v>
      </c>
      <c r="P19" s="28" t="str">
        <f t="shared" si="6"/>
        <v>Memiliki ketrampilan menghitung perpajakan, teori perdagangan internasional dan valuta asing</v>
      </c>
      <c r="Q19" s="39"/>
      <c r="R19" s="39" t="s">
        <v>8</v>
      </c>
      <c r="S19" s="18"/>
      <c r="T19" s="1">
        <v>75</v>
      </c>
      <c r="U19" s="1">
        <v>85</v>
      </c>
      <c r="V19" s="1">
        <v>100</v>
      </c>
      <c r="W19" s="1">
        <v>100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85</v>
      </c>
      <c r="AI19" s="1">
        <v>88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18164</v>
      </c>
      <c r="FK19" s="41">
        <v>18174</v>
      </c>
    </row>
    <row r="20" spans="1:167">
      <c r="A20" s="19">
        <v>10</v>
      </c>
      <c r="B20" s="19">
        <v>55470</v>
      </c>
      <c r="C20" s="19" t="s">
        <v>124</v>
      </c>
      <c r="D20" s="18"/>
      <c r="E20" s="36">
        <v>78</v>
      </c>
      <c r="F20" s="28" t="str">
        <f t="shared" si="0"/>
        <v>B</v>
      </c>
      <c r="G20" s="28">
        <f>IF((COUNTA(T12:AC12)&gt;0),(ROUND((AVERAGE(T20:AD20)),0)),"")</f>
        <v>82</v>
      </c>
      <c r="H20" s="28" t="str">
        <f t="shared" si="1"/>
        <v>B</v>
      </c>
      <c r="I20" s="36">
        <v>2</v>
      </c>
      <c r="J20" s="28" t="str">
        <f t="shared" si="2"/>
        <v xml:space="preserve">Memiliki kemampuan menganalisis APBN dan APBD, perpajakan, kerja sama ekonomi internasional namun perlu meningkatkan dalam menganalisis perdagangan internasional </v>
      </c>
      <c r="K20" s="36">
        <v>88</v>
      </c>
      <c r="L20" s="28" t="str">
        <f t="shared" si="3"/>
        <v>A</v>
      </c>
      <c r="M20" s="28">
        <f t="shared" si="4"/>
        <v>87.6</v>
      </c>
      <c r="N20" s="28" t="str">
        <f t="shared" si="5"/>
        <v>A</v>
      </c>
      <c r="O20" s="36">
        <v>1</v>
      </c>
      <c r="P20" s="28" t="str">
        <f t="shared" si="6"/>
        <v>Memiliki ketrampilan menghitung perpajakan, teori perdagangan internasional dan valuta asing</v>
      </c>
      <c r="Q20" s="39"/>
      <c r="R20" s="39" t="s">
        <v>8</v>
      </c>
      <c r="S20" s="18"/>
      <c r="T20" s="1">
        <v>70</v>
      </c>
      <c r="U20" s="1">
        <v>70</v>
      </c>
      <c r="V20" s="1">
        <v>100</v>
      </c>
      <c r="W20" s="1">
        <v>100</v>
      </c>
      <c r="X20" s="1">
        <v>69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85</v>
      </c>
      <c r="AI20" s="1">
        <v>88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55485</v>
      </c>
      <c r="C21" s="19" t="s">
        <v>125</v>
      </c>
      <c r="D21" s="18"/>
      <c r="E21" s="36">
        <v>75</v>
      </c>
      <c r="F21" s="28" t="str">
        <f t="shared" si="0"/>
        <v>C</v>
      </c>
      <c r="G21" s="28">
        <f>IF((COUNTA(T12:AC12)&gt;0),(ROUND((AVERAGE(T21:AD21)),0)),"")</f>
        <v>82</v>
      </c>
      <c r="H21" s="28" t="str">
        <f t="shared" si="1"/>
        <v>B</v>
      </c>
      <c r="I21" s="36">
        <v>2</v>
      </c>
      <c r="J21" s="28" t="str">
        <f t="shared" si="2"/>
        <v xml:space="preserve">Memiliki kemampuan menganalisis APBN dan APBD, perpajakan, kerja sama ekonomi internasional namun perlu meningkatkan dalam menganalisis perdagangan internasional </v>
      </c>
      <c r="K21" s="36">
        <v>88</v>
      </c>
      <c r="L21" s="28" t="str">
        <f t="shared" si="3"/>
        <v>A</v>
      </c>
      <c r="M21" s="28">
        <f t="shared" si="4"/>
        <v>87.6</v>
      </c>
      <c r="N21" s="28" t="str">
        <f t="shared" si="5"/>
        <v>A</v>
      </c>
      <c r="O21" s="36">
        <v>1</v>
      </c>
      <c r="P21" s="28" t="str">
        <f t="shared" si="6"/>
        <v>Memiliki ketrampilan menghitung perpajakan, teori perdagangan internasional dan valuta asing</v>
      </c>
      <c r="Q21" s="39"/>
      <c r="R21" s="39" t="s">
        <v>8</v>
      </c>
      <c r="S21" s="18"/>
      <c r="T21" s="1">
        <v>70</v>
      </c>
      <c r="U21" s="1">
        <v>80</v>
      </c>
      <c r="V21" s="1">
        <v>100</v>
      </c>
      <c r="W21" s="1">
        <v>100</v>
      </c>
      <c r="X21" s="1">
        <v>59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80</v>
      </c>
      <c r="AI21" s="1">
        <v>88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18165</v>
      </c>
      <c r="FK21" s="41">
        <v>18175</v>
      </c>
    </row>
    <row r="22" spans="1:167">
      <c r="A22" s="19">
        <v>12</v>
      </c>
      <c r="B22" s="19">
        <v>55500</v>
      </c>
      <c r="C22" s="19" t="s">
        <v>126</v>
      </c>
      <c r="D22" s="18"/>
      <c r="E22" s="36">
        <v>80</v>
      </c>
      <c r="F22" s="28" t="str">
        <f t="shared" si="0"/>
        <v>B</v>
      </c>
      <c r="G22" s="28">
        <f>IF((COUNTA(T12:AC12)&gt;0),(ROUND((AVERAGE(T22:AD22)),0)),"")</f>
        <v>81</v>
      </c>
      <c r="H22" s="28" t="str">
        <f t="shared" si="1"/>
        <v>B</v>
      </c>
      <c r="I22" s="36">
        <v>2</v>
      </c>
      <c r="J22" s="28" t="str">
        <f t="shared" si="2"/>
        <v xml:space="preserve">Memiliki kemampuan menganalisis APBN dan APBD, perpajakan, kerja sama ekonomi internasional namun perlu meningkatkan dalam menganalisis perdagangan internasional </v>
      </c>
      <c r="K22" s="36">
        <v>88</v>
      </c>
      <c r="L22" s="28" t="str">
        <f t="shared" si="3"/>
        <v>A</v>
      </c>
      <c r="M22" s="28">
        <f t="shared" si="4"/>
        <v>87.6</v>
      </c>
      <c r="N22" s="28" t="str">
        <f t="shared" si="5"/>
        <v>A</v>
      </c>
      <c r="O22" s="36">
        <v>1</v>
      </c>
      <c r="P22" s="28" t="str">
        <f t="shared" si="6"/>
        <v>Memiliki ketrampilan menghitung perpajakan, teori perdagangan internasional dan valuta asing</v>
      </c>
      <c r="Q22" s="39"/>
      <c r="R22" s="39" t="s">
        <v>8</v>
      </c>
      <c r="S22" s="18"/>
      <c r="T22" s="1">
        <v>70</v>
      </c>
      <c r="U22" s="1">
        <v>90</v>
      </c>
      <c r="V22" s="1">
        <v>88</v>
      </c>
      <c r="W22" s="1">
        <v>100</v>
      </c>
      <c r="X22" s="1">
        <v>59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85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55515</v>
      </c>
      <c r="C23" s="19" t="s">
        <v>127</v>
      </c>
      <c r="D23" s="18"/>
      <c r="E23" s="36">
        <v>80</v>
      </c>
      <c r="F23" s="28" t="str">
        <f t="shared" si="0"/>
        <v>B</v>
      </c>
      <c r="G23" s="28">
        <f>IF((COUNTA(T12:AC12)&gt;0),(ROUND((AVERAGE(T23:AD23)),0)),"")</f>
        <v>80</v>
      </c>
      <c r="H23" s="28" t="str">
        <f t="shared" si="1"/>
        <v>B</v>
      </c>
      <c r="I23" s="36">
        <v>2</v>
      </c>
      <c r="J23" s="28" t="str">
        <f t="shared" si="2"/>
        <v xml:space="preserve">Memiliki kemampuan menganalisis APBN dan APBD, perpajakan, kerja sama ekonomi internasional namun perlu meningkatkan dalam menganalisis perdagangan internasional </v>
      </c>
      <c r="K23" s="36">
        <v>88</v>
      </c>
      <c r="L23" s="28" t="str">
        <f t="shared" si="3"/>
        <v>A</v>
      </c>
      <c r="M23" s="28">
        <f t="shared" si="4"/>
        <v>87.6</v>
      </c>
      <c r="N23" s="28" t="str">
        <f t="shared" si="5"/>
        <v>A</v>
      </c>
      <c r="O23" s="36">
        <v>1</v>
      </c>
      <c r="P23" s="28" t="str">
        <f t="shared" si="6"/>
        <v>Memiliki ketrampilan menghitung perpajakan, teori perdagangan internasional dan valuta asing</v>
      </c>
      <c r="Q23" s="39"/>
      <c r="R23" s="39" t="s">
        <v>8</v>
      </c>
      <c r="S23" s="18"/>
      <c r="T23" s="1">
        <v>70</v>
      </c>
      <c r="U23" s="1">
        <v>90</v>
      </c>
      <c r="V23" s="1">
        <v>100</v>
      </c>
      <c r="W23" s="1">
        <v>100</v>
      </c>
      <c r="X23" s="1">
        <v>41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85</v>
      </c>
      <c r="AI23" s="1">
        <v>88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18166</v>
      </c>
      <c r="FK23" s="41">
        <v>18176</v>
      </c>
    </row>
    <row r="24" spans="1:167">
      <c r="A24" s="19">
        <v>14</v>
      </c>
      <c r="B24" s="19">
        <v>55530</v>
      </c>
      <c r="C24" s="19" t="s">
        <v>128</v>
      </c>
      <c r="D24" s="18"/>
      <c r="E24" s="36">
        <v>80</v>
      </c>
      <c r="F24" s="28" t="str">
        <f t="shared" si="0"/>
        <v>B</v>
      </c>
      <c r="G24" s="28">
        <f>IF((COUNTA(T12:AC12)&gt;0),(ROUND((AVERAGE(T24:AD24)),0)),"")</f>
        <v>82</v>
      </c>
      <c r="H24" s="28" t="str">
        <f t="shared" si="1"/>
        <v>B</v>
      </c>
      <c r="I24" s="36">
        <v>2</v>
      </c>
      <c r="J24" s="28" t="str">
        <f t="shared" si="2"/>
        <v xml:space="preserve">Memiliki kemampuan menganalisis APBN dan APBD, perpajakan, kerja sama ekonomi internasional namun perlu meningkatkan dalam menganalisis perdagangan internasional </v>
      </c>
      <c r="K24" s="36">
        <v>88</v>
      </c>
      <c r="L24" s="28" t="str">
        <f t="shared" si="3"/>
        <v>A</v>
      </c>
      <c r="M24" s="28">
        <f t="shared" si="4"/>
        <v>87.6</v>
      </c>
      <c r="N24" s="28" t="str">
        <f t="shared" si="5"/>
        <v>A</v>
      </c>
      <c r="O24" s="36">
        <v>1</v>
      </c>
      <c r="P24" s="28" t="str">
        <f t="shared" si="6"/>
        <v>Memiliki ketrampilan menghitung perpajakan, teori perdagangan internasional dan valuta asing</v>
      </c>
      <c r="Q24" s="39"/>
      <c r="R24" s="39" t="s">
        <v>8</v>
      </c>
      <c r="S24" s="18"/>
      <c r="T24" s="1">
        <v>70</v>
      </c>
      <c r="U24" s="1">
        <v>90</v>
      </c>
      <c r="V24" s="1">
        <v>90</v>
      </c>
      <c r="W24" s="1">
        <v>100</v>
      </c>
      <c r="X24" s="1">
        <v>58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80</v>
      </c>
      <c r="AI24" s="1">
        <v>88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55545</v>
      </c>
      <c r="C25" s="19" t="s">
        <v>129</v>
      </c>
      <c r="D25" s="18"/>
      <c r="E25" s="36">
        <v>80</v>
      </c>
      <c r="F25" s="28" t="str">
        <f t="shared" si="0"/>
        <v>B</v>
      </c>
      <c r="G25" s="28">
        <f>IF((COUNTA(T12:AC12)&gt;0),(ROUND((AVERAGE(T25:AD25)),0)),"")</f>
        <v>80</v>
      </c>
      <c r="H25" s="28" t="str">
        <f t="shared" si="1"/>
        <v>B</v>
      </c>
      <c r="I25" s="36">
        <v>2</v>
      </c>
      <c r="J25" s="28" t="str">
        <f t="shared" si="2"/>
        <v xml:space="preserve">Memiliki kemampuan menganalisis APBN dan APBD, perpajakan, kerja sama ekonomi internasional namun perlu meningkatkan dalam menganalisis perdagangan internasional </v>
      </c>
      <c r="K25" s="36">
        <v>88</v>
      </c>
      <c r="L25" s="28" t="str">
        <f t="shared" si="3"/>
        <v>A</v>
      </c>
      <c r="M25" s="28">
        <f t="shared" si="4"/>
        <v>86.6</v>
      </c>
      <c r="N25" s="28" t="str">
        <f t="shared" si="5"/>
        <v>A</v>
      </c>
      <c r="O25" s="36">
        <v>1</v>
      </c>
      <c r="P25" s="28" t="str">
        <f t="shared" si="6"/>
        <v>Memiliki ketrampilan menghitung perpajakan, teori perdagangan internasional dan valuta asing</v>
      </c>
      <c r="Q25" s="39"/>
      <c r="R25" s="39" t="s">
        <v>8</v>
      </c>
      <c r="S25" s="18"/>
      <c r="T25" s="1">
        <v>70</v>
      </c>
      <c r="U25" s="1">
        <v>90</v>
      </c>
      <c r="V25" s="1">
        <v>85</v>
      </c>
      <c r="W25" s="1">
        <v>100</v>
      </c>
      <c r="X25" s="1">
        <v>57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80</v>
      </c>
      <c r="AI25" s="1">
        <v>88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18167</v>
      </c>
      <c r="FK25" s="41">
        <v>18177</v>
      </c>
    </row>
    <row r="26" spans="1:167">
      <c r="A26" s="19">
        <v>16</v>
      </c>
      <c r="B26" s="19">
        <v>55560</v>
      </c>
      <c r="C26" s="19" t="s">
        <v>130</v>
      </c>
      <c r="D26" s="18"/>
      <c r="E26" s="36">
        <v>80</v>
      </c>
      <c r="F26" s="28" t="str">
        <f t="shared" si="0"/>
        <v>B</v>
      </c>
      <c r="G26" s="28">
        <f>IF((COUNTA(T12:AC12)&gt;0),(ROUND((AVERAGE(T26:AD26)),0)),"")</f>
        <v>82</v>
      </c>
      <c r="H26" s="28" t="str">
        <f t="shared" si="1"/>
        <v>B</v>
      </c>
      <c r="I26" s="36">
        <v>2</v>
      </c>
      <c r="J26" s="28" t="str">
        <f t="shared" si="2"/>
        <v xml:space="preserve">Memiliki kemampuan menganalisis APBN dan APBD, perpajakan, kerja sama ekonomi internasional namun perlu meningkatkan dalam menganalisis perdagangan internasional </v>
      </c>
      <c r="K26" s="36">
        <v>88</v>
      </c>
      <c r="L26" s="28" t="str">
        <f t="shared" si="3"/>
        <v>A</v>
      </c>
      <c r="M26" s="28">
        <f t="shared" si="4"/>
        <v>87.6</v>
      </c>
      <c r="N26" s="28" t="str">
        <f t="shared" si="5"/>
        <v>A</v>
      </c>
      <c r="O26" s="36">
        <v>1</v>
      </c>
      <c r="P26" s="28" t="str">
        <f t="shared" si="6"/>
        <v>Memiliki ketrampilan menghitung perpajakan, teori perdagangan internasional dan valuta asing</v>
      </c>
      <c r="Q26" s="39"/>
      <c r="R26" s="39" t="s">
        <v>8</v>
      </c>
      <c r="S26" s="18"/>
      <c r="T26" s="1">
        <v>70</v>
      </c>
      <c r="U26" s="1">
        <v>90</v>
      </c>
      <c r="V26" s="1">
        <v>100</v>
      </c>
      <c r="W26" s="1">
        <v>100</v>
      </c>
      <c r="X26" s="1">
        <v>50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80</v>
      </c>
      <c r="AI26" s="1">
        <v>88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55575</v>
      </c>
      <c r="C27" s="19" t="s">
        <v>131</v>
      </c>
      <c r="D27" s="18"/>
      <c r="E27" s="36">
        <v>79</v>
      </c>
      <c r="F27" s="28" t="str">
        <f t="shared" si="0"/>
        <v>B</v>
      </c>
      <c r="G27" s="28">
        <f>IF((COUNTA(T12:AC12)&gt;0),(ROUND((AVERAGE(T27:AD27)),0)),"")</f>
        <v>86</v>
      </c>
      <c r="H27" s="28" t="str">
        <f t="shared" si="1"/>
        <v>A</v>
      </c>
      <c r="I27" s="36">
        <v>1</v>
      </c>
      <c r="J27" s="28" t="str">
        <f t="shared" si="2"/>
        <v xml:space="preserve">Memiliki kemampuan menganalisis APBN dan APBD, perpajakan, kerja sama ekonomi internasional dan kerja </v>
      </c>
      <c r="K27" s="36">
        <v>88</v>
      </c>
      <c r="L27" s="28" t="str">
        <f t="shared" si="3"/>
        <v>A</v>
      </c>
      <c r="M27" s="28">
        <f t="shared" si="4"/>
        <v>89</v>
      </c>
      <c r="N27" s="28" t="str">
        <f t="shared" si="5"/>
        <v>A</v>
      </c>
      <c r="O27" s="36">
        <v>1</v>
      </c>
      <c r="P27" s="28" t="str">
        <f t="shared" si="6"/>
        <v>Memiliki ketrampilan menghitung perpajakan, teori perdagangan internasional dan valuta asing</v>
      </c>
      <c r="Q27" s="39"/>
      <c r="R27" s="39" t="s">
        <v>8</v>
      </c>
      <c r="S27" s="18"/>
      <c r="T27" s="1">
        <v>88</v>
      </c>
      <c r="U27" s="1">
        <v>70</v>
      </c>
      <c r="V27" s="1">
        <v>100</v>
      </c>
      <c r="W27" s="1">
        <v>100</v>
      </c>
      <c r="X27" s="1">
        <v>71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85</v>
      </c>
      <c r="AI27" s="1">
        <v>90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18168</v>
      </c>
      <c r="FK27" s="41">
        <v>18178</v>
      </c>
    </row>
    <row r="28" spans="1:167">
      <c r="A28" s="19">
        <v>18</v>
      </c>
      <c r="B28" s="19">
        <v>55590</v>
      </c>
      <c r="C28" s="19" t="s">
        <v>132</v>
      </c>
      <c r="D28" s="18"/>
      <c r="E28" s="36">
        <v>70</v>
      </c>
      <c r="F28" s="28" t="str">
        <f t="shared" si="0"/>
        <v>C</v>
      </c>
      <c r="G28" s="28">
        <f>IF((COUNTA(T12:AC12)&gt;0),(ROUND((AVERAGE(T28:AD28)),0)),"")</f>
        <v>76</v>
      </c>
      <c r="H28" s="28" t="str">
        <f t="shared" si="1"/>
        <v>B</v>
      </c>
      <c r="I28" s="36">
        <v>2</v>
      </c>
      <c r="J28" s="28" t="str">
        <f t="shared" si="2"/>
        <v xml:space="preserve">Memiliki kemampuan menganalisis APBN dan APBD, perpajakan, kerja sama ekonomi internasional namun perlu meningkatkan dalam menganalisis perdagangan internasional </v>
      </c>
      <c r="K28" s="36">
        <v>88</v>
      </c>
      <c r="L28" s="28" t="str">
        <f t="shared" si="3"/>
        <v>A</v>
      </c>
      <c r="M28" s="28">
        <f t="shared" si="4"/>
        <v>82</v>
      </c>
      <c r="N28" s="28" t="str">
        <f t="shared" si="5"/>
        <v>B</v>
      </c>
      <c r="O28" s="36">
        <v>2</v>
      </c>
      <c r="P28" s="28" t="str">
        <f t="shared" si="6"/>
        <v>Memiliki ketrampilan menghitung perpajakan, teori perdagangan internasional namun perlu meningkatkan ketrampilan menghitung valuta asing</v>
      </c>
      <c r="Q28" s="39"/>
      <c r="R28" s="39" t="s">
        <v>8</v>
      </c>
      <c r="S28" s="18"/>
      <c r="T28" s="1">
        <v>70</v>
      </c>
      <c r="U28" s="1">
        <v>70</v>
      </c>
      <c r="V28" s="1">
        <v>100</v>
      </c>
      <c r="W28" s="1">
        <v>80</v>
      </c>
      <c r="X28" s="1">
        <v>60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75</v>
      </c>
      <c r="AI28" s="1">
        <v>80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55605</v>
      </c>
      <c r="C29" s="19" t="s">
        <v>133</v>
      </c>
      <c r="D29" s="18"/>
      <c r="E29" s="36">
        <v>70</v>
      </c>
      <c r="F29" s="28" t="str">
        <f t="shared" si="0"/>
        <v>C</v>
      </c>
      <c r="G29" s="28">
        <f>IF((COUNTA(T12:AC12)&gt;0),(ROUND((AVERAGE(T29:AD29)),0)),"")</f>
        <v>76</v>
      </c>
      <c r="H29" s="28" t="str">
        <f t="shared" si="1"/>
        <v>B</v>
      </c>
      <c r="I29" s="36">
        <v>2</v>
      </c>
      <c r="J29" s="28" t="str">
        <f t="shared" si="2"/>
        <v xml:space="preserve">Memiliki kemampuan menganalisis APBN dan APBD, perpajakan, kerja sama ekonomi internasional namun perlu meningkatkan dalam menganalisis perdagangan internasional </v>
      </c>
      <c r="K29" s="36">
        <v>88</v>
      </c>
      <c r="L29" s="28" t="str">
        <f t="shared" si="3"/>
        <v>A</v>
      </c>
      <c r="M29" s="28">
        <f t="shared" si="4"/>
        <v>85.6</v>
      </c>
      <c r="N29" s="28" t="str">
        <f t="shared" si="5"/>
        <v>A</v>
      </c>
      <c r="O29" s="36">
        <v>1</v>
      </c>
      <c r="P29" s="28" t="str">
        <f t="shared" si="6"/>
        <v>Memiliki ketrampilan menghitung perpajakan, teori perdagangan internasional dan valuta asing</v>
      </c>
      <c r="Q29" s="39"/>
      <c r="R29" s="39" t="s">
        <v>8</v>
      </c>
      <c r="S29" s="18"/>
      <c r="T29" s="1">
        <v>70</v>
      </c>
      <c r="U29" s="1">
        <v>70</v>
      </c>
      <c r="V29" s="1">
        <v>88</v>
      </c>
      <c r="W29" s="1">
        <v>100</v>
      </c>
      <c r="X29" s="1">
        <v>53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75</v>
      </c>
      <c r="AI29" s="1">
        <v>88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18169</v>
      </c>
      <c r="FK29" s="41">
        <v>18179</v>
      </c>
    </row>
    <row r="30" spans="1:167">
      <c r="A30" s="19">
        <v>20</v>
      </c>
      <c r="B30" s="19">
        <v>55620</v>
      </c>
      <c r="C30" s="19" t="s">
        <v>134</v>
      </c>
      <c r="D30" s="18"/>
      <c r="E30" s="36">
        <v>78</v>
      </c>
      <c r="F30" s="28" t="str">
        <f t="shared" si="0"/>
        <v>B</v>
      </c>
      <c r="G30" s="28">
        <f>IF((COUNTA(T12:AC12)&gt;0),(ROUND((AVERAGE(T30:AD30)),0)),"")</f>
        <v>78</v>
      </c>
      <c r="H30" s="28" t="str">
        <f t="shared" si="1"/>
        <v>B</v>
      </c>
      <c r="I30" s="36">
        <v>2</v>
      </c>
      <c r="J30" s="28" t="str">
        <f t="shared" si="2"/>
        <v xml:space="preserve">Memiliki kemampuan menganalisis APBN dan APBD, perpajakan, kerja sama ekonomi internasional namun perlu meningkatkan dalam menganalisis perdagangan internasional </v>
      </c>
      <c r="K30" s="36">
        <v>88</v>
      </c>
      <c r="L30" s="28" t="str">
        <f t="shared" si="3"/>
        <v>A</v>
      </c>
      <c r="M30" s="28">
        <f t="shared" si="4"/>
        <v>87.6</v>
      </c>
      <c r="N30" s="28" t="str">
        <f t="shared" si="5"/>
        <v>A</v>
      </c>
      <c r="O30" s="36">
        <v>1</v>
      </c>
      <c r="P30" s="28" t="str">
        <f t="shared" si="6"/>
        <v>Memiliki ketrampilan menghitung perpajakan, teori perdagangan internasional dan valuta asing</v>
      </c>
      <c r="Q30" s="39"/>
      <c r="R30" s="39" t="s">
        <v>8</v>
      </c>
      <c r="S30" s="18"/>
      <c r="T30" s="1">
        <v>70</v>
      </c>
      <c r="U30" s="1">
        <v>85</v>
      </c>
      <c r="V30" s="1">
        <v>78</v>
      </c>
      <c r="W30" s="1">
        <v>100</v>
      </c>
      <c r="X30" s="1">
        <v>58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80</v>
      </c>
      <c r="AI30" s="1">
        <v>88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55635</v>
      </c>
      <c r="C31" s="19" t="s">
        <v>135</v>
      </c>
      <c r="D31" s="18"/>
      <c r="E31" s="36">
        <v>75</v>
      </c>
      <c r="F31" s="28" t="str">
        <f t="shared" si="0"/>
        <v>C</v>
      </c>
      <c r="G31" s="28">
        <f>IF((COUNTA(T12:AC12)&gt;0),(ROUND((AVERAGE(T31:AD31)),0)),"")</f>
        <v>79</v>
      </c>
      <c r="H31" s="28" t="str">
        <f t="shared" si="1"/>
        <v>B</v>
      </c>
      <c r="I31" s="36">
        <v>2</v>
      </c>
      <c r="J31" s="28" t="str">
        <f t="shared" si="2"/>
        <v xml:space="preserve">Memiliki kemampuan menganalisis APBN dan APBD, perpajakan, kerja sama ekonomi internasional namun perlu meningkatkan dalam menganalisis perdagangan internasional </v>
      </c>
      <c r="K31" s="36">
        <v>88</v>
      </c>
      <c r="L31" s="28" t="str">
        <f t="shared" si="3"/>
        <v>A</v>
      </c>
      <c r="M31" s="28">
        <f t="shared" si="4"/>
        <v>88.6</v>
      </c>
      <c r="N31" s="28" t="str">
        <f t="shared" si="5"/>
        <v>A</v>
      </c>
      <c r="O31" s="36">
        <v>1</v>
      </c>
      <c r="P31" s="28" t="str">
        <f t="shared" si="6"/>
        <v>Memiliki ketrampilan menghitung perpajakan, teori perdagangan internasional dan valuta asing</v>
      </c>
      <c r="Q31" s="39"/>
      <c r="R31" s="39" t="s">
        <v>8</v>
      </c>
      <c r="S31" s="18"/>
      <c r="T31" s="1">
        <v>70</v>
      </c>
      <c r="U31" s="1">
        <v>80</v>
      </c>
      <c r="V31" s="1">
        <v>80</v>
      </c>
      <c r="W31" s="1">
        <v>100</v>
      </c>
      <c r="X31" s="1">
        <v>65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85</v>
      </c>
      <c r="AI31" s="1">
        <v>88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18170</v>
      </c>
      <c r="FK31" s="41">
        <v>18180</v>
      </c>
    </row>
    <row r="32" spans="1:167">
      <c r="A32" s="19">
        <v>22</v>
      </c>
      <c r="B32" s="19">
        <v>55650</v>
      </c>
      <c r="C32" s="19" t="s">
        <v>136</v>
      </c>
      <c r="D32" s="18"/>
      <c r="E32" s="36">
        <v>73</v>
      </c>
      <c r="F32" s="28" t="str">
        <f t="shared" si="0"/>
        <v>C</v>
      </c>
      <c r="G32" s="28">
        <f>IF((COUNTA(T12:AC12)&gt;0),(ROUND((AVERAGE(T32:AD32)),0)),"")</f>
        <v>83</v>
      </c>
      <c r="H32" s="28" t="str">
        <f t="shared" si="1"/>
        <v>B</v>
      </c>
      <c r="I32" s="36">
        <v>2</v>
      </c>
      <c r="J32" s="28" t="str">
        <f t="shared" si="2"/>
        <v xml:space="preserve">Memiliki kemampuan menganalisis APBN dan APBD, perpajakan, kerja sama ekonomi internasional namun perlu meningkatkan dalam menganalisis perdagangan internasional </v>
      </c>
      <c r="K32" s="36">
        <v>88</v>
      </c>
      <c r="L32" s="28" t="str">
        <f t="shared" si="3"/>
        <v>A</v>
      </c>
      <c r="M32" s="28">
        <f t="shared" si="4"/>
        <v>87</v>
      </c>
      <c r="N32" s="28" t="str">
        <f t="shared" si="5"/>
        <v>A</v>
      </c>
      <c r="O32" s="36">
        <v>1</v>
      </c>
      <c r="P32" s="28" t="str">
        <f t="shared" si="6"/>
        <v>Memiliki ketrampilan menghitung perpajakan, teori perdagangan internasional dan valuta asing</v>
      </c>
      <c r="Q32" s="39"/>
      <c r="R32" s="39" t="s">
        <v>8</v>
      </c>
      <c r="S32" s="18"/>
      <c r="T32" s="1">
        <v>70</v>
      </c>
      <c r="U32" s="1">
        <v>75</v>
      </c>
      <c r="V32" s="1">
        <v>100</v>
      </c>
      <c r="W32" s="1">
        <v>100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55665</v>
      </c>
      <c r="C33" s="19" t="s">
        <v>137</v>
      </c>
      <c r="D33" s="18"/>
      <c r="E33" s="36">
        <v>70</v>
      </c>
      <c r="F33" s="28" t="str">
        <f t="shared" si="0"/>
        <v>C</v>
      </c>
      <c r="G33" s="28">
        <f>IF((COUNTA(T12:AC12)&gt;0),(ROUND((AVERAGE(T33:AD33)),0)),"")</f>
        <v>77</v>
      </c>
      <c r="H33" s="28" t="str">
        <f t="shared" si="1"/>
        <v>B</v>
      </c>
      <c r="I33" s="36">
        <v>2</v>
      </c>
      <c r="J33" s="28" t="str">
        <f t="shared" si="2"/>
        <v xml:space="preserve">Memiliki kemampuan menganalisis APBN dan APBD, perpajakan, kerja sama ekonomi internasional namun perlu meningkatkan dalam menganalisis perdagangan internasional </v>
      </c>
      <c r="K33" s="36">
        <v>88</v>
      </c>
      <c r="L33" s="28" t="str">
        <f t="shared" si="3"/>
        <v>A</v>
      </c>
      <c r="M33" s="28">
        <f t="shared" si="4"/>
        <v>85</v>
      </c>
      <c r="N33" s="28" t="str">
        <f t="shared" si="5"/>
        <v>A</v>
      </c>
      <c r="O33" s="36">
        <v>1</v>
      </c>
      <c r="P33" s="28" t="str">
        <f t="shared" si="6"/>
        <v>Memiliki ketrampilan menghitung perpajakan, teori perdagangan internasional dan valuta asing</v>
      </c>
      <c r="Q33" s="39"/>
      <c r="R33" s="39" t="s">
        <v>8</v>
      </c>
      <c r="S33" s="18"/>
      <c r="T33" s="1">
        <v>75</v>
      </c>
      <c r="U33" s="1">
        <v>70</v>
      </c>
      <c r="V33" s="1">
        <v>90</v>
      </c>
      <c r="W33" s="1">
        <v>90</v>
      </c>
      <c r="X33" s="1">
        <v>60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55680</v>
      </c>
      <c r="C34" s="19" t="s">
        <v>138</v>
      </c>
      <c r="D34" s="18"/>
      <c r="E34" s="36">
        <v>70</v>
      </c>
      <c r="F34" s="28" t="str">
        <f t="shared" si="0"/>
        <v>C</v>
      </c>
      <c r="G34" s="28">
        <f>IF((COUNTA(T12:AC12)&gt;0),(ROUND((AVERAGE(T34:AD34)),0)),"")</f>
        <v>77</v>
      </c>
      <c r="H34" s="28" t="str">
        <f t="shared" si="1"/>
        <v>B</v>
      </c>
      <c r="I34" s="36">
        <v>2</v>
      </c>
      <c r="J34" s="28" t="str">
        <f t="shared" si="2"/>
        <v xml:space="preserve">Memiliki kemampuan menganalisis APBN dan APBD, perpajakan, kerja sama ekonomi internasional namun perlu meningkatkan dalam menganalisis perdagangan internasional </v>
      </c>
      <c r="K34" s="36">
        <v>88</v>
      </c>
      <c r="L34" s="28" t="str">
        <f t="shared" si="3"/>
        <v>A</v>
      </c>
      <c r="M34" s="28">
        <f t="shared" si="4"/>
        <v>83.6</v>
      </c>
      <c r="N34" s="28" t="str">
        <f t="shared" si="5"/>
        <v>B</v>
      </c>
      <c r="O34" s="36">
        <v>2</v>
      </c>
      <c r="P34" s="28" t="str">
        <f t="shared" si="6"/>
        <v>Memiliki ketrampilan menghitung perpajakan, teori perdagangan internasional namun perlu meningkatkan ketrampilan menghitung valuta asing</v>
      </c>
      <c r="Q34" s="39"/>
      <c r="R34" s="39" t="s">
        <v>8</v>
      </c>
      <c r="S34" s="18"/>
      <c r="T34" s="1">
        <v>70</v>
      </c>
      <c r="U34" s="1">
        <v>65</v>
      </c>
      <c r="V34" s="1">
        <v>100</v>
      </c>
      <c r="W34" s="1">
        <v>100</v>
      </c>
      <c r="X34" s="1">
        <v>49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80</v>
      </c>
      <c r="AI34" s="1">
        <v>88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55695</v>
      </c>
      <c r="C35" s="19" t="s">
        <v>139</v>
      </c>
      <c r="D35" s="18"/>
      <c r="E35" s="36">
        <v>80</v>
      </c>
      <c r="F35" s="28" t="str">
        <f t="shared" si="0"/>
        <v>B</v>
      </c>
      <c r="G35" s="28">
        <f>IF((COUNTA(T12:AC12)&gt;0),(ROUND((AVERAGE(T35:AD35)),0)),"")</f>
        <v>79</v>
      </c>
      <c r="H35" s="28" t="str">
        <f t="shared" si="1"/>
        <v>B</v>
      </c>
      <c r="I35" s="36">
        <v>2</v>
      </c>
      <c r="J35" s="28" t="str">
        <f t="shared" si="2"/>
        <v xml:space="preserve">Memiliki kemampuan menganalisis APBN dan APBD, perpajakan, kerja sama ekonomi internasional namun perlu meningkatkan dalam menganalisis perdagangan internasional </v>
      </c>
      <c r="K35" s="36">
        <v>88</v>
      </c>
      <c r="L35" s="28" t="str">
        <f t="shared" si="3"/>
        <v>A</v>
      </c>
      <c r="M35" s="28">
        <f t="shared" si="4"/>
        <v>86.6</v>
      </c>
      <c r="N35" s="28" t="str">
        <f t="shared" si="5"/>
        <v>A</v>
      </c>
      <c r="O35" s="36">
        <v>1</v>
      </c>
      <c r="P35" s="28" t="str">
        <f t="shared" si="6"/>
        <v>Memiliki ketrampilan menghitung perpajakan, teori perdagangan internasional dan valuta asing</v>
      </c>
      <c r="Q35" s="39"/>
      <c r="R35" s="39" t="s">
        <v>8</v>
      </c>
      <c r="S35" s="18"/>
      <c r="T35" s="1">
        <v>70</v>
      </c>
      <c r="U35" s="1">
        <v>90</v>
      </c>
      <c r="V35" s="1">
        <v>95</v>
      </c>
      <c r="W35" s="1">
        <v>80</v>
      </c>
      <c r="X35" s="1">
        <v>59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80</v>
      </c>
      <c r="AI35" s="1">
        <v>88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55710</v>
      </c>
      <c r="C36" s="19" t="s">
        <v>140</v>
      </c>
      <c r="D36" s="18"/>
      <c r="E36" s="36">
        <v>79</v>
      </c>
      <c r="F36" s="28" t="str">
        <f t="shared" si="0"/>
        <v>B</v>
      </c>
      <c r="G36" s="28">
        <f>IF((COUNTA(T12:AC12)&gt;0),(ROUND((AVERAGE(T36:AD36)),0)),"")</f>
        <v>80</v>
      </c>
      <c r="H36" s="28" t="str">
        <f t="shared" si="1"/>
        <v>B</v>
      </c>
      <c r="I36" s="36">
        <v>2</v>
      </c>
      <c r="J36" s="28" t="str">
        <f t="shared" si="2"/>
        <v xml:space="preserve">Memiliki kemampuan menganalisis APBN dan APBD, perpajakan, kerja sama ekonomi internasional namun perlu meningkatkan dalam menganalisis perdagangan internasional </v>
      </c>
      <c r="K36" s="36">
        <v>88</v>
      </c>
      <c r="L36" s="28" t="str">
        <f t="shared" si="3"/>
        <v>A</v>
      </c>
      <c r="M36" s="28">
        <f t="shared" si="4"/>
        <v>85.6</v>
      </c>
      <c r="N36" s="28" t="str">
        <f t="shared" si="5"/>
        <v>A</v>
      </c>
      <c r="O36" s="36">
        <v>1</v>
      </c>
      <c r="P36" s="28" t="str">
        <f t="shared" si="6"/>
        <v>Memiliki ketrampilan menghitung perpajakan, teori perdagangan internasional dan valuta asing</v>
      </c>
      <c r="Q36" s="39"/>
      <c r="R36" s="39" t="s">
        <v>8</v>
      </c>
      <c r="S36" s="18"/>
      <c r="T36" s="1">
        <v>88</v>
      </c>
      <c r="U36" s="1">
        <v>70</v>
      </c>
      <c r="V36" s="1">
        <v>100</v>
      </c>
      <c r="W36" s="1">
        <v>80</v>
      </c>
      <c r="X36" s="1">
        <v>63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80</v>
      </c>
      <c r="AI36" s="1">
        <v>88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55725</v>
      </c>
      <c r="C37" s="19" t="s">
        <v>141</v>
      </c>
      <c r="D37" s="18"/>
      <c r="E37" s="36">
        <v>70</v>
      </c>
      <c r="F37" s="28" t="str">
        <f t="shared" si="0"/>
        <v>C</v>
      </c>
      <c r="G37" s="28">
        <f>IF((COUNTA(T12:AC12)&gt;0),(ROUND((AVERAGE(T37:AD37)),0)),"")</f>
        <v>80</v>
      </c>
      <c r="H37" s="28" t="str">
        <f t="shared" si="1"/>
        <v>B</v>
      </c>
      <c r="I37" s="36">
        <v>2</v>
      </c>
      <c r="J37" s="28" t="str">
        <f t="shared" si="2"/>
        <v xml:space="preserve">Memiliki kemampuan menganalisis APBN dan APBD, perpajakan, kerja sama ekonomi internasional namun perlu meningkatkan dalam menganalisis perdagangan internasional </v>
      </c>
      <c r="K37" s="36">
        <v>88</v>
      </c>
      <c r="L37" s="28" t="str">
        <f t="shared" si="3"/>
        <v>A</v>
      </c>
      <c r="M37" s="28">
        <f t="shared" si="4"/>
        <v>87</v>
      </c>
      <c r="N37" s="28" t="str">
        <f t="shared" si="5"/>
        <v>A</v>
      </c>
      <c r="O37" s="36">
        <v>1</v>
      </c>
      <c r="P37" s="28" t="str">
        <f t="shared" si="6"/>
        <v>Memiliki ketrampilan menghitung perpajakan, teori perdagangan internasional dan valuta asing</v>
      </c>
      <c r="Q37" s="39"/>
      <c r="R37" s="39" t="s">
        <v>8</v>
      </c>
      <c r="S37" s="18"/>
      <c r="T37" s="1">
        <v>70</v>
      </c>
      <c r="U37" s="1">
        <v>70</v>
      </c>
      <c r="V37" s="1">
        <v>90</v>
      </c>
      <c r="W37" s="1">
        <v>100</v>
      </c>
      <c r="X37" s="1">
        <v>71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55740</v>
      </c>
      <c r="C38" s="19" t="s">
        <v>142</v>
      </c>
      <c r="D38" s="18"/>
      <c r="E38" s="36">
        <v>70</v>
      </c>
      <c r="F38" s="28" t="str">
        <f t="shared" si="0"/>
        <v>C</v>
      </c>
      <c r="G38" s="28">
        <f>IF((COUNTA(T12:AC12)&gt;0),(ROUND((AVERAGE(T38:AD38)),0)),"")</f>
        <v>81</v>
      </c>
      <c r="H38" s="28" t="str">
        <f t="shared" si="1"/>
        <v>B</v>
      </c>
      <c r="I38" s="36">
        <v>2</v>
      </c>
      <c r="J38" s="28" t="str">
        <f t="shared" si="2"/>
        <v xml:space="preserve">Memiliki kemampuan menganalisis APBN dan APBD, perpajakan, kerja sama ekonomi internasional namun perlu meningkatkan dalam menganalisis perdagangan internasional </v>
      </c>
      <c r="K38" s="36">
        <v>88</v>
      </c>
      <c r="L38" s="28" t="str">
        <f t="shared" si="3"/>
        <v>A</v>
      </c>
      <c r="M38" s="28">
        <f t="shared" si="4"/>
        <v>87.6</v>
      </c>
      <c r="N38" s="28" t="str">
        <f t="shared" si="5"/>
        <v>A</v>
      </c>
      <c r="O38" s="36">
        <v>1</v>
      </c>
      <c r="P38" s="28" t="str">
        <f t="shared" si="6"/>
        <v>Memiliki ketrampilan menghitung perpajakan, teori perdagangan internasional dan valuta asing</v>
      </c>
      <c r="Q38" s="39"/>
      <c r="R38" s="39" t="s">
        <v>8</v>
      </c>
      <c r="S38" s="18"/>
      <c r="T38" s="1">
        <v>70</v>
      </c>
      <c r="U38" s="1">
        <v>70</v>
      </c>
      <c r="V38" s="1">
        <v>100</v>
      </c>
      <c r="W38" s="1">
        <v>100</v>
      </c>
      <c r="X38" s="1">
        <v>66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80</v>
      </c>
      <c r="AI38" s="1">
        <v>88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55890</v>
      </c>
      <c r="C39" s="19" t="s">
        <v>143</v>
      </c>
      <c r="D39" s="18"/>
      <c r="E39" s="36">
        <v>80</v>
      </c>
      <c r="F39" s="28" t="str">
        <f t="shared" si="0"/>
        <v>B</v>
      </c>
      <c r="G39" s="28">
        <f>IF((COUNTA(T12:AC12)&gt;0),(ROUND((AVERAGE(T39:AD39)),0)),"")</f>
        <v>80</v>
      </c>
      <c r="H39" s="28" t="str">
        <f t="shared" si="1"/>
        <v>B</v>
      </c>
      <c r="I39" s="36">
        <v>2</v>
      </c>
      <c r="J39" s="28" t="str">
        <f t="shared" si="2"/>
        <v xml:space="preserve">Memiliki kemampuan menganalisis APBN dan APBD, perpajakan, kerja sama ekonomi internasional namun perlu meningkatkan dalam menganalisis perdagangan internasional </v>
      </c>
      <c r="K39" s="36">
        <v>88</v>
      </c>
      <c r="L39" s="28" t="str">
        <f t="shared" si="3"/>
        <v>A</v>
      </c>
      <c r="M39" s="28">
        <f t="shared" si="4"/>
        <v>87.6</v>
      </c>
      <c r="N39" s="28" t="str">
        <f t="shared" si="5"/>
        <v>A</v>
      </c>
      <c r="O39" s="36">
        <v>1</v>
      </c>
      <c r="P39" s="28" t="str">
        <f t="shared" si="6"/>
        <v>Memiliki ketrampilan menghitung perpajakan, teori perdagangan internasional dan valuta asing</v>
      </c>
      <c r="Q39" s="39"/>
      <c r="R39" s="39" t="s">
        <v>8</v>
      </c>
      <c r="S39" s="18"/>
      <c r="T39" s="1">
        <v>80</v>
      </c>
      <c r="U39" s="1">
        <v>90</v>
      </c>
      <c r="V39" s="1">
        <v>83</v>
      </c>
      <c r="W39" s="1">
        <v>80</v>
      </c>
      <c r="X39" s="1">
        <v>65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>
        <v>88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55755</v>
      </c>
      <c r="C40" s="19" t="s">
        <v>144</v>
      </c>
      <c r="D40" s="18"/>
      <c r="E40" s="36">
        <v>88</v>
      </c>
      <c r="F40" s="28" t="str">
        <f t="shared" si="0"/>
        <v>A</v>
      </c>
      <c r="G40" s="28">
        <f>IF((COUNTA(T12:AC12)&gt;0),(ROUND((AVERAGE(T40:AD40)),0)),"")</f>
        <v>90</v>
      </c>
      <c r="H40" s="28" t="str">
        <f t="shared" si="1"/>
        <v>A</v>
      </c>
      <c r="I40" s="36">
        <v>1</v>
      </c>
      <c r="J40" s="28" t="str">
        <f t="shared" si="2"/>
        <v xml:space="preserve">Memiliki kemampuan menganalisis APBN dan APBD, perpajakan, kerja sama ekonomi internasional dan kerja </v>
      </c>
      <c r="K40" s="36">
        <v>88</v>
      </c>
      <c r="L40" s="28" t="str">
        <f t="shared" si="3"/>
        <v>A</v>
      </c>
      <c r="M40" s="28">
        <f t="shared" si="4"/>
        <v>88.6</v>
      </c>
      <c r="N40" s="28" t="str">
        <f t="shared" si="5"/>
        <v>A</v>
      </c>
      <c r="O40" s="36">
        <v>1</v>
      </c>
      <c r="P40" s="28" t="str">
        <f t="shared" si="6"/>
        <v>Memiliki ketrampilan menghitung perpajakan, teori perdagangan internasional dan valuta asing</v>
      </c>
      <c r="Q40" s="39"/>
      <c r="R40" s="39" t="s">
        <v>8</v>
      </c>
      <c r="S40" s="18"/>
      <c r="T40" s="1">
        <v>85</v>
      </c>
      <c r="U40" s="1">
        <v>90</v>
      </c>
      <c r="V40" s="1">
        <v>100</v>
      </c>
      <c r="W40" s="1">
        <v>100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85</v>
      </c>
      <c r="AI40" s="1">
        <v>88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55770</v>
      </c>
      <c r="C41" s="19" t="s">
        <v>145</v>
      </c>
      <c r="D41" s="18"/>
      <c r="E41" s="36">
        <v>73</v>
      </c>
      <c r="F41" s="28" t="str">
        <f t="shared" si="0"/>
        <v>C</v>
      </c>
      <c r="G41" s="28">
        <f>IF((COUNTA(T12:AC12)&gt;0),(ROUND((AVERAGE(T41:AD41)),0)),"")</f>
        <v>77</v>
      </c>
      <c r="H41" s="28" t="str">
        <f t="shared" si="1"/>
        <v>B</v>
      </c>
      <c r="I41" s="36">
        <v>2</v>
      </c>
      <c r="J41" s="28" t="str">
        <f t="shared" si="2"/>
        <v xml:space="preserve">Memiliki kemampuan menganalisis APBN dan APBD, perpajakan, kerja sama ekonomi internasional namun perlu meningkatkan dalam menganalisis perdagangan internasional </v>
      </c>
      <c r="K41" s="36">
        <v>88</v>
      </c>
      <c r="L41" s="28" t="str">
        <f t="shared" si="3"/>
        <v>A</v>
      </c>
      <c r="M41" s="28">
        <f t="shared" si="4"/>
        <v>87</v>
      </c>
      <c r="N41" s="28" t="str">
        <f t="shared" si="5"/>
        <v>A</v>
      </c>
      <c r="O41" s="36">
        <v>1</v>
      </c>
      <c r="P41" s="28" t="str">
        <f t="shared" si="6"/>
        <v>Memiliki ketrampilan menghitung perpajakan, teori perdagangan internasional dan valuta asing</v>
      </c>
      <c r="Q41" s="39"/>
      <c r="R41" s="39" t="s">
        <v>8</v>
      </c>
      <c r="S41" s="18"/>
      <c r="T41" s="1">
        <v>70</v>
      </c>
      <c r="U41" s="1">
        <v>75</v>
      </c>
      <c r="V41" s="1">
        <v>76</v>
      </c>
      <c r="W41" s="1">
        <v>100</v>
      </c>
      <c r="X41" s="1">
        <v>64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80</v>
      </c>
      <c r="AI41" s="1">
        <v>90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55785</v>
      </c>
      <c r="C42" s="19" t="s">
        <v>146</v>
      </c>
      <c r="D42" s="18"/>
      <c r="E42" s="36">
        <v>70</v>
      </c>
      <c r="F42" s="28" t="str">
        <f t="shared" si="0"/>
        <v>C</v>
      </c>
      <c r="G42" s="28">
        <f>IF((COUNTA(T12:AC12)&gt;0),(ROUND((AVERAGE(T42:AD42)),0)),"")</f>
        <v>77</v>
      </c>
      <c r="H42" s="28" t="str">
        <f t="shared" si="1"/>
        <v>B</v>
      </c>
      <c r="I42" s="36">
        <v>2</v>
      </c>
      <c r="J42" s="28" t="str">
        <f t="shared" si="2"/>
        <v xml:space="preserve">Memiliki kemampuan menganalisis APBN dan APBD, perpajakan, kerja sama ekonomi internasional namun perlu meningkatkan dalam menganalisis perdagangan internasional </v>
      </c>
      <c r="K42" s="36">
        <v>88</v>
      </c>
      <c r="L42" s="28" t="str">
        <f t="shared" si="3"/>
        <v>A</v>
      </c>
      <c r="M42" s="28">
        <f t="shared" si="4"/>
        <v>86.6</v>
      </c>
      <c r="N42" s="28" t="str">
        <f t="shared" si="5"/>
        <v>A</v>
      </c>
      <c r="O42" s="36">
        <v>1</v>
      </c>
      <c r="P42" s="28" t="str">
        <f t="shared" si="6"/>
        <v>Memiliki ketrampilan menghitung perpajakan, teori perdagangan internasional dan valuta asing</v>
      </c>
      <c r="Q42" s="39"/>
      <c r="R42" s="39" t="s">
        <v>8</v>
      </c>
      <c r="S42" s="18"/>
      <c r="T42" s="1">
        <v>70</v>
      </c>
      <c r="U42" s="1">
        <v>70</v>
      </c>
      <c r="V42" s="1">
        <v>85</v>
      </c>
      <c r="W42" s="1">
        <v>100</v>
      </c>
      <c r="X42" s="1">
        <v>60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80</v>
      </c>
      <c r="AI42" s="1">
        <v>88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55800</v>
      </c>
      <c r="C43" s="19" t="s">
        <v>147</v>
      </c>
      <c r="D43" s="18"/>
      <c r="E43" s="36">
        <v>70</v>
      </c>
      <c r="F43" s="28" t="str">
        <f t="shared" si="0"/>
        <v>C</v>
      </c>
      <c r="G43" s="28">
        <f>IF((COUNTA(T12:AC12)&gt;0),(ROUND((AVERAGE(T43:AD43)),0)),"")</f>
        <v>76</v>
      </c>
      <c r="H43" s="28" t="str">
        <f t="shared" si="1"/>
        <v>B</v>
      </c>
      <c r="I43" s="36">
        <v>2</v>
      </c>
      <c r="J43" s="28" t="str">
        <f t="shared" si="2"/>
        <v xml:space="preserve">Memiliki kemampuan menganalisis APBN dan APBD, perpajakan, kerja sama ekonomi internasional namun perlu meningkatkan dalam menganalisis perdagangan internasional </v>
      </c>
      <c r="K43" s="36">
        <v>88</v>
      </c>
      <c r="L43" s="28" t="str">
        <f t="shared" si="3"/>
        <v>A</v>
      </c>
      <c r="M43" s="28">
        <f t="shared" si="4"/>
        <v>83</v>
      </c>
      <c r="N43" s="28" t="str">
        <f t="shared" si="5"/>
        <v>B</v>
      </c>
      <c r="O43" s="36">
        <v>2</v>
      </c>
      <c r="P43" s="28" t="str">
        <f t="shared" si="6"/>
        <v>Memiliki ketrampilan menghitung perpajakan, teori perdagangan internasional namun perlu meningkatkan ketrampilan menghitung valuta asing</v>
      </c>
      <c r="Q43" s="39"/>
      <c r="R43" s="39" t="s">
        <v>8</v>
      </c>
      <c r="S43" s="18"/>
      <c r="T43" s="1">
        <v>70</v>
      </c>
      <c r="U43" s="1">
        <v>70</v>
      </c>
      <c r="V43" s="1">
        <v>85</v>
      </c>
      <c r="W43" s="1">
        <v>100</v>
      </c>
      <c r="X43" s="1">
        <v>53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80</v>
      </c>
      <c r="AH43" s="1">
        <v>80</v>
      </c>
      <c r="AI43" s="1">
        <v>85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55815</v>
      </c>
      <c r="C44" s="19" t="s">
        <v>148</v>
      </c>
      <c r="D44" s="18"/>
      <c r="E44" s="36">
        <v>83</v>
      </c>
      <c r="F44" s="28" t="str">
        <f t="shared" si="0"/>
        <v>B</v>
      </c>
      <c r="G44" s="28">
        <f>IF((COUNTA(T12:AC12)&gt;0),(ROUND((AVERAGE(T44:AD44)),0)),"")</f>
        <v>83</v>
      </c>
      <c r="H44" s="28" t="str">
        <f t="shared" si="1"/>
        <v>B</v>
      </c>
      <c r="I44" s="36">
        <v>2</v>
      </c>
      <c r="J44" s="28" t="str">
        <f t="shared" si="2"/>
        <v xml:space="preserve">Memiliki kemampuan menganalisis APBN dan APBD, perpajakan, kerja sama ekonomi internasional namun perlu meningkatkan dalam menganalisis perdagangan internasional </v>
      </c>
      <c r="K44" s="36">
        <v>88</v>
      </c>
      <c r="L44" s="28" t="str">
        <f t="shared" si="3"/>
        <v>A</v>
      </c>
      <c r="M44" s="28">
        <f t="shared" si="4"/>
        <v>87.6</v>
      </c>
      <c r="N44" s="28" t="str">
        <f t="shared" si="5"/>
        <v>A</v>
      </c>
      <c r="O44" s="36">
        <v>1</v>
      </c>
      <c r="P44" s="28" t="str">
        <f t="shared" si="6"/>
        <v>Memiliki ketrampilan menghitung perpajakan, teori perdagangan internasional dan valuta asing</v>
      </c>
      <c r="Q44" s="39"/>
      <c r="R44" s="39" t="s">
        <v>8</v>
      </c>
      <c r="S44" s="18"/>
      <c r="T44" s="1">
        <v>70</v>
      </c>
      <c r="U44" s="1">
        <v>95</v>
      </c>
      <c r="V44" s="1">
        <v>85</v>
      </c>
      <c r="W44" s="1">
        <v>100</v>
      </c>
      <c r="X44" s="1">
        <v>65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80</v>
      </c>
      <c r="AI44" s="1">
        <v>88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55830</v>
      </c>
      <c r="C45" s="19" t="s">
        <v>149</v>
      </c>
      <c r="D45" s="18"/>
      <c r="E45" s="36">
        <v>81</v>
      </c>
      <c r="F45" s="28" t="str">
        <f t="shared" si="0"/>
        <v>B</v>
      </c>
      <c r="G45" s="28">
        <f>IF((COUNTA(T12:AC12)&gt;0),(ROUND((AVERAGE(T45:AD45)),0)),"")</f>
        <v>86</v>
      </c>
      <c r="H45" s="28" t="str">
        <f t="shared" si="1"/>
        <v>A</v>
      </c>
      <c r="I45" s="36">
        <v>1</v>
      </c>
      <c r="J45" s="28" t="str">
        <f t="shared" si="2"/>
        <v xml:space="preserve">Memiliki kemampuan menganalisis APBN dan APBD, perpajakan, kerja sama ekonomi internasional dan kerja </v>
      </c>
      <c r="K45" s="36">
        <v>88</v>
      </c>
      <c r="L45" s="28" t="str">
        <f t="shared" si="3"/>
        <v>A</v>
      </c>
      <c r="M45" s="28">
        <f t="shared" si="4"/>
        <v>86.6</v>
      </c>
      <c r="N45" s="28" t="str">
        <f t="shared" si="5"/>
        <v>A</v>
      </c>
      <c r="O45" s="36">
        <v>1</v>
      </c>
      <c r="P45" s="28" t="str">
        <f t="shared" si="6"/>
        <v>Memiliki ketrampilan menghitung perpajakan, teori perdagangan internasional dan valuta asing</v>
      </c>
      <c r="Q45" s="39"/>
      <c r="R45" s="39" t="s">
        <v>8</v>
      </c>
      <c r="S45" s="18"/>
      <c r="T45" s="1">
        <v>82</v>
      </c>
      <c r="U45" s="1">
        <v>80</v>
      </c>
      <c r="V45" s="1">
        <v>100</v>
      </c>
      <c r="W45" s="1">
        <v>100</v>
      </c>
      <c r="X45" s="1">
        <v>67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80</v>
      </c>
      <c r="AI45" s="1">
        <v>88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55845</v>
      </c>
      <c r="C46" s="19" t="s">
        <v>150</v>
      </c>
      <c r="D46" s="18"/>
      <c r="E46" s="36">
        <v>73</v>
      </c>
      <c r="F46" s="28" t="str">
        <f t="shared" si="0"/>
        <v>C</v>
      </c>
      <c r="G46" s="28">
        <f>IF((COUNTA(T12:AC12)&gt;0),(ROUND((AVERAGE(T46:AD46)),0)),"")</f>
        <v>83</v>
      </c>
      <c r="H46" s="28" t="str">
        <f t="shared" si="1"/>
        <v>B</v>
      </c>
      <c r="I46" s="36">
        <v>2</v>
      </c>
      <c r="J46" s="28" t="str">
        <f t="shared" si="2"/>
        <v xml:space="preserve">Memiliki kemampuan menganalisis APBN dan APBD, perpajakan, kerja sama ekonomi internasional namun perlu meningkatkan dalam menganalisis perdagangan internasional </v>
      </c>
      <c r="K46" s="36">
        <v>88</v>
      </c>
      <c r="L46" s="28" t="str">
        <f t="shared" si="3"/>
        <v>A</v>
      </c>
      <c r="M46" s="28">
        <f t="shared" si="4"/>
        <v>84</v>
      </c>
      <c r="N46" s="28" t="str">
        <f t="shared" si="5"/>
        <v>B</v>
      </c>
      <c r="O46" s="36">
        <v>2</v>
      </c>
      <c r="P46" s="28" t="str">
        <f t="shared" si="6"/>
        <v>Memiliki ketrampilan menghitung perpajakan, teori perdagangan internasional namun perlu meningkatkan ketrampilan menghitung valuta asing</v>
      </c>
      <c r="Q46" s="39"/>
      <c r="R46" s="39" t="s">
        <v>8</v>
      </c>
      <c r="S46" s="18"/>
      <c r="T46" s="1">
        <v>70</v>
      </c>
      <c r="U46" s="1">
        <v>75</v>
      </c>
      <c r="V46" s="1">
        <v>100</v>
      </c>
      <c r="W46" s="1">
        <v>100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70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55860</v>
      </c>
      <c r="C47" s="19" t="s">
        <v>151</v>
      </c>
      <c r="D47" s="18"/>
      <c r="E47" s="36">
        <v>78</v>
      </c>
      <c r="F47" s="28" t="str">
        <f t="shared" si="0"/>
        <v>B</v>
      </c>
      <c r="G47" s="28">
        <f>IF((COUNTA(T12:AC12)&gt;0),(ROUND((AVERAGE(T47:AD47)),0)),"")</f>
        <v>76</v>
      </c>
      <c r="H47" s="28" t="str">
        <f t="shared" si="1"/>
        <v>B</v>
      </c>
      <c r="I47" s="36">
        <v>2</v>
      </c>
      <c r="J47" s="28" t="str">
        <f t="shared" si="2"/>
        <v xml:space="preserve">Memiliki kemampuan menganalisis APBN dan APBD, perpajakan, kerja sama ekonomi internasional namun perlu meningkatkan dalam menganalisis perdagangan internasional </v>
      </c>
      <c r="K47" s="36">
        <v>88</v>
      </c>
      <c r="L47" s="28" t="str">
        <f t="shared" si="3"/>
        <v>A</v>
      </c>
      <c r="M47" s="28">
        <f t="shared" si="4"/>
        <v>86.6</v>
      </c>
      <c r="N47" s="28" t="str">
        <f t="shared" si="5"/>
        <v>A</v>
      </c>
      <c r="O47" s="36">
        <v>1</v>
      </c>
      <c r="P47" s="28" t="str">
        <f t="shared" si="6"/>
        <v>Memiliki ketrampilan menghitung perpajakan, teori perdagangan internasional dan valuta asing</v>
      </c>
      <c r="Q47" s="39"/>
      <c r="R47" s="39" t="s">
        <v>8</v>
      </c>
      <c r="S47" s="18"/>
      <c r="T47" s="1">
        <v>70</v>
      </c>
      <c r="U47" s="1">
        <v>85</v>
      </c>
      <c r="V47" s="1">
        <v>85</v>
      </c>
      <c r="W47" s="1">
        <v>80</v>
      </c>
      <c r="X47" s="1">
        <v>60</v>
      </c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75</v>
      </c>
      <c r="AI47" s="1">
        <v>88</v>
      </c>
      <c r="AJ47" s="1">
        <v>90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69157</v>
      </c>
      <c r="C48" s="19" t="s">
        <v>152</v>
      </c>
      <c r="D48" s="18"/>
      <c r="E48" s="36">
        <v>73</v>
      </c>
      <c r="F48" s="28" t="str">
        <f t="shared" si="0"/>
        <v>C</v>
      </c>
      <c r="G48" s="28">
        <f>IF((COUNTA(T12:AC12)&gt;0),(ROUND((AVERAGE(T48:AD48)),0)),"")</f>
        <v>77</v>
      </c>
      <c r="H48" s="28" t="str">
        <f t="shared" si="1"/>
        <v>B</v>
      </c>
      <c r="I48" s="36">
        <v>2</v>
      </c>
      <c r="J48" s="28" t="str">
        <f t="shared" si="2"/>
        <v xml:space="preserve">Memiliki kemampuan menganalisis APBN dan APBD, perpajakan, kerja sama ekonomi internasional namun perlu meningkatkan dalam menganalisis perdagangan internasional </v>
      </c>
      <c r="K48" s="36">
        <v>88</v>
      </c>
      <c r="L48" s="28" t="str">
        <f t="shared" si="3"/>
        <v>A</v>
      </c>
      <c r="M48" s="28">
        <f t="shared" si="4"/>
        <v>86.6</v>
      </c>
      <c r="N48" s="28" t="str">
        <f t="shared" si="5"/>
        <v>A</v>
      </c>
      <c r="O48" s="36">
        <v>1</v>
      </c>
      <c r="P48" s="28" t="str">
        <f t="shared" si="6"/>
        <v>Memiliki ketrampilan menghitung perpajakan, teori perdagangan internasional dan valuta asing</v>
      </c>
      <c r="Q48" s="39"/>
      <c r="R48" s="39" t="s">
        <v>8</v>
      </c>
      <c r="S48" s="18"/>
      <c r="T48" s="1">
        <v>70</v>
      </c>
      <c r="U48" s="1">
        <v>75</v>
      </c>
      <c r="V48" s="1">
        <v>100</v>
      </c>
      <c r="W48" s="1">
        <v>80</v>
      </c>
      <c r="X48" s="1">
        <v>58</v>
      </c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80</v>
      </c>
      <c r="AI48" s="1">
        <v>88</v>
      </c>
      <c r="AJ48" s="1">
        <v>85</v>
      </c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:K48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S13" sqref="S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530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530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55905</v>
      </c>
      <c r="C11" s="19" t="s">
        <v>154</v>
      </c>
      <c r="D11" s="18"/>
      <c r="E11" s="36">
        <v>78</v>
      </c>
      <c r="F11" s="28" t="str">
        <f t="shared" ref="F11:F50" si="0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APBN dan APBD, perpajakan, kerja sama ekonomi internasional namun perlu meningkatkan dalam menganalisis perdagangan internasional </v>
      </c>
      <c r="K11" s="36">
        <v>88</v>
      </c>
      <c r="L11" s="28" t="str">
        <f t="shared" ref="L11:L50" si="3">IF(AND(ISNUMBER(K11),K11&gt;=1), IF(K11&lt;=$FD$27,$FE$27,IF(K11&lt;=$FD$28,$FE$28,IF(K11&lt;=$FD$29,$FE$29,IF(K11&lt;=$FD$30,$FE$30,)))), "")</f>
        <v>A</v>
      </c>
      <c r="M11" s="28">
        <f t="shared" ref="M11:M50" si="4">IF((COUNTA(AF11:AO11)&gt;0),AVERAGE(AF11:AO11),"")</f>
        <v>88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menghitung perpajakan, teori perdagangan internasional dan valuta asing</v>
      </c>
      <c r="Q11" s="39"/>
      <c r="R11" s="39" t="s">
        <v>8</v>
      </c>
      <c r="S11" s="18"/>
      <c r="T11" s="1">
        <v>70</v>
      </c>
      <c r="U11" s="1">
        <v>85</v>
      </c>
      <c r="V11" s="1">
        <v>100</v>
      </c>
      <c r="W11" s="1">
        <v>80</v>
      </c>
      <c r="X11" s="1">
        <v>67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80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>
      <c r="A12" s="19">
        <v>2</v>
      </c>
      <c r="B12" s="19">
        <v>55920</v>
      </c>
      <c r="C12" s="19" t="s">
        <v>155</v>
      </c>
      <c r="D12" s="18"/>
      <c r="E12" s="36">
        <v>73</v>
      </c>
      <c r="F12" s="28" t="str">
        <f t="shared" si="0"/>
        <v>C</v>
      </c>
      <c r="G12" s="28">
        <f>IF((COUNTA(T12:AC12)&gt;0),(ROUND((AVERAGE(T12:AD12)),0)),"")</f>
        <v>81</v>
      </c>
      <c r="H12" s="28" t="str">
        <f t="shared" si="1"/>
        <v>B</v>
      </c>
      <c r="I12" s="36">
        <v>2</v>
      </c>
      <c r="J12" s="28" t="str">
        <f t="shared" si="2"/>
        <v xml:space="preserve">Memiliki kemampuan menganalisis APBN dan APBD, perpajakan, kerja sama ekonomi internasional namun perlu meningkatkan dalam menganalisis perdagangan internasional </v>
      </c>
      <c r="K12" s="36">
        <v>88</v>
      </c>
      <c r="L12" s="28" t="str">
        <f t="shared" si="3"/>
        <v>A</v>
      </c>
      <c r="M12" s="28">
        <f t="shared" si="4"/>
        <v>85</v>
      </c>
      <c r="N12" s="28" t="str">
        <f t="shared" si="5"/>
        <v>A</v>
      </c>
      <c r="O12" s="36">
        <v>1</v>
      </c>
      <c r="P12" s="28" t="str">
        <f t="shared" si="6"/>
        <v>Memiliki ketrampilan menghitung perpajakan, teori perdagangan internasional dan valuta asing</v>
      </c>
      <c r="Q12" s="39"/>
      <c r="R12" s="39" t="s">
        <v>8</v>
      </c>
      <c r="S12" s="18"/>
      <c r="T12" s="1">
        <v>70</v>
      </c>
      <c r="U12" s="1">
        <v>75</v>
      </c>
      <c r="V12" s="1">
        <v>100</v>
      </c>
      <c r="W12" s="1">
        <v>100</v>
      </c>
      <c r="X12" s="1">
        <v>59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80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>
      <c r="A13" s="19">
        <v>3</v>
      </c>
      <c r="B13" s="19">
        <v>55935</v>
      </c>
      <c r="C13" s="19" t="s">
        <v>156</v>
      </c>
      <c r="D13" s="18"/>
      <c r="E13" s="36">
        <v>78</v>
      </c>
      <c r="F13" s="28" t="str">
        <f t="shared" si="0"/>
        <v>B</v>
      </c>
      <c r="G13" s="28">
        <f>IF((COUNTA(T12:AC12)&gt;0),(ROUND((AVERAGE(T13:AD13)),0)),"")</f>
        <v>79</v>
      </c>
      <c r="H13" s="28" t="str">
        <f t="shared" si="1"/>
        <v>B</v>
      </c>
      <c r="I13" s="36">
        <v>2</v>
      </c>
      <c r="J13" s="28" t="str">
        <f t="shared" si="2"/>
        <v xml:space="preserve">Memiliki kemampuan menganalisis APBN dan APBD, perpajakan, kerja sama ekonomi internasional namun perlu meningkatkan dalam menganalisis perdagangan internasional </v>
      </c>
      <c r="K13" s="36">
        <v>88</v>
      </c>
      <c r="L13" s="28" t="str">
        <f t="shared" si="3"/>
        <v>A</v>
      </c>
      <c r="M13" s="28">
        <f t="shared" si="4"/>
        <v>89</v>
      </c>
      <c r="N13" s="28" t="str">
        <f t="shared" si="5"/>
        <v>A</v>
      </c>
      <c r="O13" s="36">
        <v>1</v>
      </c>
      <c r="P13" s="28" t="str">
        <f t="shared" si="6"/>
        <v>Memiliki ketrampilan menghitung perpajakan, teori perdagangan internasional dan valuta asing</v>
      </c>
      <c r="Q13" s="39"/>
      <c r="R13" s="39" t="s">
        <v>8</v>
      </c>
      <c r="S13" s="18"/>
      <c r="T13" s="1">
        <v>70</v>
      </c>
      <c r="U13" s="1">
        <v>85</v>
      </c>
      <c r="V13" s="1">
        <v>80</v>
      </c>
      <c r="W13" s="1">
        <v>100</v>
      </c>
      <c r="X13" s="1">
        <v>61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85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190</v>
      </c>
      <c r="FI13" s="43" t="s">
        <v>193</v>
      </c>
      <c r="FJ13" s="41">
        <v>18181</v>
      </c>
      <c r="FK13" s="41">
        <v>18191</v>
      </c>
    </row>
    <row r="14" spans="1:167">
      <c r="A14" s="19">
        <v>4</v>
      </c>
      <c r="B14" s="19">
        <v>55950</v>
      </c>
      <c r="C14" s="19" t="s">
        <v>157</v>
      </c>
      <c r="D14" s="18"/>
      <c r="E14" s="36">
        <v>73</v>
      </c>
      <c r="F14" s="28" t="str">
        <f t="shared" si="0"/>
        <v>C</v>
      </c>
      <c r="G14" s="28">
        <f>IF((COUNTA(T12:AC12)&gt;0),(ROUND((AVERAGE(T14:AD14)),0)),"")</f>
        <v>84</v>
      </c>
      <c r="H14" s="28" t="str">
        <f t="shared" si="1"/>
        <v>B</v>
      </c>
      <c r="I14" s="36">
        <v>2</v>
      </c>
      <c r="J14" s="28" t="str">
        <f t="shared" si="2"/>
        <v xml:space="preserve">Memiliki kemampuan menganalisis APBN dan APBD, perpajakan, kerja sama ekonomi internasional namun perlu meningkatkan dalam menganalisis perdagangan internasional </v>
      </c>
      <c r="K14" s="36">
        <v>88</v>
      </c>
      <c r="L14" s="28" t="str">
        <f t="shared" si="3"/>
        <v>A</v>
      </c>
      <c r="M14" s="28">
        <f t="shared" si="4"/>
        <v>90</v>
      </c>
      <c r="N14" s="28" t="str">
        <f t="shared" si="5"/>
        <v>A</v>
      </c>
      <c r="O14" s="36">
        <v>1</v>
      </c>
      <c r="P14" s="28" t="str">
        <f t="shared" si="6"/>
        <v>Memiliki ketrampilan menghitung perpajakan, teori perdagangan internasional dan valuta asing</v>
      </c>
      <c r="Q14" s="39"/>
      <c r="R14" s="39" t="s">
        <v>8</v>
      </c>
      <c r="S14" s="18"/>
      <c r="T14" s="1">
        <v>70</v>
      </c>
      <c r="U14" s="1">
        <v>75</v>
      </c>
      <c r="V14" s="1">
        <v>100</v>
      </c>
      <c r="W14" s="1">
        <v>100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55965</v>
      </c>
      <c r="C15" s="19" t="s">
        <v>158</v>
      </c>
      <c r="D15" s="18"/>
      <c r="E15" s="36">
        <v>73</v>
      </c>
      <c r="F15" s="28" t="str">
        <f t="shared" si="0"/>
        <v>C</v>
      </c>
      <c r="G15" s="28">
        <f>IF((COUNTA(T12:AC12)&gt;0),(ROUND((AVERAGE(T15:AD15)),0)),"")</f>
        <v>83</v>
      </c>
      <c r="H15" s="28" t="str">
        <f t="shared" si="1"/>
        <v>B</v>
      </c>
      <c r="I15" s="36">
        <v>2</v>
      </c>
      <c r="J15" s="28" t="str">
        <f t="shared" si="2"/>
        <v xml:space="preserve">Memiliki kemampuan menganalisis APBN dan APBD, perpajakan, kerja sama ekonomi internasional namun perlu meningkatkan dalam menganalisis perdagangan internasional </v>
      </c>
      <c r="K15" s="36">
        <v>88</v>
      </c>
      <c r="L15" s="28" t="str">
        <f t="shared" si="3"/>
        <v>A</v>
      </c>
      <c r="M15" s="28">
        <f t="shared" si="4"/>
        <v>87</v>
      </c>
      <c r="N15" s="28" t="str">
        <f t="shared" si="5"/>
        <v>A</v>
      </c>
      <c r="O15" s="36">
        <v>1</v>
      </c>
      <c r="P15" s="28" t="str">
        <f t="shared" si="6"/>
        <v>Memiliki ketrampilan menghitung perpajakan, teori perdagangan internasional dan valuta asing</v>
      </c>
      <c r="Q15" s="39"/>
      <c r="R15" s="39" t="s">
        <v>8</v>
      </c>
      <c r="S15" s="18"/>
      <c r="T15" s="1">
        <v>70</v>
      </c>
      <c r="U15" s="1">
        <v>75</v>
      </c>
      <c r="V15" s="1">
        <v>100</v>
      </c>
      <c r="W15" s="1">
        <v>100</v>
      </c>
      <c r="X15" s="1">
        <v>68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90</v>
      </c>
      <c r="AI15" s="1">
        <v>90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194</v>
      </c>
      <c r="FJ15" s="41">
        <v>18182</v>
      </c>
      <c r="FK15" s="41">
        <v>18192</v>
      </c>
    </row>
    <row r="16" spans="1:167">
      <c r="A16" s="19">
        <v>6</v>
      </c>
      <c r="B16" s="19">
        <v>55980</v>
      </c>
      <c r="C16" s="19" t="s">
        <v>159</v>
      </c>
      <c r="D16" s="18"/>
      <c r="E16" s="36">
        <v>90</v>
      </c>
      <c r="F16" s="28" t="str">
        <f t="shared" si="0"/>
        <v>A</v>
      </c>
      <c r="G16" s="28">
        <f>IF((COUNTA(T12:AC12)&gt;0),(ROUND((AVERAGE(T16:AD16)),0)),"")</f>
        <v>88</v>
      </c>
      <c r="H16" s="28" t="str">
        <f t="shared" si="1"/>
        <v>A</v>
      </c>
      <c r="I16" s="36">
        <v>1</v>
      </c>
      <c r="J16" s="28" t="str">
        <f t="shared" si="2"/>
        <v xml:space="preserve">Memiliki kemampuan menganalisis APBN dan APBD, perpajakan, kerja sama ekonomi internasional dan kerja </v>
      </c>
      <c r="K16" s="36">
        <v>88</v>
      </c>
      <c r="L16" s="28" t="str">
        <f t="shared" si="3"/>
        <v>A</v>
      </c>
      <c r="M16" s="28">
        <f t="shared" si="4"/>
        <v>89</v>
      </c>
      <c r="N16" s="28" t="str">
        <f t="shared" si="5"/>
        <v>A</v>
      </c>
      <c r="O16" s="36">
        <v>1</v>
      </c>
      <c r="P16" s="28" t="str">
        <f t="shared" si="6"/>
        <v>Memiliki ketrampilan menghitung perpajakan, teori perdagangan internasional dan valuta asing</v>
      </c>
      <c r="Q16" s="39"/>
      <c r="R16" s="39" t="s">
        <v>8</v>
      </c>
      <c r="S16" s="18"/>
      <c r="T16" s="1">
        <v>85</v>
      </c>
      <c r="U16" s="1">
        <v>95</v>
      </c>
      <c r="V16" s="1">
        <v>100</v>
      </c>
      <c r="W16" s="1">
        <v>90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85</v>
      </c>
      <c r="AI16" s="1">
        <v>90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55995</v>
      </c>
      <c r="C17" s="19" t="s">
        <v>160</v>
      </c>
      <c r="D17" s="18"/>
      <c r="E17" s="36">
        <v>73</v>
      </c>
      <c r="F17" s="28" t="str">
        <f t="shared" si="0"/>
        <v>C</v>
      </c>
      <c r="G17" s="28">
        <f>IF((COUNTA(T12:AC12)&gt;0),(ROUND((AVERAGE(T17:AD17)),0)),"")</f>
        <v>73</v>
      </c>
      <c r="H17" s="28" t="str">
        <f t="shared" si="1"/>
        <v>C</v>
      </c>
      <c r="I17" s="36">
        <v>3</v>
      </c>
      <c r="J17" s="28" t="str">
        <f t="shared" si="2"/>
        <v xml:space="preserve">Memiliki kemampuan menganalisis APBN dan APBD, kerja sama ekonomi internasional namun perlu meningkatkan dalam menganalisis perpajakan dan perdagangan internasional </v>
      </c>
      <c r="K17" s="36">
        <v>88</v>
      </c>
      <c r="L17" s="28" t="str">
        <f t="shared" si="3"/>
        <v>A</v>
      </c>
      <c r="M17" s="28">
        <f t="shared" si="4"/>
        <v>88</v>
      </c>
      <c r="N17" s="28" t="str">
        <f t="shared" si="5"/>
        <v>A</v>
      </c>
      <c r="O17" s="36">
        <v>1</v>
      </c>
      <c r="P17" s="28" t="str">
        <f t="shared" si="6"/>
        <v>Memiliki ketrampilan menghitung perpajakan, teori perdagangan internasional dan valuta asing</v>
      </c>
      <c r="Q17" s="39"/>
      <c r="R17" s="39" t="s">
        <v>8</v>
      </c>
      <c r="S17" s="18"/>
      <c r="T17" s="1">
        <v>70</v>
      </c>
      <c r="U17" s="1">
        <v>75</v>
      </c>
      <c r="V17" s="1">
        <v>75</v>
      </c>
      <c r="W17" s="1">
        <v>90</v>
      </c>
      <c r="X17" s="1">
        <v>57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90</v>
      </c>
      <c r="AI17" s="1">
        <v>90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195</v>
      </c>
      <c r="FJ17" s="41">
        <v>18183</v>
      </c>
      <c r="FK17" s="41">
        <v>18193</v>
      </c>
    </row>
    <row r="18" spans="1:167">
      <c r="A18" s="19">
        <v>8</v>
      </c>
      <c r="B18" s="19">
        <v>56010</v>
      </c>
      <c r="C18" s="19" t="s">
        <v>161</v>
      </c>
      <c r="D18" s="18"/>
      <c r="E18" s="36">
        <v>73</v>
      </c>
      <c r="F18" s="28" t="str">
        <f t="shared" si="0"/>
        <v>C</v>
      </c>
      <c r="G18" s="28">
        <f>IF((COUNTA(T12:AC12)&gt;0),(ROUND((AVERAGE(T18:AD18)),0)),"")</f>
        <v>77</v>
      </c>
      <c r="H18" s="28" t="str">
        <f t="shared" si="1"/>
        <v>B</v>
      </c>
      <c r="I18" s="36">
        <v>2</v>
      </c>
      <c r="J18" s="28" t="str">
        <f t="shared" si="2"/>
        <v xml:space="preserve">Memiliki kemampuan menganalisis APBN dan APBD, perpajakan, kerja sama ekonomi internasional namun perlu meningkatkan dalam menganalisis perdagangan internasional </v>
      </c>
      <c r="K18" s="36">
        <v>88</v>
      </c>
      <c r="L18" s="28" t="str">
        <f t="shared" si="3"/>
        <v>A</v>
      </c>
      <c r="M18" s="28">
        <f t="shared" si="4"/>
        <v>89</v>
      </c>
      <c r="N18" s="28" t="str">
        <f t="shared" si="5"/>
        <v>A</v>
      </c>
      <c r="O18" s="36">
        <v>1</v>
      </c>
      <c r="P18" s="28" t="str">
        <f t="shared" si="6"/>
        <v>Memiliki ketrampilan menghitung perpajakan, teori perdagangan internasional dan valuta asing</v>
      </c>
      <c r="Q18" s="39"/>
      <c r="R18" s="39" t="s">
        <v>8</v>
      </c>
      <c r="S18" s="18"/>
      <c r="T18" s="1">
        <v>70</v>
      </c>
      <c r="U18" s="1">
        <v>75</v>
      </c>
      <c r="V18" s="1">
        <v>100</v>
      </c>
      <c r="W18" s="1">
        <v>80</v>
      </c>
      <c r="X18" s="1">
        <v>59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85</v>
      </c>
      <c r="AI18" s="1">
        <v>90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56025</v>
      </c>
      <c r="C19" s="19" t="s">
        <v>162</v>
      </c>
      <c r="D19" s="18"/>
      <c r="E19" s="36">
        <v>75</v>
      </c>
      <c r="F19" s="28" t="str">
        <f t="shared" si="0"/>
        <v>C</v>
      </c>
      <c r="G19" s="28">
        <f>IF((COUNTA(T12:AC12)&gt;0),(ROUND((AVERAGE(T19:AD19)),0)),"")</f>
        <v>80</v>
      </c>
      <c r="H19" s="28" t="str">
        <f t="shared" si="1"/>
        <v>B</v>
      </c>
      <c r="I19" s="36">
        <v>2</v>
      </c>
      <c r="J19" s="28" t="str">
        <f t="shared" si="2"/>
        <v xml:space="preserve">Memiliki kemampuan menganalisis APBN dan APBD, perpajakan, kerja sama ekonomi internasional namun perlu meningkatkan dalam menganalisis perdagangan internasional </v>
      </c>
      <c r="K19" s="36">
        <v>88</v>
      </c>
      <c r="L19" s="28" t="str">
        <f t="shared" si="3"/>
        <v>A</v>
      </c>
      <c r="M19" s="28">
        <f t="shared" si="4"/>
        <v>89</v>
      </c>
      <c r="N19" s="28" t="str">
        <f t="shared" si="5"/>
        <v>A</v>
      </c>
      <c r="O19" s="36">
        <v>1</v>
      </c>
      <c r="P19" s="28" t="str">
        <f t="shared" si="6"/>
        <v>Memiliki ketrampilan menghitung perpajakan, teori perdagangan internasional dan valuta asing</v>
      </c>
      <c r="Q19" s="39"/>
      <c r="R19" s="39" t="s">
        <v>8</v>
      </c>
      <c r="S19" s="18"/>
      <c r="T19" s="1">
        <v>70</v>
      </c>
      <c r="U19" s="1">
        <v>80</v>
      </c>
      <c r="V19" s="1">
        <v>100</v>
      </c>
      <c r="W19" s="1">
        <v>90</v>
      </c>
      <c r="X19" s="1">
        <v>59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85</v>
      </c>
      <c r="AI19" s="1">
        <v>90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18184</v>
      </c>
      <c r="FK19" s="41">
        <v>18194</v>
      </c>
    </row>
    <row r="20" spans="1:167">
      <c r="A20" s="19">
        <v>10</v>
      </c>
      <c r="B20" s="19">
        <v>63321</v>
      </c>
      <c r="C20" s="19" t="s">
        <v>163</v>
      </c>
      <c r="D20" s="18"/>
      <c r="E20" s="36">
        <v>75</v>
      </c>
      <c r="F20" s="28" t="str">
        <f t="shared" si="0"/>
        <v>C</v>
      </c>
      <c r="G20" s="28">
        <f>IF((COUNTA(T12:AC12)&gt;0),(ROUND((AVERAGE(T20:AD20)),0)),"")</f>
        <v>84</v>
      </c>
      <c r="H20" s="28" t="str">
        <f t="shared" si="1"/>
        <v>B</v>
      </c>
      <c r="I20" s="36">
        <v>2</v>
      </c>
      <c r="J20" s="28" t="str">
        <f t="shared" si="2"/>
        <v xml:space="preserve">Memiliki kemampuan menganalisis APBN dan APBD, perpajakan, kerja sama ekonomi internasional namun perlu meningkatkan dalam menganalisis perdagangan internasional </v>
      </c>
      <c r="K20" s="36">
        <v>88</v>
      </c>
      <c r="L20" s="28" t="str">
        <f t="shared" si="3"/>
        <v>A</v>
      </c>
      <c r="M20" s="28">
        <f t="shared" si="4"/>
        <v>87</v>
      </c>
      <c r="N20" s="28" t="str">
        <f t="shared" si="5"/>
        <v>A</v>
      </c>
      <c r="O20" s="36">
        <v>1</v>
      </c>
      <c r="P20" s="28" t="str">
        <f t="shared" si="6"/>
        <v>Memiliki ketrampilan menghitung perpajakan, teori perdagangan internasional dan valuta asing</v>
      </c>
      <c r="Q20" s="39"/>
      <c r="R20" s="39" t="s">
        <v>8</v>
      </c>
      <c r="S20" s="18"/>
      <c r="T20" s="1">
        <v>70</v>
      </c>
      <c r="U20" s="1">
        <v>80</v>
      </c>
      <c r="V20" s="1">
        <v>90</v>
      </c>
      <c r="W20" s="1">
        <v>100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90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56040</v>
      </c>
      <c r="C21" s="19" t="s">
        <v>164</v>
      </c>
      <c r="D21" s="18"/>
      <c r="E21" s="36">
        <v>76</v>
      </c>
      <c r="F21" s="28" t="str">
        <f t="shared" si="0"/>
        <v>B</v>
      </c>
      <c r="G21" s="28">
        <f>IF((COUNTA(T12:AC12)&gt;0),(ROUND((AVERAGE(T21:AD21)),0)),"")</f>
        <v>80</v>
      </c>
      <c r="H21" s="28" t="str">
        <f t="shared" si="1"/>
        <v>B</v>
      </c>
      <c r="I21" s="36">
        <v>2</v>
      </c>
      <c r="J21" s="28" t="str">
        <f t="shared" si="2"/>
        <v xml:space="preserve">Memiliki kemampuan menganalisis APBN dan APBD, perpajakan, kerja sama ekonomi internasional namun perlu meningkatkan dalam menganalisis perdagangan internasional </v>
      </c>
      <c r="K21" s="36">
        <v>88</v>
      </c>
      <c r="L21" s="28" t="str">
        <f t="shared" si="3"/>
        <v>A</v>
      </c>
      <c r="M21" s="28">
        <f t="shared" si="4"/>
        <v>90</v>
      </c>
      <c r="N21" s="28" t="str">
        <f t="shared" si="5"/>
        <v>A</v>
      </c>
      <c r="O21" s="36">
        <v>1</v>
      </c>
      <c r="P21" s="28" t="str">
        <f t="shared" si="6"/>
        <v>Memiliki ketrampilan menghitung perpajakan, teori perdagangan internasional dan valuta asing</v>
      </c>
      <c r="Q21" s="39"/>
      <c r="R21" s="39" t="s">
        <v>8</v>
      </c>
      <c r="S21" s="18"/>
      <c r="T21" s="1">
        <v>77</v>
      </c>
      <c r="U21" s="1">
        <v>75</v>
      </c>
      <c r="V21" s="1">
        <v>80</v>
      </c>
      <c r="W21" s="1">
        <v>100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18185</v>
      </c>
      <c r="FK21" s="41">
        <v>18195</v>
      </c>
    </row>
    <row r="22" spans="1:167">
      <c r="A22" s="19">
        <v>12</v>
      </c>
      <c r="B22" s="19">
        <v>56055</v>
      </c>
      <c r="C22" s="19" t="s">
        <v>165</v>
      </c>
      <c r="D22" s="18"/>
      <c r="E22" s="36">
        <v>86</v>
      </c>
      <c r="F22" s="28" t="str">
        <f t="shared" si="0"/>
        <v>A</v>
      </c>
      <c r="G22" s="28">
        <f>IF((COUNTA(T12:AC12)&gt;0),(ROUND((AVERAGE(T22:AD22)),0)),"")</f>
        <v>88</v>
      </c>
      <c r="H22" s="28" t="str">
        <f t="shared" si="1"/>
        <v>A</v>
      </c>
      <c r="I22" s="36">
        <v>1</v>
      </c>
      <c r="J22" s="28" t="str">
        <f t="shared" si="2"/>
        <v xml:space="preserve">Memiliki kemampuan menganalisis APBN dan APBD, perpajakan, kerja sama ekonomi internasional dan kerja </v>
      </c>
      <c r="K22" s="36">
        <v>88</v>
      </c>
      <c r="L22" s="28" t="str">
        <f t="shared" si="3"/>
        <v>A</v>
      </c>
      <c r="M22" s="28">
        <f t="shared" si="4"/>
        <v>90</v>
      </c>
      <c r="N22" s="28" t="str">
        <f t="shared" si="5"/>
        <v>A</v>
      </c>
      <c r="O22" s="36">
        <v>1</v>
      </c>
      <c r="P22" s="28" t="str">
        <f t="shared" si="6"/>
        <v>Memiliki ketrampilan menghitung perpajakan, teori perdagangan internasional dan valuta asing</v>
      </c>
      <c r="Q22" s="39"/>
      <c r="R22" s="39" t="s">
        <v>8</v>
      </c>
      <c r="S22" s="18"/>
      <c r="T22" s="1">
        <v>77</v>
      </c>
      <c r="U22" s="1">
        <v>95</v>
      </c>
      <c r="V22" s="1">
        <v>100</v>
      </c>
      <c r="W22" s="1">
        <v>100</v>
      </c>
      <c r="X22" s="1">
        <v>69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56070</v>
      </c>
      <c r="C23" s="19" t="s">
        <v>166</v>
      </c>
      <c r="D23" s="18"/>
      <c r="E23" s="36">
        <v>75</v>
      </c>
      <c r="F23" s="28" t="str">
        <f t="shared" si="0"/>
        <v>C</v>
      </c>
      <c r="G23" s="28">
        <f>IF((COUNTA(T12:AC12)&gt;0),(ROUND((AVERAGE(T23:AD23)),0)),"")</f>
        <v>80</v>
      </c>
      <c r="H23" s="28" t="str">
        <f t="shared" si="1"/>
        <v>B</v>
      </c>
      <c r="I23" s="36">
        <v>2</v>
      </c>
      <c r="J23" s="28" t="str">
        <f t="shared" si="2"/>
        <v xml:space="preserve">Memiliki kemampuan menganalisis APBN dan APBD, perpajakan, kerja sama ekonomi internasional namun perlu meningkatkan dalam menganalisis perdagangan internasional </v>
      </c>
      <c r="K23" s="36">
        <v>88</v>
      </c>
      <c r="L23" s="28" t="str">
        <f t="shared" si="3"/>
        <v>A</v>
      </c>
      <c r="M23" s="28">
        <f t="shared" si="4"/>
        <v>86</v>
      </c>
      <c r="N23" s="28" t="str">
        <f t="shared" si="5"/>
        <v>A</v>
      </c>
      <c r="O23" s="36">
        <v>1</v>
      </c>
      <c r="P23" s="28" t="str">
        <f t="shared" si="6"/>
        <v>Memiliki ketrampilan menghitung perpajakan, teori perdagangan internasional dan valuta asing</v>
      </c>
      <c r="Q23" s="39"/>
      <c r="R23" s="39" t="s">
        <v>8</v>
      </c>
      <c r="S23" s="18"/>
      <c r="T23" s="1">
        <v>70</v>
      </c>
      <c r="U23" s="1">
        <v>80</v>
      </c>
      <c r="V23" s="1">
        <v>95</v>
      </c>
      <c r="W23" s="1">
        <v>100</v>
      </c>
      <c r="X23" s="1">
        <v>55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90</v>
      </c>
      <c r="AI23" s="1">
        <v>90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18186</v>
      </c>
      <c r="FK23" s="41">
        <v>18196</v>
      </c>
    </row>
    <row r="24" spans="1:167">
      <c r="A24" s="19">
        <v>14</v>
      </c>
      <c r="B24" s="19">
        <v>56085</v>
      </c>
      <c r="C24" s="19" t="s">
        <v>167</v>
      </c>
      <c r="D24" s="18"/>
      <c r="E24" s="36">
        <v>73</v>
      </c>
      <c r="F24" s="28" t="str">
        <f t="shared" si="0"/>
        <v>C</v>
      </c>
      <c r="G24" s="28">
        <f>IF((COUNTA(T12:AC12)&gt;0),(ROUND((AVERAGE(T24:AD24)),0)),"")</f>
        <v>76</v>
      </c>
      <c r="H24" s="28" t="str">
        <f t="shared" si="1"/>
        <v>B</v>
      </c>
      <c r="I24" s="36">
        <v>2</v>
      </c>
      <c r="J24" s="28" t="str">
        <f t="shared" si="2"/>
        <v xml:space="preserve">Memiliki kemampuan menganalisis APBN dan APBD, perpajakan, kerja sama ekonomi internasional namun perlu meningkatkan dalam menganalisis perdagangan internasional </v>
      </c>
      <c r="K24" s="36">
        <v>88</v>
      </c>
      <c r="L24" s="28" t="str">
        <f t="shared" si="3"/>
        <v>A</v>
      </c>
      <c r="M24" s="28">
        <f t="shared" si="4"/>
        <v>88</v>
      </c>
      <c r="N24" s="28" t="str">
        <f t="shared" si="5"/>
        <v>A</v>
      </c>
      <c r="O24" s="36">
        <v>1</v>
      </c>
      <c r="P24" s="28" t="str">
        <f t="shared" si="6"/>
        <v>Memiliki ketrampilan menghitung perpajakan, teori perdagangan internasional dan valuta asing</v>
      </c>
      <c r="Q24" s="39"/>
      <c r="R24" s="39" t="s">
        <v>8</v>
      </c>
      <c r="S24" s="18"/>
      <c r="T24" s="1">
        <v>70</v>
      </c>
      <c r="U24" s="1">
        <v>75</v>
      </c>
      <c r="V24" s="1">
        <v>100</v>
      </c>
      <c r="W24" s="1">
        <v>80</v>
      </c>
      <c r="X24" s="1">
        <v>57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90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56100</v>
      </c>
      <c r="C25" s="19" t="s">
        <v>168</v>
      </c>
      <c r="D25" s="18"/>
      <c r="E25" s="36">
        <v>78</v>
      </c>
      <c r="F25" s="28" t="str">
        <f t="shared" si="0"/>
        <v>B</v>
      </c>
      <c r="G25" s="28">
        <f>IF((COUNTA(T12:AC12)&gt;0),(ROUND((AVERAGE(T25:AD25)),0)),"")</f>
        <v>84</v>
      </c>
      <c r="H25" s="28" t="str">
        <f t="shared" si="1"/>
        <v>B</v>
      </c>
      <c r="I25" s="36">
        <v>2</v>
      </c>
      <c r="J25" s="28" t="str">
        <f t="shared" si="2"/>
        <v xml:space="preserve">Memiliki kemampuan menganalisis APBN dan APBD, perpajakan, kerja sama ekonomi internasional namun perlu meningkatkan dalam menganalisis perdagangan internasional </v>
      </c>
      <c r="K25" s="36">
        <v>88</v>
      </c>
      <c r="L25" s="28" t="str">
        <f t="shared" si="3"/>
        <v>A</v>
      </c>
      <c r="M25" s="28">
        <f t="shared" si="4"/>
        <v>90</v>
      </c>
      <c r="N25" s="28" t="str">
        <f t="shared" si="5"/>
        <v>A</v>
      </c>
      <c r="O25" s="36">
        <v>1</v>
      </c>
      <c r="P25" s="28" t="str">
        <f t="shared" si="6"/>
        <v>Memiliki ketrampilan menghitung perpajakan, teori perdagangan internasional dan valuta asing</v>
      </c>
      <c r="Q25" s="39"/>
      <c r="R25" s="39" t="s">
        <v>8</v>
      </c>
      <c r="S25" s="18"/>
      <c r="T25" s="1">
        <v>70</v>
      </c>
      <c r="U25" s="1">
        <v>85</v>
      </c>
      <c r="V25" s="1">
        <v>100</v>
      </c>
      <c r="W25" s="1">
        <v>100</v>
      </c>
      <c r="X25" s="1">
        <v>64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18187</v>
      </c>
      <c r="FK25" s="41">
        <v>18197</v>
      </c>
    </row>
    <row r="26" spans="1:167">
      <c r="A26" s="19">
        <v>16</v>
      </c>
      <c r="B26" s="19">
        <v>56115</v>
      </c>
      <c r="C26" s="19" t="s">
        <v>169</v>
      </c>
      <c r="D26" s="18"/>
      <c r="E26" s="36">
        <v>75</v>
      </c>
      <c r="F26" s="28" t="str">
        <f t="shared" si="0"/>
        <v>C</v>
      </c>
      <c r="G26" s="28">
        <f>IF((COUNTA(T12:AC12)&gt;0),(ROUND((AVERAGE(T26:AD26)),0)),"")</f>
        <v>80</v>
      </c>
      <c r="H26" s="28" t="str">
        <f t="shared" si="1"/>
        <v>B</v>
      </c>
      <c r="I26" s="36">
        <v>2</v>
      </c>
      <c r="J26" s="28" t="str">
        <f t="shared" si="2"/>
        <v xml:space="preserve">Memiliki kemampuan menganalisis APBN dan APBD, perpajakan, kerja sama ekonomi internasional namun perlu meningkatkan dalam menganalisis perdagangan internasional </v>
      </c>
      <c r="K26" s="36">
        <v>88</v>
      </c>
      <c r="L26" s="28" t="str">
        <f t="shared" si="3"/>
        <v>A</v>
      </c>
      <c r="M26" s="28">
        <f t="shared" si="4"/>
        <v>90</v>
      </c>
      <c r="N26" s="28" t="str">
        <f t="shared" si="5"/>
        <v>A</v>
      </c>
      <c r="O26" s="36">
        <v>1</v>
      </c>
      <c r="P26" s="28" t="str">
        <f t="shared" si="6"/>
        <v>Memiliki ketrampilan menghitung perpajakan, teori perdagangan internasional dan valuta asing</v>
      </c>
      <c r="Q26" s="39"/>
      <c r="R26" s="39" t="s">
        <v>8</v>
      </c>
      <c r="S26" s="18"/>
      <c r="T26" s="1">
        <v>70</v>
      </c>
      <c r="U26" s="1">
        <v>80</v>
      </c>
      <c r="V26" s="1">
        <v>100</v>
      </c>
      <c r="W26" s="1">
        <v>90</v>
      </c>
      <c r="X26" s="1">
        <v>62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56130</v>
      </c>
      <c r="C27" s="19" t="s">
        <v>170</v>
      </c>
      <c r="D27" s="18"/>
      <c r="E27" s="36">
        <v>85</v>
      </c>
      <c r="F27" s="28" t="str">
        <f t="shared" si="0"/>
        <v>A</v>
      </c>
      <c r="G27" s="28">
        <f>IF((COUNTA(T12:AC12)&gt;0),(ROUND((AVERAGE(T27:AD27)),0)),"")</f>
        <v>88</v>
      </c>
      <c r="H27" s="28" t="str">
        <f t="shared" si="1"/>
        <v>A</v>
      </c>
      <c r="I27" s="36">
        <v>1</v>
      </c>
      <c r="J27" s="28" t="str">
        <f t="shared" si="2"/>
        <v xml:space="preserve">Memiliki kemampuan menganalisis APBN dan APBD, perpajakan, kerja sama ekonomi internasional dan kerja </v>
      </c>
      <c r="K27" s="36">
        <v>88</v>
      </c>
      <c r="L27" s="28" t="str">
        <f t="shared" si="3"/>
        <v>A</v>
      </c>
      <c r="M27" s="28">
        <f t="shared" si="4"/>
        <v>90</v>
      </c>
      <c r="N27" s="28" t="str">
        <f t="shared" si="5"/>
        <v>A</v>
      </c>
      <c r="O27" s="36">
        <v>1</v>
      </c>
      <c r="P27" s="28" t="str">
        <f t="shared" si="6"/>
        <v>Memiliki ketrampilan menghitung perpajakan, teori perdagangan internasional dan valuta asing</v>
      </c>
      <c r="Q27" s="39"/>
      <c r="R27" s="39" t="s">
        <v>8</v>
      </c>
      <c r="S27" s="18"/>
      <c r="T27" s="1">
        <v>70</v>
      </c>
      <c r="U27" s="1">
        <v>100</v>
      </c>
      <c r="V27" s="1">
        <v>100</v>
      </c>
      <c r="W27" s="1">
        <v>100</v>
      </c>
      <c r="X27" s="1">
        <v>71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90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18188</v>
      </c>
      <c r="FK27" s="41">
        <v>18198</v>
      </c>
    </row>
    <row r="28" spans="1:167">
      <c r="A28" s="19">
        <v>18</v>
      </c>
      <c r="B28" s="19">
        <v>56145</v>
      </c>
      <c r="C28" s="19" t="s">
        <v>171</v>
      </c>
      <c r="D28" s="18"/>
      <c r="E28" s="36">
        <v>85</v>
      </c>
      <c r="F28" s="28" t="str">
        <f t="shared" si="0"/>
        <v>A</v>
      </c>
      <c r="G28" s="28">
        <f>IF((COUNTA(T12:AC12)&gt;0),(ROUND((AVERAGE(T28:AD28)),0)),"")</f>
        <v>87</v>
      </c>
      <c r="H28" s="28" t="str">
        <f t="shared" si="1"/>
        <v>A</v>
      </c>
      <c r="I28" s="36">
        <v>1</v>
      </c>
      <c r="J28" s="28" t="str">
        <f t="shared" si="2"/>
        <v xml:space="preserve">Memiliki kemampuan menganalisis APBN dan APBD, perpajakan, kerja sama ekonomi internasional dan kerja </v>
      </c>
      <c r="K28" s="36">
        <v>88</v>
      </c>
      <c r="L28" s="28" t="str">
        <f t="shared" si="3"/>
        <v>A</v>
      </c>
      <c r="M28" s="28">
        <f t="shared" si="4"/>
        <v>88</v>
      </c>
      <c r="N28" s="28" t="str">
        <f t="shared" si="5"/>
        <v>A</v>
      </c>
      <c r="O28" s="36">
        <v>1</v>
      </c>
      <c r="P28" s="28" t="str">
        <f t="shared" si="6"/>
        <v>Memiliki ketrampilan menghitung perpajakan, teori perdagangan internasional dan valuta asing</v>
      </c>
      <c r="Q28" s="39"/>
      <c r="R28" s="39" t="s">
        <v>8</v>
      </c>
      <c r="S28" s="18"/>
      <c r="T28" s="1">
        <v>70</v>
      </c>
      <c r="U28" s="1">
        <v>100</v>
      </c>
      <c r="V28" s="1">
        <v>100</v>
      </c>
      <c r="W28" s="1">
        <v>100</v>
      </c>
      <c r="X28" s="1">
        <v>66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90</v>
      </c>
      <c r="AI28" s="1">
        <v>90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56160</v>
      </c>
      <c r="C29" s="19" t="s">
        <v>172</v>
      </c>
      <c r="D29" s="18"/>
      <c r="E29" s="36">
        <v>83</v>
      </c>
      <c r="F29" s="28" t="str">
        <f t="shared" si="0"/>
        <v>B</v>
      </c>
      <c r="G29" s="28">
        <f>IF((COUNTA(T12:AC12)&gt;0),(ROUND((AVERAGE(T29:AD29)),0)),"")</f>
        <v>79</v>
      </c>
      <c r="H29" s="28" t="str">
        <f t="shared" si="1"/>
        <v>B</v>
      </c>
      <c r="I29" s="36">
        <v>2</v>
      </c>
      <c r="J29" s="28" t="str">
        <f t="shared" si="2"/>
        <v xml:space="preserve">Memiliki kemampuan menganalisis APBN dan APBD, perpajakan, kerja sama ekonomi internasional namun perlu meningkatkan dalam menganalisis perdagangan internasional </v>
      </c>
      <c r="K29" s="36">
        <v>88</v>
      </c>
      <c r="L29" s="28" t="str">
        <f t="shared" si="3"/>
        <v>A</v>
      </c>
      <c r="M29" s="28">
        <f t="shared" si="4"/>
        <v>87</v>
      </c>
      <c r="N29" s="28" t="str">
        <f t="shared" si="5"/>
        <v>A</v>
      </c>
      <c r="O29" s="36">
        <v>1</v>
      </c>
      <c r="P29" s="28" t="str">
        <f t="shared" si="6"/>
        <v>Memiliki ketrampilan menghitung perpajakan, teori perdagangan internasional dan valuta asing</v>
      </c>
      <c r="Q29" s="39"/>
      <c r="R29" s="39" t="s">
        <v>8</v>
      </c>
      <c r="S29" s="18"/>
      <c r="T29" s="1">
        <v>70</v>
      </c>
      <c r="U29" s="1">
        <v>95</v>
      </c>
      <c r="V29" s="1">
        <v>85</v>
      </c>
      <c r="W29" s="1">
        <v>80</v>
      </c>
      <c r="X29" s="1">
        <v>63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90</v>
      </c>
      <c r="AI29" s="1">
        <v>90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18189</v>
      </c>
      <c r="FK29" s="41">
        <v>18199</v>
      </c>
    </row>
    <row r="30" spans="1:167">
      <c r="A30" s="19">
        <v>20</v>
      </c>
      <c r="B30" s="19">
        <v>56175</v>
      </c>
      <c r="C30" s="19" t="s">
        <v>173</v>
      </c>
      <c r="D30" s="18"/>
      <c r="E30" s="36">
        <v>80</v>
      </c>
      <c r="F30" s="28" t="str">
        <f t="shared" si="0"/>
        <v>B</v>
      </c>
      <c r="G30" s="28">
        <f>IF((COUNTA(T12:AC12)&gt;0),(ROUND((AVERAGE(T30:AD30)),0)),"")</f>
        <v>87</v>
      </c>
      <c r="H30" s="28" t="str">
        <f t="shared" si="1"/>
        <v>A</v>
      </c>
      <c r="I30" s="36">
        <v>1</v>
      </c>
      <c r="J30" s="28" t="str">
        <f t="shared" si="2"/>
        <v xml:space="preserve">Memiliki kemampuan menganalisis APBN dan APBD, perpajakan, kerja sama ekonomi internasional dan kerja </v>
      </c>
      <c r="K30" s="36">
        <v>88</v>
      </c>
      <c r="L30" s="28" t="str">
        <f t="shared" si="3"/>
        <v>A</v>
      </c>
      <c r="M30" s="28">
        <f t="shared" si="4"/>
        <v>90</v>
      </c>
      <c r="N30" s="28" t="str">
        <f t="shared" si="5"/>
        <v>A</v>
      </c>
      <c r="O30" s="36">
        <v>1</v>
      </c>
      <c r="P30" s="28" t="str">
        <f t="shared" si="6"/>
        <v>Memiliki ketrampilan menghitung perpajakan, teori perdagangan internasional dan valuta asing</v>
      </c>
      <c r="Q30" s="39"/>
      <c r="R30" s="39" t="s">
        <v>8</v>
      </c>
      <c r="S30" s="18"/>
      <c r="T30" s="1">
        <v>70</v>
      </c>
      <c r="U30" s="1">
        <v>90</v>
      </c>
      <c r="V30" s="1">
        <v>100</v>
      </c>
      <c r="W30" s="1">
        <v>100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56190</v>
      </c>
      <c r="C31" s="19" t="s">
        <v>174</v>
      </c>
      <c r="D31" s="18"/>
      <c r="E31" s="36">
        <v>84</v>
      </c>
      <c r="F31" s="28" t="str">
        <f t="shared" si="0"/>
        <v>B</v>
      </c>
      <c r="G31" s="28">
        <f>IF((COUNTA(T12:AC12)&gt;0),(ROUND((AVERAGE(T31:AD31)),0)),"")</f>
        <v>83</v>
      </c>
      <c r="H31" s="28" t="str">
        <f t="shared" si="1"/>
        <v>B</v>
      </c>
      <c r="I31" s="36">
        <v>2</v>
      </c>
      <c r="J31" s="28" t="str">
        <f t="shared" si="2"/>
        <v xml:space="preserve">Memiliki kemampuan menganalisis APBN dan APBD, perpajakan, kerja sama ekonomi internasional namun perlu meningkatkan dalam menganalisis perdagangan internasional </v>
      </c>
      <c r="K31" s="36">
        <v>88</v>
      </c>
      <c r="L31" s="28" t="str">
        <f t="shared" si="3"/>
        <v>A</v>
      </c>
      <c r="M31" s="28">
        <f t="shared" si="4"/>
        <v>90</v>
      </c>
      <c r="N31" s="28" t="str">
        <f t="shared" si="5"/>
        <v>A</v>
      </c>
      <c r="O31" s="36">
        <v>1</v>
      </c>
      <c r="P31" s="28" t="str">
        <f t="shared" si="6"/>
        <v>Memiliki ketrampilan menghitung perpajakan, teori perdagangan internasional dan valuta asing</v>
      </c>
      <c r="Q31" s="39"/>
      <c r="R31" s="39" t="s">
        <v>8</v>
      </c>
      <c r="S31" s="18"/>
      <c r="T31" s="1">
        <v>80</v>
      </c>
      <c r="U31" s="1">
        <v>95</v>
      </c>
      <c r="V31" s="1">
        <v>90</v>
      </c>
      <c r="W31" s="1">
        <v>80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18190</v>
      </c>
      <c r="FK31" s="41">
        <v>18200</v>
      </c>
    </row>
    <row r="32" spans="1:167">
      <c r="A32" s="19">
        <v>22</v>
      </c>
      <c r="B32" s="19">
        <v>56205</v>
      </c>
      <c r="C32" s="19" t="s">
        <v>175</v>
      </c>
      <c r="D32" s="18"/>
      <c r="E32" s="36">
        <v>91</v>
      </c>
      <c r="F32" s="28" t="str">
        <f t="shared" si="0"/>
        <v>A</v>
      </c>
      <c r="G32" s="28">
        <f>IF((COUNTA(T12:AC12)&gt;0),(ROUND((AVERAGE(T32:AD32)),0)),"")</f>
        <v>89</v>
      </c>
      <c r="H32" s="28" t="str">
        <f t="shared" si="1"/>
        <v>A</v>
      </c>
      <c r="I32" s="36">
        <v>1</v>
      </c>
      <c r="J32" s="28" t="str">
        <f t="shared" si="2"/>
        <v xml:space="preserve">Memiliki kemampuan menganalisis APBN dan APBD, perpajakan, kerja sama ekonomi internasional dan kerja </v>
      </c>
      <c r="K32" s="36">
        <v>88</v>
      </c>
      <c r="L32" s="28" t="str">
        <f t="shared" si="3"/>
        <v>A</v>
      </c>
      <c r="M32" s="28">
        <f t="shared" si="4"/>
        <v>90</v>
      </c>
      <c r="N32" s="28" t="str">
        <f t="shared" si="5"/>
        <v>A</v>
      </c>
      <c r="O32" s="36">
        <v>1</v>
      </c>
      <c r="P32" s="28" t="str">
        <f t="shared" si="6"/>
        <v>Memiliki ketrampilan menghitung perpajakan, teori perdagangan internasional dan valuta asing</v>
      </c>
      <c r="Q32" s="39"/>
      <c r="R32" s="39" t="s">
        <v>8</v>
      </c>
      <c r="S32" s="18"/>
      <c r="T32" s="1">
        <v>87</v>
      </c>
      <c r="U32" s="1">
        <v>95</v>
      </c>
      <c r="V32" s="1">
        <v>95</v>
      </c>
      <c r="W32" s="1">
        <v>90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56220</v>
      </c>
      <c r="C33" s="19" t="s">
        <v>176</v>
      </c>
      <c r="D33" s="18"/>
      <c r="E33" s="36">
        <v>85</v>
      </c>
      <c r="F33" s="28" t="str">
        <f t="shared" si="0"/>
        <v>A</v>
      </c>
      <c r="G33" s="28">
        <f>IF((COUNTA(T12:AC12)&gt;0),(ROUND((AVERAGE(T33:AD33)),0)),"")</f>
        <v>83</v>
      </c>
      <c r="H33" s="28" t="str">
        <f t="shared" si="1"/>
        <v>B</v>
      </c>
      <c r="I33" s="36">
        <v>2</v>
      </c>
      <c r="J33" s="28" t="str">
        <f t="shared" si="2"/>
        <v xml:space="preserve">Memiliki kemampuan menganalisis APBN dan APBD, perpajakan, kerja sama ekonomi internasional namun perlu meningkatkan dalam menganalisis perdagangan internasional </v>
      </c>
      <c r="K33" s="36">
        <v>88</v>
      </c>
      <c r="L33" s="28" t="str">
        <f t="shared" si="3"/>
        <v>A</v>
      </c>
      <c r="M33" s="28">
        <f t="shared" si="4"/>
        <v>87</v>
      </c>
      <c r="N33" s="28" t="str">
        <f t="shared" si="5"/>
        <v>A</v>
      </c>
      <c r="O33" s="36">
        <v>1</v>
      </c>
      <c r="P33" s="28" t="str">
        <f t="shared" si="6"/>
        <v>Memiliki ketrampilan menghitung perpajakan, teori perdagangan internasional dan valuta asing</v>
      </c>
      <c r="Q33" s="39"/>
      <c r="R33" s="39" t="s">
        <v>8</v>
      </c>
      <c r="S33" s="18"/>
      <c r="T33" s="1">
        <v>70</v>
      </c>
      <c r="U33" s="1">
        <v>100</v>
      </c>
      <c r="V33" s="1">
        <v>100</v>
      </c>
      <c r="W33" s="1">
        <v>80</v>
      </c>
      <c r="X33" s="1">
        <v>66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85</v>
      </c>
      <c r="AI33" s="1">
        <v>90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56235</v>
      </c>
      <c r="C34" s="19" t="s">
        <v>177</v>
      </c>
      <c r="D34" s="18"/>
      <c r="E34" s="36">
        <v>73</v>
      </c>
      <c r="F34" s="28" t="str">
        <f t="shared" si="0"/>
        <v>C</v>
      </c>
      <c r="G34" s="28">
        <f>IF((COUNTA(T12:AC12)&gt;0),(ROUND((AVERAGE(T34:AD34)),0)),"")</f>
        <v>79</v>
      </c>
      <c r="H34" s="28" t="str">
        <f t="shared" si="1"/>
        <v>B</v>
      </c>
      <c r="I34" s="36">
        <v>2</v>
      </c>
      <c r="J34" s="28" t="str">
        <f t="shared" si="2"/>
        <v xml:space="preserve">Memiliki kemampuan menganalisis APBN dan APBD, perpajakan, kerja sama ekonomi internasional namun perlu meningkatkan dalam menganalisis perdagangan internasional </v>
      </c>
      <c r="K34" s="36">
        <v>88</v>
      </c>
      <c r="L34" s="28" t="str">
        <f t="shared" si="3"/>
        <v>A</v>
      </c>
      <c r="M34" s="28">
        <f t="shared" si="4"/>
        <v>92</v>
      </c>
      <c r="N34" s="28" t="str">
        <f t="shared" si="5"/>
        <v>A</v>
      </c>
      <c r="O34" s="36">
        <v>1</v>
      </c>
      <c r="P34" s="28" t="str">
        <f t="shared" si="6"/>
        <v>Memiliki ketrampilan menghitung perpajakan, teori perdagangan internasional dan valuta asing</v>
      </c>
      <c r="Q34" s="39"/>
      <c r="R34" s="39" t="s">
        <v>8</v>
      </c>
      <c r="S34" s="18"/>
      <c r="T34" s="1">
        <v>70</v>
      </c>
      <c r="U34" s="1">
        <v>75</v>
      </c>
      <c r="V34" s="1">
        <v>100</v>
      </c>
      <c r="W34" s="1">
        <v>90</v>
      </c>
      <c r="X34" s="1">
        <v>62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90</v>
      </c>
      <c r="AJ34" s="1">
        <v>100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56250</v>
      </c>
      <c r="C35" s="19" t="s">
        <v>178</v>
      </c>
      <c r="D35" s="18"/>
      <c r="E35" s="36">
        <v>80</v>
      </c>
      <c r="F35" s="28" t="str">
        <f t="shared" si="0"/>
        <v>B</v>
      </c>
      <c r="G35" s="28">
        <f>IF((COUNTA(T12:AC12)&gt;0),(ROUND((AVERAGE(T35:AD35)),0)),"")</f>
        <v>84</v>
      </c>
      <c r="H35" s="28" t="str">
        <f t="shared" si="1"/>
        <v>B</v>
      </c>
      <c r="I35" s="36">
        <v>2</v>
      </c>
      <c r="J35" s="28" t="str">
        <f t="shared" si="2"/>
        <v xml:space="preserve">Memiliki kemampuan menganalisis APBN dan APBD, perpajakan, kerja sama ekonomi internasional namun perlu meningkatkan dalam menganalisis perdagangan internasional </v>
      </c>
      <c r="K35" s="36">
        <v>88</v>
      </c>
      <c r="L35" s="28" t="str">
        <f t="shared" si="3"/>
        <v>A</v>
      </c>
      <c r="M35" s="28">
        <f t="shared" si="4"/>
        <v>89</v>
      </c>
      <c r="N35" s="28" t="str">
        <f t="shared" si="5"/>
        <v>A</v>
      </c>
      <c r="O35" s="36">
        <v>1</v>
      </c>
      <c r="P35" s="28" t="str">
        <f t="shared" si="6"/>
        <v>Memiliki ketrampilan menghitung perpajakan, teori perdagangan internasional dan valuta asing</v>
      </c>
      <c r="Q35" s="39"/>
      <c r="R35" s="39" t="s">
        <v>8</v>
      </c>
      <c r="S35" s="18"/>
      <c r="T35" s="1">
        <v>70</v>
      </c>
      <c r="U35" s="1">
        <v>90</v>
      </c>
      <c r="V35" s="1">
        <v>100</v>
      </c>
      <c r="W35" s="1">
        <v>100</v>
      </c>
      <c r="X35" s="1">
        <v>60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90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56265</v>
      </c>
      <c r="C36" s="19" t="s">
        <v>179</v>
      </c>
      <c r="D36" s="18"/>
      <c r="E36" s="36">
        <v>83</v>
      </c>
      <c r="F36" s="28" t="str">
        <f t="shared" si="0"/>
        <v>B</v>
      </c>
      <c r="G36" s="28">
        <f>IF((COUNTA(T12:AC12)&gt;0),(ROUND((AVERAGE(T36:AD36)),0)),"")</f>
        <v>82</v>
      </c>
      <c r="H36" s="28" t="str">
        <f t="shared" si="1"/>
        <v>B</v>
      </c>
      <c r="I36" s="36">
        <v>2</v>
      </c>
      <c r="J36" s="28" t="str">
        <f t="shared" si="2"/>
        <v xml:space="preserve">Memiliki kemampuan menganalisis APBN dan APBD, perpajakan, kerja sama ekonomi internasional namun perlu meningkatkan dalam menganalisis perdagangan internasional </v>
      </c>
      <c r="K36" s="36">
        <v>88</v>
      </c>
      <c r="L36" s="28" t="str">
        <f t="shared" si="3"/>
        <v>A</v>
      </c>
      <c r="M36" s="28">
        <f t="shared" si="4"/>
        <v>90</v>
      </c>
      <c r="N36" s="28" t="str">
        <f t="shared" si="5"/>
        <v>A</v>
      </c>
      <c r="O36" s="36">
        <v>1</v>
      </c>
      <c r="P36" s="28" t="str">
        <f t="shared" si="6"/>
        <v>Memiliki ketrampilan menghitung perpajakan, teori perdagangan internasional dan valuta asing</v>
      </c>
      <c r="Q36" s="39"/>
      <c r="R36" s="39" t="s">
        <v>8</v>
      </c>
      <c r="S36" s="18"/>
      <c r="T36" s="1">
        <v>70</v>
      </c>
      <c r="U36" s="1">
        <v>95</v>
      </c>
      <c r="V36" s="1">
        <v>100</v>
      </c>
      <c r="W36" s="1">
        <v>80</v>
      </c>
      <c r="X36" s="1">
        <v>64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56280</v>
      </c>
      <c r="C37" s="19" t="s">
        <v>180</v>
      </c>
      <c r="D37" s="18"/>
      <c r="E37" s="36">
        <v>84</v>
      </c>
      <c r="F37" s="28" t="str">
        <f t="shared" si="0"/>
        <v>B</v>
      </c>
      <c r="G37" s="28">
        <f>IF((COUNTA(T12:AC12)&gt;0),(ROUND((AVERAGE(T37:AD37)),0)),"")</f>
        <v>87</v>
      </c>
      <c r="H37" s="28" t="str">
        <f t="shared" si="1"/>
        <v>A</v>
      </c>
      <c r="I37" s="36">
        <v>1</v>
      </c>
      <c r="J37" s="28" t="str">
        <f t="shared" si="2"/>
        <v xml:space="preserve">Memiliki kemampuan menganalisis APBN dan APBD, perpajakan, kerja sama ekonomi internasional dan kerja </v>
      </c>
      <c r="K37" s="36">
        <v>88</v>
      </c>
      <c r="L37" s="28" t="str">
        <f t="shared" si="3"/>
        <v>A</v>
      </c>
      <c r="M37" s="28">
        <f t="shared" si="4"/>
        <v>90</v>
      </c>
      <c r="N37" s="28" t="str">
        <f t="shared" si="5"/>
        <v>A</v>
      </c>
      <c r="O37" s="36">
        <v>1</v>
      </c>
      <c r="P37" s="28" t="str">
        <f t="shared" si="6"/>
        <v>Memiliki ketrampilan menghitung perpajakan, teori perdagangan internasional dan valuta asing</v>
      </c>
      <c r="Q37" s="39"/>
      <c r="R37" s="39" t="s">
        <v>8</v>
      </c>
      <c r="S37" s="18"/>
      <c r="T37" s="1">
        <v>72</v>
      </c>
      <c r="U37" s="1">
        <v>95</v>
      </c>
      <c r="V37" s="1">
        <v>90</v>
      </c>
      <c r="W37" s="1">
        <v>100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56295</v>
      </c>
      <c r="C38" s="19" t="s">
        <v>181</v>
      </c>
      <c r="D38" s="18"/>
      <c r="E38" s="36">
        <v>73</v>
      </c>
      <c r="F38" s="28" t="str">
        <f t="shared" si="0"/>
        <v>C</v>
      </c>
      <c r="G38" s="28">
        <f>IF((COUNTA(T12:AC12)&gt;0),(ROUND((AVERAGE(T38:AD38)),0)),"")</f>
        <v>83</v>
      </c>
      <c r="H38" s="28" t="str">
        <f t="shared" si="1"/>
        <v>B</v>
      </c>
      <c r="I38" s="36">
        <v>2</v>
      </c>
      <c r="J38" s="28" t="str">
        <f t="shared" si="2"/>
        <v xml:space="preserve">Memiliki kemampuan menganalisis APBN dan APBD, perpajakan, kerja sama ekonomi internasional namun perlu meningkatkan dalam menganalisis perdagangan internasional </v>
      </c>
      <c r="K38" s="36">
        <v>88</v>
      </c>
      <c r="L38" s="28" t="str">
        <f t="shared" si="3"/>
        <v>A</v>
      </c>
      <c r="M38" s="28">
        <f t="shared" si="4"/>
        <v>90</v>
      </c>
      <c r="N38" s="28" t="str">
        <f t="shared" si="5"/>
        <v>A</v>
      </c>
      <c r="O38" s="36">
        <v>1</v>
      </c>
      <c r="P38" s="28" t="str">
        <f t="shared" si="6"/>
        <v>Memiliki ketrampilan menghitung perpajakan, teori perdagangan internasional dan valuta asing</v>
      </c>
      <c r="Q38" s="39"/>
      <c r="R38" s="39" t="s">
        <v>8</v>
      </c>
      <c r="S38" s="18"/>
      <c r="T38" s="1">
        <v>70</v>
      </c>
      <c r="U38" s="1">
        <v>75</v>
      </c>
      <c r="V38" s="1">
        <v>100</v>
      </c>
      <c r="W38" s="1">
        <v>100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56310</v>
      </c>
      <c r="C39" s="19" t="s">
        <v>182</v>
      </c>
      <c r="D39" s="18"/>
      <c r="E39" s="36">
        <v>73</v>
      </c>
      <c r="F39" s="28" t="str">
        <f t="shared" si="0"/>
        <v>C</v>
      </c>
      <c r="G39" s="28">
        <f>IF((COUNTA(T12:AC12)&gt;0),(ROUND((AVERAGE(T39:AD39)),0)),"")</f>
        <v>77</v>
      </c>
      <c r="H39" s="28" t="str">
        <f t="shared" si="1"/>
        <v>B</v>
      </c>
      <c r="I39" s="36">
        <v>2</v>
      </c>
      <c r="J39" s="28" t="str">
        <f t="shared" si="2"/>
        <v xml:space="preserve">Memiliki kemampuan menganalisis APBN dan APBD, perpajakan, kerja sama ekonomi internasional namun perlu meningkatkan dalam menganalisis perdagangan internasional </v>
      </c>
      <c r="K39" s="36">
        <v>88</v>
      </c>
      <c r="L39" s="28" t="str">
        <f t="shared" si="3"/>
        <v>A</v>
      </c>
      <c r="M39" s="28">
        <f t="shared" si="4"/>
        <v>90</v>
      </c>
      <c r="N39" s="28" t="str">
        <f t="shared" si="5"/>
        <v>A</v>
      </c>
      <c r="O39" s="36">
        <v>1</v>
      </c>
      <c r="P39" s="28" t="str">
        <f t="shared" si="6"/>
        <v>Memiliki ketrampilan menghitung perpajakan, teori perdagangan internasional dan valuta asing</v>
      </c>
      <c r="Q39" s="39"/>
      <c r="R39" s="39" t="s">
        <v>8</v>
      </c>
      <c r="S39" s="18"/>
      <c r="T39" s="1">
        <v>70</v>
      </c>
      <c r="U39" s="1">
        <v>75</v>
      </c>
      <c r="V39" s="1">
        <v>90</v>
      </c>
      <c r="W39" s="1">
        <v>80</v>
      </c>
      <c r="X39" s="1">
        <v>69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56325</v>
      </c>
      <c r="C40" s="19" t="s">
        <v>183</v>
      </c>
      <c r="D40" s="18"/>
      <c r="E40" s="36">
        <v>80</v>
      </c>
      <c r="F40" s="28" t="str">
        <f t="shared" si="0"/>
        <v>B</v>
      </c>
      <c r="G40" s="28">
        <f>IF((COUNTA(T12:AC12)&gt;0),(ROUND((AVERAGE(T40:AD40)),0)),"")</f>
        <v>81</v>
      </c>
      <c r="H40" s="28" t="str">
        <f t="shared" si="1"/>
        <v>B</v>
      </c>
      <c r="I40" s="36">
        <v>2</v>
      </c>
      <c r="J40" s="28" t="str">
        <f t="shared" si="2"/>
        <v xml:space="preserve">Memiliki kemampuan menganalisis APBN dan APBD, perpajakan, kerja sama ekonomi internasional namun perlu meningkatkan dalam menganalisis perdagangan internasional </v>
      </c>
      <c r="K40" s="36">
        <v>88</v>
      </c>
      <c r="L40" s="28" t="str">
        <f t="shared" si="3"/>
        <v>A</v>
      </c>
      <c r="M40" s="28">
        <f t="shared" si="4"/>
        <v>85</v>
      </c>
      <c r="N40" s="28" t="str">
        <f t="shared" si="5"/>
        <v>A</v>
      </c>
      <c r="O40" s="36">
        <v>1</v>
      </c>
      <c r="P40" s="28" t="str">
        <f t="shared" si="6"/>
        <v>Memiliki ketrampilan menghitung perpajakan, teori perdagangan internasional dan valuta asing</v>
      </c>
      <c r="Q40" s="39"/>
      <c r="R40" s="39" t="s">
        <v>8</v>
      </c>
      <c r="S40" s="18"/>
      <c r="T40" s="1">
        <v>70</v>
      </c>
      <c r="U40" s="1">
        <v>90</v>
      </c>
      <c r="V40" s="1">
        <v>95</v>
      </c>
      <c r="W40" s="1">
        <v>100</v>
      </c>
      <c r="X40" s="1">
        <v>50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80</v>
      </c>
      <c r="AI40" s="1">
        <v>80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56340</v>
      </c>
      <c r="C41" s="19" t="s">
        <v>184</v>
      </c>
      <c r="D41" s="18"/>
      <c r="E41" s="36">
        <v>73</v>
      </c>
      <c r="F41" s="28" t="str">
        <f t="shared" si="0"/>
        <v>C</v>
      </c>
      <c r="G41" s="28">
        <f>IF((COUNTA(T12:AC12)&gt;0),(ROUND((AVERAGE(T41:AD41)),0)),"")</f>
        <v>73</v>
      </c>
      <c r="H41" s="28" t="str">
        <f t="shared" si="1"/>
        <v>C</v>
      </c>
      <c r="I41" s="36">
        <v>3</v>
      </c>
      <c r="J41" s="28" t="str">
        <f t="shared" si="2"/>
        <v xml:space="preserve">Memiliki kemampuan menganalisis APBN dan APBD, kerja sama ekonomi internasional namun perlu meningkatkan dalam menganalisis perpajakan dan perdagangan internasional </v>
      </c>
      <c r="K41" s="36">
        <v>88</v>
      </c>
      <c r="L41" s="28" t="str">
        <f t="shared" si="3"/>
        <v>A</v>
      </c>
      <c r="M41" s="28">
        <f t="shared" si="4"/>
        <v>90</v>
      </c>
      <c r="N41" s="28" t="str">
        <f t="shared" si="5"/>
        <v>A</v>
      </c>
      <c r="O41" s="36">
        <v>1</v>
      </c>
      <c r="P41" s="28" t="str">
        <f t="shared" si="6"/>
        <v>Memiliki ketrampilan menghitung perpajakan, teori perdagangan internasional dan valuta asing</v>
      </c>
      <c r="Q41" s="39"/>
      <c r="R41" s="39" t="s">
        <v>8</v>
      </c>
      <c r="S41" s="18"/>
      <c r="T41" s="1">
        <v>70</v>
      </c>
      <c r="U41" s="1">
        <v>75</v>
      </c>
      <c r="V41" s="1">
        <v>85</v>
      </c>
      <c r="W41" s="1">
        <v>80</v>
      </c>
      <c r="X41" s="1">
        <v>55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56355</v>
      </c>
      <c r="C42" s="19" t="s">
        <v>185</v>
      </c>
      <c r="D42" s="18"/>
      <c r="E42" s="36">
        <v>74</v>
      </c>
      <c r="F42" s="28" t="str">
        <f t="shared" si="0"/>
        <v>C</v>
      </c>
      <c r="G42" s="28">
        <f>IF((COUNTA(T12:AC12)&gt;0),(ROUND((AVERAGE(T42:AD42)),0)),"")</f>
        <v>71</v>
      </c>
      <c r="H42" s="28" t="str">
        <f t="shared" si="1"/>
        <v>C</v>
      </c>
      <c r="I42" s="36">
        <v>3</v>
      </c>
      <c r="J42" s="28" t="str">
        <f t="shared" si="2"/>
        <v xml:space="preserve">Memiliki kemampuan menganalisis APBN dan APBD, kerja sama ekonomi internasional namun perlu meningkatkan dalam menganalisis perpajakan dan perdagangan internasional </v>
      </c>
      <c r="K42" s="36">
        <v>88</v>
      </c>
      <c r="L42" s="28" t="str">
        <f t="shared" si="3"/>
        <v>A</v>
      </c>
      <c r="M42" s="28">
        <f t="shared" si="4"/>
        <v>88</v>
      </c>
      <c r="N42" s="28" t="str">
        <f t="shared" si="5"/>
        <v>A</v>
      </c>
      <c r="O42" s="36">
        <v>1</v>
      </c>
      <c r="P42" s="28" t="str">
        <f t="shared" si="6"/>
        <v>Memiliki ketrampilan menghitung perpajakan, teori perdagangan internasional dan valuta asing</v>
      </c>
      <c r="Q42" s="39"/>
      <c r="R42" s="39" t="s">
        <v>8</v>
      </c>
      <c r="S42" s="18"/>
      <c r="T42" s="1">
        <v>72</v>
      </c>
      <c r="U42" s="1">
        <v>75</v>
      </c>
      <c r="V42" s="1">
        <v>75</v>
      </c>
      <c r="W42" s="1">
        <v>75</v>
      </c>
      <c r="X42" s="1">
        <v>58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90</v>
      </c>
      <c r="AI42" s="1">
        <v>90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56370</v>
      </c>
      <c r="C43" s="19" t="s">
        <v>186</v>
      </c>
      <c r="D43" s="18"/>
      <c r="E43" s="36">
        <v>73</v>
      </c>
      <c r="F43" s="28" t="str">
        <f t="shared" si="0"/>
        <v>C</v>
      </c>
      <c r="G43" s="28">
        <f>IF((COUNTA(T12:AC12)&gt;0),(ROUND((AVERAGE(T43:AD43)),0)),"")</f>
        <v>76</v>
      </c>
      <c r="H43" s="28" t="str">
        <f t="shared" si="1"/>
        <v>B</v>
      </c>
      <c r="I43" s="36">
        <v>2</v>
      </c>
      <c r="J43" s="28" t="str">
        <f t="shared" si="2"/>
        <v xml:space="preserve">Memiliki kemampuan menganalisis APBN dan APBD, perpajakan, kerja sama ekonomi internasional namun perlu meningkatkan dalam menganalisis perdagangan internasional </v>
      </c>
      <c r="K43" s="36">
        <v>88</v>
      </c>
      <c r="L43" s="28" t="str">
        <f t="shared" si="3"/>
        <v>A</v>
      </c>
      <c r="M43" s="28">
        <f t="shared" si="4"/>
        <v>90</v>
      </c>
      <c r="N43" s="28" t="str">
        <f t="shared" si="5"/>
        <v>A</v>
      </c>
      <c r="O43" s="36">
        <v>1</v>
      </c>
      <c r="P43" s="28" t="str">
        <f t="shared" si="6"/>
        <v>Memiliki ketrampilan menghitung perpajakan, teori perdagangan internasional dan valuta asing</v>
      </c>
      <c r="Q43" s="39"/>
      <c r="R43" s="39" t="s">
        <v>8</v>
      </c>
      <c r="S43" s="18"/>
      <c r="T43" s="1">
        <v>70</v>
      </c>
      <c r="U43" s="1">
        <v>75</v>
      </c>
      <c r="V43" s="1">
        <v>90</v>
      </c>
      <c r="W43" s="1">
        <v>80</v>
      </c>
      <c r="X43" s="1">
        <v>67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56385</v>
      </c>
      <c r="C44" s="19" t="s">
        <v>187</v>
      </c>
      <c r="D44" s="18"/>
      <c r="E44" s="36">
        <v>73</v>
      </c>
      <c r="F44" s="28" t="str">
        <f t="shared" si="0"/>
        <v>C</v>
      </c>
      <c r="G44" s="28">
        <f>IF((COUNTA(T12:AC12)&gt;0),(ROUND((AVERAGE(T44:AD44)),0)),"")</f>
        <v>81</v>
      </c>
      <c r="H44" s="28" t="str">
        <f t="shared" si="1"/>
        <v>B</v>
      </c>
      <c r="I44" s="36">
        <v>2</v>
      </c>
      <c r="J44" s="28" t="str">
        <f t="shared" si="2"/>
        <v xml:space="preserve">Memiliki kemampuan menganalisis APBN dan APBD, perpajakan, kerja sama ekonomi internasional namun perlu meningkatkan dalam menganalisis perdagangan internasional </v>
      </c>
      <c r="K44" s="36">
        <v>88</v>
      </c>
      <c r="L44" s="28" t="str">
        <f t="shared" si="3"/>
        <v>A</v>
      </c>
      <c r="M44" s="28">
        <f t="shared" si="4"/>
        <v>90</v>
      </c>
      <c r="N44" s="28" t="str">
        <f t="shared" si="5"/>
        <v>A</v>
      </c>
      <c r="O44" s="36">
        <v>1</v>
      </c>
      <c r="P44" s="28" t="str">
        <f t="shared" si="6"/>
        <v>Memiliki ketrampilan menghitung perpajakan, teori perdagangan internasional dan valuta asing</v>
      </c>
      <c r="Q44" s="39"/>
      <c r="R44" s="39" t="s">
        <v>8</v>
      </c>
      <c r="S44" s="18"/>
      <c r="T44" s="1">
        <v>70</v>
      </c>
      <c r="U44" s="1">
        <v>75</v>
      </c>
      <c r="V44" s="1">
        <v>100</v>
      </c>
      <c r="W44" s="1">
        <v>100</v>
      </c>
      <c r="X44" s="1">
        <v>60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90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63276</v>
      </c>
      <c r="C45" s="19" t="s">
        <v>188</v>
      </c>
      <c r="D45" s="18"/>
      <c r="E45" s="36">
        <v>73</v>
      </c>
      <c r="F45" s="28" t="str">
        <f t="shared" si="0"/>
        <v>C</v>
      </c>
      <c r="G45" s="28">
        <f>IF((COUNTA(T12:AC12)&gt;0),(ROUND((AVERAGE(T45:AD45)),0)),"")</f>
        <v>76</v>
      </c>
      <c r="H45" s="28" t="str">
        <f t="shared" si="1"/>
        <v>B</v>
      </c>
      <c r="I45" s="36">
        <v>2</v>
      </c>
      <c r="J45" s="28" t="str">
        <f t="shared" si="2"/>
        <v xml:space="preserve">Memiliki kemampuan menganalisis APBN dan APBD, perpajakan, kerja sama ekonomi internasional namun perlu meningkatkan dalam menganalisis perdagangan internasional </v>
      </c>
      <c r="K45" s="36">
        <v>88</v>
      </c>
      <c r="L45" s="28" t="str">
        <f t="shared" si="3"/>
        <v>A</v>
      </c>
      <c r="M45" s="28">
        <f t="shared" si="4"/>
        <v>88</v>
      </c>
      <c r="N45" s="28" t="str">
        <f t="shared" si="5"/>
        <v>A</v>
      </c>
      <c r="O45" s="36">
        <v>1</v>
      </c>
      <c r="P45" s="28" t="str">
        <f t="shared" si="6"/>
        <v>Memiliki ketrampilan menghitung perpajakan, teori perdagangan internasional dan valuta asing</v>
      </c>
      <c r="Q45" s="39"/>
      <c r="R45" s="39" t="s">
        <v>8</v>
      </c>
      <c r="S45" s="18"/>
      <c r="T45" s="1">
        <v>70</v>
      </c>
      <c r="U45" s="1">
        <v>75</v>
      </c>
      <c r="V45" s="1">
        <v>90</v>
      </c>
      <c r="W45" s="1">
        <v>90</v>
      </c>
      <c r="X45" s="1">
        <v>53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90</v>
      </c>
      <c r="AI45" s="1">
        <v>90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56400</v>
      </c>
      <c r="C46" s="19" t="s">
        <v>189</v>
      </c>
      <c r="D46" s="18"/>
      <c r="E46" s="36">
        <v>83</v>
      </c>
      <c r="F46" s="28" t="str">
        <f t="shared" si="0"/>
        <v>B</v>
      </c>
      <c r="G46" s="28">
        <f>IF((COUNTA(T12:AC12)&gt;0),(ROUND((AVERAGE(T46:AD46)),0)),"")</f>
        <v>79</v>
      </c>
      <c r="H46" s="28" t="str">
        <f t="shared" si="1"/>
        <v>B</v>
      </c>
      <c r="I46" s="36">
        <v>2</v>
      </c>
      <c r="J46" s="28" t="str">
        <f t="shared" si="2"/>
        <v xml:space="preserve">Memiliki kemampuan menganalisis APBN dan APBD, perpajakan, kerja sama ekonomi internasional namun perlu meningkatkan dalam menganalisis perdagangan internasional </v>
      </c>
      <c r="K46" s="36">
        <v>88</v>
      </c>
      <c r="L46" s="28" t="str">
        <f t="shared" si="3"/>
        <v>A</v>
      </c>
      <c r="M46" s="28">
        <f t="shared" si="4"/>
        <v>90</v>
      </c>
      <c r="N46" s="28" t="str">
        <f t="shared" si="5"/>
        <v>A</v>
      </c>
      <c r="O46" s="36">
        <v>1</v>
      </c>
      <c r="P46" s="28" t="str">
        <f t="shared" si="6"/>
        <v>Memiliki ketrampilan menghitung perpajakan, teori perdagangan internasional dan valuta asing</v>
      </c>
      <c r="Q46" s="39"/>
      <c r="R46" s="39" t="s">
        <v>8</v>
      </c>
      <c r="S46" s="18"/>
      <c r="T46" s="1">
        <v>70</v>
      </c>
      <c r="U46" s="1">
        <v>95</v>
      </c>
      <c r="V46" s="1">
        <v>85</v>
      </c>
      <c r="W46" s="1">
        <v>90</v>
      </c>
      <c r="X46" s="1">
        <v>55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90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/>
      <c r="F47" s="28" t="str">
        <f t="shared" si="0"/>
        <v/>
      </c>
      <c r="G47" s="28" t="e">
        <f>IF((COUNTA(T12:AC12)&gt;0),(ROUND((AVERAGE(T47:AD47)),0)),"")</f>
        <v>#DIV/0!</v>
      </c>
      <c r="H47" s="28" t="e">
        <f t="shared" si="1"/>
        <v>#DIV/0!</v>
      </c>
      <c r="I47" s="36"/>
      <c r="J47" s="28" t="str">
        <f t="shared" si="2"/>
        <v/>
      </c>
      <c r="K47" s="36"/>
      <c r="L47" s="28" t="str">
        <f t="shared" si="3"/>
        <v/>
      </c>
      <c r="M47" s="28" t="str">
        <f t="shared" si="4"/>
        <v/>
      </c>
      <c r="N47" s="28" t="str">
        <f t="shared" si="5"/>
        <v/>
      </c>
      <c r="O47" s="36"/>
      <c r="P47" s="28" t="str">
        <f t="shared" si="6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:K46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2018-06-04T11:31:26Z</dcterms:modified>
  <cp:category/>
</cp:coreProperties>
</file>