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450" windowWidth="15600" windowHeight="7620" activeTab="2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3" l="1"/>
  <c r="H11" i="3"/>
  <c r="K54" i="2"/>
  <c r="H11" i="2"/>
  <c r="K54" i="1"/>
  <c r="H11" i="1"/>
  <c r="K53" i="1"/>
  <c r="K53" i="2"/>
  <c r="K53" i="3"/>
  <c r="K52" i="1"/>
  <c r="K52" i="2"/>
  <c r="K52" i="3"/>
</calcChain>
</file>

<file path=xl/sharedStrings.xml><?xml version="1.0" encoding="utf-8"?>
<sst xmlns="http://schemas.openxmlformats.org/spreadsheetml/2006/main" count="564" uniqueCount="197">
  <si>
    <t>DAFTAR NILAI SISWA SMAN 9 SEMARANG SEMESTER GENAP TAHUN PELAJARAN 2017/2018</t>
  </si>
  <si>
    <t>Guru :</t>
  </si>
  <si>
    <t>Kunarsih S.Pd.</t>
  </si>
  <si>
    <t>Kelas X-IPS 1</t>
  </si>
  <si>
    <t>Mapel :</t>
  </si>
  <si>
    <t>Ekonomi [ Kelompok C (Peminatan) ]</t>
  </si>
  <si>
    <t>didownload 23/03/2018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</si>
  <si>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</si>
  <si>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</si>
  <si>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</si>
  <si>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</si>
  <si>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</si>
  <si>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</si>
  <si>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</si>
  <si>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</si>
  <si>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</si>
  <si>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</si>
  <si>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</si>
  <si>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</si>
  <si>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</si>
  <si>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</si>
  <si>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</si>
  <si>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</si>
  <si>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</si>
  <si>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</si>
  <si>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</si>
  <si>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</si>
  <si>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</si>
  <si>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</si>
  <si>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</si>
  <si>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</si>
  <si>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</si>
  <si>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</si>
  <si>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</si>
  <si>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</si>
  <si>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</si>
  <si>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</si>
  <si>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</si>
  <si>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</si>
  <si>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</si>
  <si>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</si>
  <si>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</si>
  <si>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</si>
  <si>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</si>
  <si>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</si>
  <si>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</si>
  <si>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</si>
  <si>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</si>
  <si>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</si>
  <si>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</si>
  <si>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</si>
  <si>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</si>
  <si>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</si>
  <si>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</si>
  <si>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</si>
  <si>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</si>
  <si>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</si>
  <si>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</si>
  <si>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</si>
  <si>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</si>
  <si>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</si>
  <si>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</si>
  <si>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</si>
  <si>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</si>
  <si>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</si>
  <si>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</si>
  <si>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</si>
  <si>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</si>
  <si>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</si>
  <si>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</si>
  <si>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</si>
  <si>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</si>
  <si>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</si>
  <si>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</si>
  <si>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</si>
  <si>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</si>
  <si>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</si>
  <si>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</si>
  <si>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</si>
  <si>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</si>
  <si>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</si>
  <si>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</si>
  <si>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</si>
  <si>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</si>
  <si>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</si>
  <si>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</si>
  <si>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</si>
  <si>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</si>
  <si>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</si>
  <si>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</si>
  <si>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</si>
  <si>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</si>
  <si>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</si>
  <si>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</si>
  <si>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</si>
  <si>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</si>
  <si>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</si>
  <si>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</si>
  <si>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</si>
  <si>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INTAN PERMATA</t>
  </si>
  <si>
    <t>PRADITYA AJISANA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</si>
  <si>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</si>
  <si>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</si>
  <si>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</si>
  <si>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</si>
  <si>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</si>
  <si>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</si>
  <si>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</si>
  <si>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</si>
  <si>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</si>
  <si>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</si>
  <si>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</si>
  <si>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19730303 200701 2 012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</si>
  <si>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</si>
  <si>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</si>
  <si>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</si>
  <si>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</si>
  <si>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</si>
  <si>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</si>
  <si>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</si>
  <si>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</si>
  <si>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</si>
  <si>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</si>
  <si>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</si>
  <si>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</si>
  <si>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</si>
  <si>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</si>
  <si>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</si>
  <si>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</si>
  <si>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</si>
  <si>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</si>
  <si>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</si>
  <si>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</si>
  <si>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</si>
  <si>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</si>
  <si>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</si>
  <si>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</si>
  <si>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</si>
  <si>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</si>
  <si>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</si>
  <si>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</si>
  <si>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</si>
  <si>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</si>
  <si>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</si>
  <si>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</si>
  <si>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</si>
  <si>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</si>
  <si>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</si>
  <si>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</si>
  <si>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</si>
  <si>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</si>
  <si>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</si>
  <si>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</si>
  <si>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</si>
  <si>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</si>
  <si>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</si>
  <si>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</si>
  <si>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</si>
  <si>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</si>
  <si>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</si>
  <si>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</si>
  <si>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</si>
  <si>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</si>
  <si>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</si>
  <si>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</si>
  <si>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</si>
  <si>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</si>
  <si>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</si>
  <si>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</si>
  <si>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</si>
  <si>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</si>
  <si>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</si>
  <si>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</si>
  <si>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</si>
  <si>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</si>
  <si>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</si>
  <si>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</si>
  <si>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</si>
  <si>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</si>
  <si>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</si>
  <si>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</si>
  <si>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</si>
  <si>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</si>
  <si>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</si>
  <si>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</si>
  <si>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</si>
  <si>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</si>
  <si>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</si>
  <si>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</si>
  <si>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</si>
  <si>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Memiliki kemampuan memahami konsep lembaga keuangan, perbankan, koperasi dan manajemen.</t>
  </si>
  <si>
    <t>Memiliki kemampuan memahami konsep lembaga keuangan, perbankan, koperasi namun perlu meningkatkan mendeskripsikan konsep manajemen.</t>
  </si>
  <si>
    <t>Memiliki kemampuan memahami konsep lembaga keuangan, perbankan namun perlu meningkatkan mendeskripsikan konsep koperasi, manajemen.</t>
  </si>
  <si>
    <t>Memiliki kemampuan memahami konsep lembaga keuangan  namun perlu meningkatkan mendeskripsikan konsep perbankan, koperasi, manajemen.</t>
  </si>
  <si>
    <t>Memiliki ketrampilan membuat laporan tentang LPS, Badan Usaha dan menghitung Sisa Hasil Usaha.</t>
  </si>
  <si>
    <t>Memiliki ketrampilan membuat laporan tentang LPS, Badan Usaha namun perlu meningkatkan ketrampilan  menghitung Sisa Hasil Usaha.</t>
  </si>
  <si>
    <t>Memiliki ketrampilan membuat laporan tentang LPS,  namun perlu meningkatkan ketrampilan membuat laporan Badan usaha dan   menghitung Sisa Hasil Usaha.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</si>
</sst>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N47" activePane="bottomRight" state="frozen"/>
      <selection pane="topRight"/>
      <selection pane="bottomLeft"/>
      <selection pane="bottomRight" activeCell="BA13" sqref="BA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532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67290</v>
      </c>
      <c r="C11" s="19" t="s">
        <v>53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lembaga keuangan, perbankan, koperasi namun perlu meningkatkan mendeskripsikan konsep manajemen.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membuat laporan tentang LPS, Badan Usaha dan menghitung Sisa Hasil Usaha.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76</v>
      </c>
      <c r="U11" s="1">
        <v>77</v>
      </c>
      <c r="V11" s="1">
        <v>99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88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67307</v>
      </c>
      <c r="C12" s="19" t="s">
        <v>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memahami konsep lembaga keuangan, perbankan, koperasi dan manajemen.</v>
      </c>
      <c r="K12" s="19">
        <f t="shared" si="4"/>
        <v>84.333333333333329</v>
      </c>
      <c r="L12" s="19" t="str">
        <f t="shared" si="5"/>
        <v>A</v>
      </c>
      <c r="M12" s="19">
        <f t="shared" si="6"/>
        <v>84.333333333333329</v>
      </c>
      <c r="N12" s="19" t="str">
        <f t="shared" si="7"/>
        <v>A</v>
      </c>
      <c r="O12" s="35">
        <v>1</v>
      </c>
      <c r="P12" s="19" t="str">
        <f t="shared" si="8"/>
        <v>Memiliki ketrampilan membuat laporan tentang LPS, Badan Usaha dan menghitung Sisa Hasil Usaha.</v>
      </c>
      <c r="Q12" s="19" t="str">
        <f t="shared" si="9"/>
        <v>A</v>
      </c>
      <c r="R12" s="19" t="str">
        <f t="shared" si="10"/>
        <v>A</v>
      </c>
      <c r="S12" s="18"/>
      <c r="T12" s="1">
        <v>95</v>
      </c>
      <c r="U12" s="1">
        <v>82</v>
      </c>
      <c r="V12" s="1">
        <v>82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87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67323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memahami konsep lembaga keuangan, perbankan, koperasi namun perlu meningkatkan mendeskripsikan konsep manajemen.</v>
      </c>
      <c r="K13" s="19">
        <f t="shared" si="4"/>
        <v>84.333333333333329</v>
      </c>
      <c r="L13" s="19" t="str">
        <f t="shared" si="5"/>
        <v>A</v>
      </c>
      <c r="M13" s="19">
        <f t="shared" si="6"/>
        <v>84.333333333333329</v>
      </c>
      <c r="N13" s="19" t="str">
        <f t="shared" si="7"/>
        <v>A</v>
      </c>
      <c r="O13" s="35">
        <v>1</v>
      </c>
      <c r="P13" s="19" t="str">
        <f t="shared" si="8"/>
        <v>Memiliki ketrampilan membuat laporan tentang LPS, Badan Usaha dan menghitung Sisa Hasil Usaha.</v>
      </c>
      <c r="Q13" s="19" t="str">
        <f t="shared" si="9"/>
        <v>B</v>
      </c>
      <c r="R13" s="19" t="str">
        <f t="shared" si="10"/>
        <v>B</v>
      </c>
      <c r="S13" s="18"/>
      <c r="T13" s="1">
        <v>76</v>
      </c>
      <c r="U13" s="1">
        <v>79</v>
      </c>
      <c r="V13" s="1">
        <v>87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86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190</v>
      </c>
      <c r="FI13" s="41" t="s">
        <v>194</v>
      </c>
      <c r="FJ13" s="39">
        <v>15121</v>
      </c>
      <c r="FK13" s="39">
        <v>15131</v>
      </c>
    </row>
    <row r="14" spans="1:167" x14ac:dyDescent="0.25">
      <c r="A14" s="19">
        <v>4</v>
      </c>
      <c r="B14" s="19">
        <v>67339</v>
      </c>
      <c r="C14" s="19" t="s">
        <v>66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memahami konsep lembaga keuangan, perbankan, koperasi namun perlu meningkatkan mendeskripsikan konsep manajemen.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2</v>
      </c>
      <c r="P14" s="19" t="str">
        <f t="shared" si="8"/>
        <v>Memiliki ketrampilan membuat laporan tentang LPS, Badan Usaha namun perlu meningkatkan ketrampilan  menghitung Sisa Hasil Usaha.</v>
      </c>
      <c r="Q14" s="19" t="str">
        <f t="shared" si="9"/>
        <v>B</v>
      </c>
      <c r="R14" s="19" t="str">
        <f t="shared" si="10"/>
        <v>B</v>
      </c>
      <c r="S14" s="18"/>
      <c r="T14" s="1">
        <v>76</v>
      </c>
      <c r="U14" s="1">
        <v>77</v>
      </c>
      <c r="V14" s="1">
        <v>93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67355</v>
      </c>
      <c r="C15" s="19" t="s">
        <v>67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memahami konsep lembaga keuangan, perbankan, koperasi namun perlu meningkatkan mendeskripsikan konsep manajemen.</v>
      </c>
      <c r="K15" s="19">
        <f t="shared" si="4"/>
        <v>81.666666666666671</v>
      </c>
      <c r="L15" s="19" t="str">
        <f t="shared" si="5"/>
        <v>B</v>
      </c>
      <c r="M15" s="19">
        <f t="shared" si="6"/>
        <v>81.666666666666671</v>
      </c>
      <c r="N15" s="19" t="str">
        <f t="shared" si="7"/>
        <v>B</v>
      </c>
      <c r="O15" s="35">
        <v>2</v>
      </c>
      <c r="P15" s="19" t="str">
        <f t="shared" si="8"/>
        <v>Memiliki ketrampilan membuat laporan tentang LPS, Badan Usaha namun perlu meningkatkan ketrampilan  menghitung Sisa Hasil Usaha.</v>
      </c>
      <c r="Q15" s="19" t="str">
        <f t="shared" si="9"/>
        <v>B</v>
      </c>
      <c r="R15" s="19" t="str">
        <f t="shared" si="10"/>
        <v>B</v>
      </c>
      <c r="S15" s="18"/>
      <c r="T15" s="1">
        <v>78</v>
      </c>
      <c r="U15" s="1">
        <v>77</v>
      </c>
      <c r="V15" s="1">
        <v>72</v>
      </c>
      <c r="W15" s="1">
        <v>77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191</v>
      </c>
      <c r="FI15" s="41" t="s">
        <v>195</v>
      </c>
      <c r="FJ15" s="39">
        <v>15122</v>
      </c>
      <c r="FK15" s="39">
        <v>15132</v>
      </c>
    </row>
    <row r="16" spans="1:167" x14ac:dyDescent="0.25">
      <c r="A16" s="19">
        <v>6</v>
      </c>
      <c r="B16" s="19">
        <v>67371</v>
      </c>
      <c r="C16" s="19" t="s">
        <v>68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memahami konsep lembaga keuangan, perbankan, koperasi namun perlu meningkatkan mendeskripsikan konsep manajemen.</v>
      </c>
      <c r="K16" s="19">
        <f t="shared" si="4"/>
        <v>87.333333333333329</v>
      </c>
      <c r="L16" s="19" t="str">
        <f t="shared" si="5"/>
        <v>A</v>
      </c>
      <c r="M16" s="19">
        <f t="shared" si="6"/>
        <v>87.333333333333329</v>
      </c>
      <c r="N16" s="19" t="str">
        <f t="shared" si="7"/>
        <v>A</v>
      </c>
      <c r="O16" s="35">
        <v>1</v>
      </c>
      <c r="P16" s="19" t="str">
        <f t="shared" si="8"/>
        <v>Memiliki ketrampilan membuat laporan tentang LPS, Badan Usaha dan menghitung Sisa Hasil Usaha.</v>
      </c>
      <c r="Q16" s="19" t="str">
        <f t="shared" si="9"/>
        <v>A</v>
      </c>
      <c r="R16" s="19" t="str">
        <f t="shared" si="10"/>
        <v>A</v>
      </c>
      <c r="S16" s="18"/>
      <c r="T16" s="1">
        <v>78</v>
      </c>
      <c r="U16" s="1">
        <v>80</v>
      </c>
      <c r="V16" s="1">
        <v>85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67387</v>
      </c>
      <c r="C17" s="19" t="s">
        <v>69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memahami konsep lembaga keuangan, perbankan, koperasi namun perlu meningkatkan mendeskripsikan konsep manajemen.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2</v>
      </c>
      <c r="P17" s="19" t="str">
        <f t="shared" si="8"/>
        <v>Memiliki ketrampilan membuat laporan tentang LPS, Badan Usaha namun perlu meningkatkan ketrampilan  menghitung Sisa Hasil Usaha.</v>
      </c>
      <c r="Q17" s="19" t="str">
        <f t="shared" si="9"/>
        <v>B</v>
      </c>
      <c r="R17" s="19" t="str">
        <f t="shared" si="10"/>
        <v>B</v>
      </c>
      <c r="S17" s="18"/>
      <c r="T17" s="1">
        <v>77</v>
      </c>
      <c r="U17" s="1">
        <v>79</v>
      </c>
      <c r="V17" s="1">
        <v>73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192</v>
      </c>
      <c r="FI17" s="41" t="s">
        <v>196</v>
      </c>
      <c r="FJ17" s="39">
        <v>15123</v>
      </c>
      <c r="FK17" s="39">
        <v>15133</v>
      </c>
    </row>
    <row r="18" spans="1:167" x14ac:dyDescent="0.25">
      <c r="A18" s="19">
        <v>8</v>
      </c>
      <c r="B18" s="19">
        <v>67403</v>
      </c>
      <c r="C18" s="19" t="s">
        <v>70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memahami konsep lembaga keuangan, perbankan, koperasi namun perlu meningkatkan mendeskripsikan konsep manajemen.</v>
      </c>
      <c r="K18" s="19">
        <f t="shared" si="4"/>
        <v>81</v>
      </c>
      <c r="L18" s="19" t="str">
        <f t="shared" si="5"/>
        <v>B</v>
      </c>
      <c r="M18" s="19">
        <f t="shared" si="6"/>
        <v>81</v>
      </c>
      <c r="N18" s="19" t="str">
        <f t="shared" si="7"/>
        <v>B</v>
      </c>
      <c r="O18" s="35">
        <v>2</v>
      </c>
      <c r="P18" s="19" t="str">
        <f t="shared" si="8"/>
        <v>Memiliki ketrampilan membuat laporan tentang LPS, Badan Usaha namun perlu meningkatkan ketrampilan  menghitung Sisa Hasil Usaha.</v>
      </c>
      <c r="Q18" s="19" t="str">
        <f t="shared" si="9"/>
        <v>B</v>
      </c>
      <c r="R18" s="19" t="str">
        <f t="shared" si="10"/>
        <v>B</v>
      </c>
      <c r="S18" s="18"/>
      <c r="T18" s="1">
        <v>78</v>
      </c>
      <c r="U18" s="1">
        <v>77</v>
      </c>
      <c r="V18" s="1">
        <v>76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67419</v>
      </c>
      <c r="C19" s="19" t="s">
        <v>71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memahami konsep lembaga keuangan, perbankan, koperasi namun perlu meningkatkan mendeskripsikan konsep manajemen.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2</v>
      </c>
      <c r="P19" s="19" t="str">
        <f t="shared" si="8"/>
        <v>Memiliki ketrampilan membuat laporan tentang LPS, Badan Usaha namun perlu meningkatkan ketrampilan  menghitung Sisa Hasil Usaha.</v>
      </c>
      <c r="Q19" s="19" t="str">
        <f t="shared" si="9"/>
        <v>B</v>
      </c>
      <c r="R19" s="19" t="str">
        <f t="shared" si="10"/>
        <v>B</v>
      </c>
      <c r="S19" s="18"/>
      <c r="T19" s="1">
        <v>76</v>
      </c>
      <c r="U19" s="1">
        <v>80</v>
      </c>
      <c r="V19" s="1">
        <v>76</v>
      </c>
      <c r="W19" s="1">
        <v>81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193</v>
      </c>
      <c r="FI19" s="41"/>
      <c r="FJ19" s="39">
        <v>15124</v>
      </c>
      <c r="FK19" s="39">
        <v>15134</v>
      </c>
    </row>
    <row r="20" spans="1:167" x14ac:dyDescent="0.25">
      <c r="A20" s="19">
        <v>10</v>
      </c>
      <c r="B20" s="19">
        <v>67434</v>
      </c>
      <c r="C20" s="19" t="s">
        <v>72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Memiliki kemampuan memahami konsep lembaga keuangan, perbankan, koperasi namun perlu meningkatkan mendeskripsikan konsep manajemen.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Memiliki ketrampilan membuat laporan tentang LPS, Badan Usaha namun perlu meningkatkan ketrampilan  menghitung Sisa Hasil Usaha.</v>
      </c>
      <c r="Q20" s="19" t="str">
        <f t="shared" si="9"/>
        <v>B</v>
      </c>
      <c r="R20" s="19" t="str">
        <f t="shared" si="10"/>
        <v>B</v>
      </c>
      <c r="S20" s="18"/>
      <c r="T20" s="1">
        <v>76</v>
      </c>
      <c r="U20" s="1">
        <v>79</v>
      </c>
      <c r="V20" s="1">
        <v>79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67451</v>
      </c>
      <c r="C21" s="19" t="s">
        <v>73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memahami konsep lembaga keuangan, perbankan, koperasi namun perlu meningkatkan mendeskripsikan konsep manajemen.</v>
      </c>
      <c r="K21" s="19">
        <f t="shared" si="4"/>
        <v>79.333333333333329</v>
      </c>
      <c r="L21" s="19" t="str">
        <f t="shared" si="5"/>
        <v>B</v>
      </c>
      <c r="M21" s="19">
        <f t="shared" si="6"/>
        <v>79.333333333333329</v>
      </c>
      <c r="N21" s="19" t="str">
        <f t="shared" si="7"/>
        <v>B</v>
      </c>
      <c r="O21" s="35">
        <v>2</v>
      </c>
      <c r="P21" s="19" t="str">
        <f t="shared" si="8"/>
        <v>Memiliki ketrampilan membuat laporan tentang LPS, Badan Usaha namun perlu meningkatkan ketrampilan  menghitung Sisa Hasil Usaha.</v>
      </c>
      <c r="Q21" s="19" t="str">
        <f t="shared" si="9"/>
        <v>B</v>
      </c>
      <c r="R21" s="19" t="str">
        <f t="shared" si="10"/>
        <v>B</v>
      </c>
      <c r="S21" s="18"/>
      <c r="T21" s="1">
        <v>77</v>
      </c>
      <c r="U21" s="1">
        <v>80</v>
      </c>
      <c r="V21" s="1">
        <v>78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78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15125</v>
      </c>
      <c r="FK21" s="39">
        <v>15135</v>
      </c>
    </row>
    <row r="22" spans="1:167" x14ac:dyDescent="0.25">
      <c r="A22" s="19">
        <v>12</v>
      </c>
      <c r="B22" s="19">
        <v>67467</v>
      </c>
      <c r="C22" s="19" t="s">
        <v>74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memahami konsep lembaga keuangan, perbankan, koperasi namun perlu meningkatkan mendeskripsikan konsep manajemen.</v>
      </c>
      <c r="K22" s="19">
        <f t="shared" si="4"/>
        <v>79.666666666666671</v>
      </c>
      <c r="L22" s="19" t="str">
        <f t="shared" si="5"/>
        <v>B</v>
      </c>
      <c r="M22" s="19">
        <f t="shared" si="6"/>
        <v>79.666666666666671</v>
      </c>
      <c r="N22" s="19" t="str">
        <f t="shared" si="7"/>
        <v>B</v>
      </c>
      <c r="O22" s="35">
        <v>2</v>
      </c>
      <c r="P22" s="19" t="str">
        <f t="shared" si="8"/>
        <v>Memiliki ketrampilan membuat laporan tentang LPS, Badan Usaha namun perlu meningkatkan ketrampilan  menghitung Sisa Hasil Usaha.</v>
      </c>
      <c r="Q22" s="19" t="str">
        <f t="shared" si="9"/>
        <v>B</v>
      </c>
      <c r="R22" s="19" t="str">
        <f t="shared" si="10"/>
        <v>B</v>
      </c>
      <c r="S22" s="18"/>
      <c r="T22" s="1">
        <v>76</v>
      </c>
      <c r="U22" s="1">
        <v>77</v>
      </c>
      <c r="V22" s="1">
        <v>76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79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67483</v>
      </c>
      <c r="C23" s="19" t="s">
        <v>75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memahami konsep lembaga keuangan, perbankan, koperasi namun perlu meningkatkan mendeskripsikan konsep manajemen.</v>
      </c>
      <c r="K23" s="19">
        <f t="shared" si="4"/>
        <v>79.333333333333329</v>
      </c>
      <c r="L23" s="19" t="str">
        <f t="shared" si="5"/>
        <v>B</v>
      </c>
      <c r="M23" s="19">
        <f t="shared" si="6"/>
        <v>79.333333333333329</v>
      </c>
      <c r="N23" s="19" t="str">
        <f t="shared" si="7"/>
        <v>B</v>
      </c>
      <c r="O23" s="35">
        <v>2</v>
      </c>
      <c r="P23" s="19" t="str">
        <f t="shared" si="8"/>
        <v>Memiliki ketrampilan membuat laporan tentang LPS, Badan Usaha namun perlu meningkatkan ketrampilan  menghitung Sisa Hasil Usaha.</v>
      </c>
      <c r="Q23" s="19" t="str">
        <f t="shared" si="9"/>
        <v>B</v>
      </c>
      <c r="R23" s="19" t="str">
        <f t="shared" si="10"/>
        <v>B</v>
      </c>
      <c r="S23" s="18"/>
      <c r="T23" s="1">
        <v>76</v>
      </c>
      <c r="U23" s="1">
        <v>77</v>
      </c>
      <c r="V23" s="1">
        <v>79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15126</v>
      </c>
      <c r="FK23" s="39">
        <v>15136</v>
      </c>
    </row>
    <row r="24" spans="1:167" x14ac:dyDescent="0.25">
      <c r="A24" s="19">
        <v>14</v>
      </c>
      <c r="B24" s="19">
        <v>67499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memahami konsep lembaga keuangan, perbankan, koperasi namun perlu meningkatkan mendeskripsikan konsep manajemen.</v>
      </c>
      <c r="K24" s="19">
        <f t="shared" si="4"/>
        <v>79.666666666666671</v>
      </c>
      <c r="L24" s="19" t="str">
        <f t="shared" si="5"/>
        <v>B</v>
      </c>
      <c r="M24" s="19">
        <f t="shared" si="6"/>
        <v>79.666666666666671</v>
      </c>
      <c r="N24" s="19" t="str">
        <f t="shared" si="7"/>
        <v>B</v>
      </c>
      <c r="O24" s="35">
        <v>2</v>
      </c>
      <c r="P24" s="19" t="str">
        <f t="shared" si="8"/>
        <v>Memiliki ketrampilan membuat laporan tentang LPS, Badan Usaha namun perlu meningkatkan ketrampilan  menghitung Sisa Hasil Usaha.</v>
      </c>
      <c r="Q24" s="19" t="str">
        <f t="shared" si="9"/>
        <v>B</v>
      </c>
      <c r="R24" s="19" t="str">
        <f t="shared" si="10"/>
        <v>B</v>
      </c>
      <c r="S24" s="18"/>
      <c r="T24" s="1">
        <v>76</v>
      </c>
      <c r="U24" s="1">
        <v>80</v>
      </c>
      <c r="V24" s="1">
        <v>76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79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67514</v>
      </c>
      <c r="C25" s="19" t="s">
        <v>77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>Memiliki kemampuan memahami konsep lembaga keuangan, perbankan, koperasi namun perlu meningkatkan mendeskripsikan konsep manajemen.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2</v>
      </c>
      <c r="P25" s="19" t="str">
        <f t="shared" si="8"/>
        <v>Memiliki ketrampilan membuat laporan tentang LPS, Badan Usaha namun perlu meningkatkan ketrampilan  menghitung Sisa Hasil Usaha.</v>
      </c>
      <c r="Q25" s="19" t="str">
        <f t="shared" si="9"/>
        <v>B</v>
      </c>
      <c r="R25" s="19" t="str">
        <f t="shared" si="10"/>
        <v>B</v>
      </c>
      <c r="S25" s="18"/>
      <c r="T25" s="1">
        <v>76</v>
      </c>
      <c r="U25" s="1">
        <v>78</v>
      </c>
      <c r="V25" s="1">
        <v>76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15127</v>
      </c>
      <c r="FK25" s="39">
        <v>15137</v>
      </c>
    </row>
    <row r="26" spans="1:167" x14ac:dyDescent="0.25">
      <c r="A26" s="19">
        <v>16</v>
      </c>
      <c r="B26" s="19">
        <v>67531</v>
      </c>
      <c r="C26" s="19" t="s">
        <v>79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memahami konsep lembaga keuangan, perbankan, koperasi dan manajemen.</v>
      </c>
      <c r="K26" s="19">
        <f t="shared" si="4"/>
        <v>90</v>
      </c>
      <c r="L26" s="19" t="str">
        <f t="shared" si="5"/>
        <v>A</v>
      </c>
      <c r="M26" s="19">
        <f t="shared" si="6"/>
        <v>90</v>
      </c>
      <c r="N26" s="19" t="str">
        <f t="shared" si="7"/>
        <v>A</v>
      </c>
      <c r="O26" s="35">
        <v>1</v>
      </c>
      <c r="P26" s="19" t="str">
        <f t="shared" si="8"/>
        <v>Memiliki ketrampilan membuat laporan tentang LPS, Badan Usaha dan menghitung Sisa Hasil Usaha.</v>
      </c>
      <c r="Q26" s="19" t="str">
        <f t="shared" si="9"/>
        <v>A</v>
      </c>
      <c r="R26" s="19" t="str">
        <f t="shared" si="10"/>
        <v>A</v>
      </c>
      <c r="S26" s="18"/>
      <c r="T26" s="1">
        <v>82</v>
      </c>
      <c r="U26" s="1">
        <v>86</v>
      </c>
      <c r="V26" s="1">
        <v>100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67546</v>
      </c>
      <c r="C27" s="19" t="s">
        <v>80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memahami konsep lembaga keuangan, perbankan, koperasi namun perlu meningkatkan mendeskripsikan konsep manajemen.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Memiliki ketrampilan membuat laporan tentang LPS, Badan Usaha namun perlu meningkatkan ketrampilan  menghitung Sisa Hasil Usaha.</v>
      </c>
      <c r="Q27" s="19" t="str">
        <f t="shared" si="9"/>
        <v>B</v>
      </c>
      <c r="R27" s="19" t="str">
        <f t="shared" si="10"/>
        <v>B</v>
      </c>
      <c r="S27" s="18"/>
      <c r="T27" s="1">
        <v>76</v>
      </c>
      <c r="U27" s="1">
        <v>78</v>
      </c>
      <c r="V27" s="1">
        <v>78</v>
      </c>
      <c r="W27" s="1">
        <v>77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15128</v>
      </c>
      <c r="FK27" s="39">
        <v>15138</v>
      </c>
    </row>
    <row r="28" spans="1:167" x14ac:dyDescent="0.25">
      <c r="A28" s="19">
        <v>18</v>
      </c>
      <c r="B28" s="19">
        <v>67563</v>
      </c>
      <c r="C28" s="19" t="s">
        <v>81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Memiliki kemampuan memahami konsep lembaga keuangan, perbankan, koperasi namun perlu meningkatkan mendeskripsikan konsep manajemen.</v>
      </c>
      <c r="K28" s="19">
        <f t="shared" si="4"/>
        <v>79.333333333333329</v>
      </c>
      <c r="L28" s="19" t="str">
        <f t="shared" si="5"/>
        <v>B</v>
      </c>
      <c r="M28" s="19">
        <f t="shared" si="6"/>
        <v>79.333333333333329</v>
      </c>
      <c r="N28" s="19" t="str">
        <f t="shared" si="7"/>
        <v>B</v>
      </c>
      <c r="O28" s="35">
        <v>2</v>
      </c>
      <c r="P28" s="19" t="str">
        <f t="shared" si="8"/>
        <v>Memiliki ketrampilan membuat laporan tentang LPS, Badan Usaha namun perlu meningkatkan ketrampilan  menghitung Sisa Hasil Usaha.</v>
      </c>
      <c r="Q28" s="19" t="str">
        <f t="shared" si="9"/>
        <v>B</v>
      </c>
      <c r="R28" s="19" t="str">
        <f t="shared" si="10"/>
        <v>B</v>
      </c>
      <c r="S28" s="18"/>
      <c r="T28" s="1">
        <v>76</v>
      </c>
      <c r="U28" s="1">
        <v>77</v>
      </c>
      <c r="V28" s="1">
        <v>82</v>
      </c>
      <c r="W28" s="1">
        <v>77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78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67578</v>
      </c>
      <c r="C29" s="19" t="s">
        <v>82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memahami konsep lembaga keuangan, perbankan, koperasi namun perlu meningkatkan mendeskripsikan konsep manajemen.</v>
      </c>
      <c r="K29" s="19">
        <f t="shared" si="4"/>
        <v>81.666666666666671</v>
      </c>
      <c r="L29" s="19" t="str">
        <f t="shared" si="5"/>
        <v>B</v>
      </c>
      <c r="M29" s="19">
        <f t="shared" si="6"/>
        <v>81.666666666666671</v>
      </c>
      <c r="N29" s="19" t="str">
        <f t="shared" si="7"/>
        <v>B</v>
      </c>
      <c r="O29" s="35">
        <v>2</v>
      </c>
      <c r="P29" s="19" t="str">
        <f t="shared" si="8"/>
        <v>Memiliki ketrampilan membuat laporan tentang LPS, Badan Usaha namun perlu meningkatkan ketrampilan  menghitung Sisa Hasil Usaha.</v>
      </c>
      <c r="Q29" s="19" t="str">
        <f t="shared" si="9"/>
        <v>B</v>
      </c>
      <c r="R29" s="19" t="str">
        <f t="shared" si="10"/>
        <v>B</v>
      </c>
      <c r="S29" s="18"/>
      <c r="T29" s="1">
        <v>76</v>
      </c>
      <c r="U29" s="1">
        <v>78</v>
      </c>
      <c r="V29" s="1">
        <v>79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15129</v>
      </c>
      <c r="FK29" s="39">
        <v>15139</v>
      </c>
    </row>
    <row r="30" spans="1:167" x14ac:dyDescent="0.25">
      <c r="A30" s="19">
        <v>20</v>
      </c>
      <c r="B30" s="19">
        <v>67595</v>
      </c>
      <c r="C30" s="19" t="s">
        <v>83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>Memiliki kemampuan memahami konsep lembaga keuangan, perbankan, koperasi namun perlu meningkatkan mendeskripsikan konsep manajemen.</v>
      </c>
      <c r="K30" s="19">
        <f t="shared" si="4"/>
        <v>82.333333333333329</v>
      </c>
      <c r="L30" s="19" t="str">
        <f t="shared" si="5"/>
        <v>B</v>
      </c>
      <c r="M30" s="19">
        <f t="shared" si="6"/>
        <v>82.333333333333329</v>
      </c>
      <c r="N30" s="19" t="str">
        <f t="shared" si="7"/>
        <v>B</v>
      </c>
      <c r="O30" s="35">
        <v>2</v>
      </c>
      <c r="P30" s="19" t="str">
        <f t="shared" si="8"/>
        <v>Memiliki ketrampilan membuat laporan tentang LPS, Badan Usaha namun perlu meningkatkan ketrampilan  menghitung Sisa Hasil Usaha.</v>
      </c>
      <c r="Q30" s="19" t="str">
        <f t="shared" si="9"/>
        <v>B</v>
      </c>
      <c r="R30" s="19" t="str">
        <f t="shared" si="10"/>
        <v>B</v>
      </c>
      <c r="S30" s="18"/>
      <c r="T30" s="1">
        <v>77</v>
      </c>
      <c r="U30" s="1">
        <v>80</v>
      </c>
      <c r="V30" s="1">
        <v>82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67610</v>
      </c>
      <c r="C31" s="19" t="s">
        <v>84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memahami konsep lembaga keuangan, perbankan, koperasi namun perlu meningkatkan mendeskripsikan konsep manajemen.</v>
      </c>
      <c r="K31" s="19">
        <f t="shared" si="4"/>
        <v>86.666666666666671</v>
      </c>
      <c r="L31" s="19" t="str">
        <f t="shared" si="5"/>
        <v>A</v>
      </c>
      <c r="M31" s="19">
        <f t="shared" si="6"/>
        <v>86.666666666666671</v>
      </c>
      <c r="N31" s="19" t="str">
        <f t="shared" si="7"/>
        <v>A</v>
      </c>
      <c r="O31" s="35">
        <v>1</v>
      </c>
      <c r="P31" s="19" t="str">
        <f t="shared" si="8"/>
        <v>Memiliki ketrampilan membuat laporan tentang LPS, Badan Usaha dan menghitung Sisa Hasil Usaha.</v>
      </c>
      <c r="Q31" s="19" t="str">
        <f t="shared" si="9"/>
        <v>B</v>
      </c>
      <c r="R31" s="19" t="str">
        <f t="shared" si="10"/>
        <v>B</v>
      </c>
      <c r="S31" s="18"/>
      <c r="T31" s="1">
        <v>77</v>
      </c>
      <c r="U31" s="1">
        <v>77</v>
      </c>
      <c r="V31" s="1">
        <v>96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15130</v>
      </c>
      <c r="FK31" s="39">
        <v>15140</v>
      </c>
    </row>
    <row r="32" spans="1:167" x14ac:dyDescent="0.25">
      <c r="A32" s="19">
        <v>22</v>
      </c>
      <c r="B32" s="19">
        <v>67627</v>
      </c>
      <c r="C32" s="19" t="s">
        <v>85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memahami konsep lembaga keuangan, perbankan, koperasi namun perlu meningkatkan mendeskripsikan konsep manajemen.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2</v>
      </c>
      <c r="P32" s="19" t="str">
        <f t="shared" si="8"/>
        <v>Memiliki ketrampilan membuat laporan tentang LPS, Badan Usaha namun perlu meningkatkan ketrampilan  menghitung Sisa Hasil Usaha.</v>
      </c>
      <c r="Q32" s="19" t="str">
        <f t="shared" si="9"/>
        <v>B</v>
      </c>
      <c r="R32" s="19" t="str">
        <f t="shared" si="10"/>
        <v>B</v>
      </c>
      <c r="S32" s="18"/>
      <c r="T32" s="1">
        <v>76</v>
      </c>
      <c r="U32" s="1">
        <v>76</v>
      </c>
      <c r="V32" s="1">
        <v>89</v>
      </c>
      <c r="W32" s="1">
        <v>79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67643</v>
      </c>
      <c r="C33" s="19" t="s">
        <v>86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memahami konsep lembaga keuangan, perbankan, koperasi namun perlu meningkatkan mendeskripsikan konsep manajemen.</v>
      </c>
      <c r="K33" s="19">
        <f t="shared" si="4"/>
        <v>79.333333333333329</v>
      </c>
      <c r="L33" s="19" t="str">
        <f t="shared" si="5"/>
        <v>B</v>
      </c>
      <c r="M33" s="19">
        <f t="shared" si="6"/>
        <v>79.333333333333329</v>
      </c>
      <c r="N33" s="19" t="str">
        <f t="shared" si="7"/>
        <v>B</v>
      </c>
      <c r="O33" s="35">
        <v>2</v>
      </c>
      <c r="P33" s="19" t="str">
        <f t="shared" si="8"/>
        <v>Memiliki ketrampilan membuat laporan tentang LPS, Badan Usaha namun perlu meningkatkan ketrampilan  menghitung Sisa Hasil Usaha.</v>
      </c>
      <c r="Q33" s="19" t="str">
        <f t="shared" si="9"/>
        <v>B</v>
      </c>
      <c r="R33" s="19" t="str">
        <f t="shared" si="10"/>
        <v>B</v>
      </c>
      <c r="S33" s="18"/>
      <c r="T33" s="1">
        <v>76</v>
      </c>
      <c r="U33" s="1">
        <v>78</v>
      </c>
      <c r="V33" s="1">
        <v>94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67659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memahami konsep lembaga keuangan, perbankan, koperasi namun perlu meningkatkan mendeskripsikan konsep manajemen.</v>
      </c>
      <c r="K34" s="19">
        <f t="shared" si="4"/>
        <v>81.666666666666671</v>
      </c>
      <c r="L34" s="19" t="str">
        <f t="shared" si="5"/>
        <v>B</v>
      </c>
      <c r="M34" s="19">
        <f t="shared" si="6"/>
        <v>81.666666666666671</v>
      </c>
      <c r="N34" s="19" t="str">
        <f t="shared" si="7"/>
        <v>B</v>
      </c>
      <c r="O34" s="35">
        <v>2</v>
      </c>
      <c r="P34" s="19" t="str">
        <f t="shared" si="8"/>
        <v>Memiliki ketrampilan membuat laporan tentang LPS, Badan Usaha namun perlu meningkatkan ketrampilan  menghitung Sisa Hasil Usaha.</v>
      </c>
      <c r="Q34" s="19" t="str">
        <f t="shared" si="9"/>
        <v>B</v>
      </c>
      <c r="R34" s="19" t="str">
        <f t="shared" si="10"/>
        <v>B</v>
      </c>
      <c r="S34" s="18"/>
      <c r="T34" s="1">
        <v>85</v>
      </c>
      <c r="U34" s="1">
        <v>77</v>
      </c>
      <c r="V34" s="1">
        <v>76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67675</v>
      </c>
      <c r="C35" s="19" t="s">
        <v>88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memahami konsep lembaga keuangan, perbankan, koperasi namun perlu meningkatkan mendeskripsikan konsep manajemen.</v>
      </c>
      <c r="K35" s="19">
        <f t="shared" si="4"/>
        <v>79.333333333333329</v>
      </c>
      <c r="L35" s="19" t="str">
        <f t="shared" si="5"/>
        <v>B</v>
      </c>
      <c r="M35" s="19">
        <f t="shared" si="6"/>
        <v>79.333333333333329</v>
      </c>
      <c r="N35" s="19" t="str">
        <f t="shared" si="7"/>
        <v>B</v>
      </c>
      <c r="O35" s="35">
        <v>2</v>
      </c>
      <c r="P35" s="19" t="str">
        <f t="shared" si="8"/>
        <v>Memiliki ketrampilan membuat laporan tentang LPS, Badan Usaha namun perlu meningkatkan ketrampilan  menghitung Sisa Hasil Usaha.</v>
      </c>
      <c r="Q35" s="19" t="str">
        <f t="shared" si="9"/>
        <v>B</v>
      </c>
      <c r="R35" s="19" t="str">
        <f t="shared" si="10"/>
        <v>B</v>
      </c>
      <c r="S35" s="18"/>
      <c r="T35" s="1">
        <v>76</v>
      </c>
      <c r="U35" s="1">
        <v>76</v>
      </c>
      <c r="V35" s="1">
        <v>94</v>
      </c>
      <c r="W35" s="1">
        <v>60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78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67691</v>
      </c>
      <c r="C36" s="19" t="s">
        <v>89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memahami konsep lembaga keuangan, perbankan, koperasi namun perlu meningkatkan mendeskripsikan konsep manajemen.</v>
      </c>
      <c r="K36" s="19">
        <f t="shared" si="4"/>
        <v>79</v>
      </c>
      <c r="L36" s="19" t="str">
        <f t="shared" si="5"/>
        <v>B</v>
      </c>
      <c r="M36" s="19">
        <f t="shared" si="6"/>
        <v>79</v>
      </c>
      <c r="N36" s="19" t="str">
        <f t="shared" si="7"/>
        <v>B</v>
      </c>
      <c r="O36" s="35">
        <v>2</v>
      </c>
      <c r="P36" s="19" t="str">
        <f t="shared" si="8"/>
        <v>Memiliki ketrampilan membuat laporan tentang LPS, Badan Usaha namun perlu meningkatkan ketrampilan  menghitung Sisa Hasil Usaha.</v>
      </c>
      <c r="Q36" s="19" t="str">
        <f t="shared" si="9"/>
        <v>B</v>
      </c>
      <c r="R36" s="19" t="str">
        <f t="shared" si="10"/>
        <v>B</v>
      </c>
      <c r="S36" s="18"/>
      <c r="T36" s="1">
        <v>76</v>
      </c>
      <c r="U36" s="1">
        <v>76</v>
      </c>
      <c r="V36" s="1">
        <v>87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77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67707</v>
      </c>
      <c r="C37" s="19" t="s">
        <v>90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memahami konsep lembaga keuangan, perbankan, koperasi namun perlu meningkatkan mendeskripsikan konsep manajemen.</v>
      </c>
      <c r="K37" s="19">
        <f t="shared" si="4"/>
        <v>83.333333333333329</v>
      </c>
      <c r="L37" s="19" t="str">
        <f t="shared" si="5"/>
        <v>B</v>
      </c>
      <c r="M37" s="19">
        <f t="shared" si="6"/>
        <v>83.333333333333329</v>
      </c>
      <c r="N37" s="19" t="str">
        <f t="shared" si="7"/>
        <v>B</v>
      </c>
      <c r="O37" s="35">
        <v>2</v>
      </c>
      <c r="P37" s="19" t="str">
        <f t="shared" si="8"/>
        <v>Memiliki ketrampilan membuat laporan tentang LPS, Badan Usaha namun perlu meningkatkan ketrampilan  menghitung Sisa Hasil Usaha.</v>
      </c>
      <c r="Q37" s="19" t="str">
        <f t="shared" si="9"/>
        <v>B</v>
      </c>
      <c r="R37" s="19" t="str">
        <f t="shared" si="10"/>
        <v>B</v>
      </c>
      <c r="S37" s="18"/>
      <c r="T37" s="1">
        <v>84</v>
      </c>
      <c r="U37" s="1">
        <v>78</v>
      </c>
      <c r="V37" s="1">
        <v>79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67723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memahami konsep lembaga keuangan, perbankan, koperasi namun perlu meningkatkan mendeskripsikan konsep manajemen.</v>
      </c>
      <c r="K38" s="19">
        <f t="shared" si="4"/>
        <v>81.333333333333329</v>
      </c>
      <c r="L38" s="19" t="str">
        <f t="shared" si="5"/>
        <v>B</v>
      </c>
      <c r="M38" s="19">
        <f t="shared" si="6"/>
        <v>81.333333333333329</v>
      </c>
      <c r="N38" s="19" t="str">
        <f t="shared" si="7"/>
        <v>B</v>
      </c>
      <c r="O38" s="35">
        <v>2</v>
      </c>
      <c r="P38" s="19" t="str">
        <f t="shared" si="8"/>
        <v>Memiliki ketrampilan membuat laporan tentang LPS, Badan Usaha namun perlu meningkatkan ketrampilan  menghitung Sisa Hasil Usaha.</v>
      </c>
      <c r="Q38" s="19" t="str">
        <f t="shared" si="9"/>
        <v>B</v>
      </c>
      <c r="R38" s="19" t="str">
        <f t="shared" si="10"/>
        <v>B</v>
      </c>
      <c r="S38" s="18"/>
      <c r="T38" s="1">
        <v>78</v>
      </c>
      <c r="U38" s="1">
        <v>79</v>
      </c>
      <c r="V38" s="1">
        <v>76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67739</v>
      </c>
      <c r="C39" s="19" t="s">
        <v>92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memahami konsep lembaga keuangan, perbankan, koperasi namun perlu meningkatkan mendeskripsikan konsep manajemen.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2</v>
      </c>
      <c r="P39" s="19" t="str">
        <f t="shared" si="8"/>
        <v>Memiliki ketrampilan membuat laporan tentang LPS, Badan Usaha namun perlu meningkatkan ketrampilan  menghitung Sisa Hasil Usaha.</v>
      </c>
      <c r="Q39" s="19" t="str">
        <f t="shared" si="9"/>
        <v>B</v>
      </c>
      <c r="R39" s="19" t="str">
        <f t="shared" si="10"/>
        <v>B</v>
      </c>
      <c r="S39" s="18"/>
      <c r="T39" s="1">
        <v>77</v>
      </c>
      <c r="U39" s="1">
        <v>77</v>
      </c>
      <c r="V39" s="1">
        <v>93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67755</v>
      </c>
      <c r="C40" s="19" t="s">
        <v>93</v>
      </c>
      <c r="D40" s="18"/>
      <c r="E40" s="19">
        <f t="shared" si="0"/>
        <v>89</v>
      </c>
      <c r="F40" s="19" t="str">
        <f t="shared" si="1"/>
        <v>A</v>
      </c>
      <c r="G40" s="19">
        <f>IF((COUNTA(T12:AC12)&gt;0),(ROUND((AVERAGE(T40:AD40)),0)),"")</f>
        <v>89</v>
      </c>
      <c r="H40" s="19" t="str">
        <f t="shared" si="2"/>
        <v>A</v>
      </c>
      <c r="I40" s="35">
        <v>1</v>
      </c>
      <c r="J40" s="19" t="str">
        <f t="shared" si="3"/>
        <v>Memiliki kemampuan memahami konsep lembaga keuangan, perbankan, koperasi dan manajemen.</v>
      </c>
      <c r="K40" s="19">
        <f t="shared" si="4"/>
        <v>90</v>
      </c>
      <c r="L40" s="19" t="str">
        <f t="shared" si="5"/>
        <v>A</v>
      </c>
      <c r="M40" s="19">
        <f t="shared" si="6"/>
        <v>90</v>
      </c>
      <c r="N40" s="19" t="str">
        <f t="shared" si="7"/>
        <v>A</v>
      </c>
      <c r="O40" s="35">
        <v>1</v>
      </c>
      <c r="P40" s="19" t="str">
        <f t="shared" si="8"/>
        <v>Memiliki ketrampilan membuat laporan tentang LPS, Badan Usaha dan menghitung Sisa Hasil Usaha.</v>
      </c>
      <c r="Q40" s="19" t="str">
        <f t="shared" si="9"/>
        <v>A</v>
      </c>
      <c r="R40" s="19" t="str">
        <f t="shared" si="10"/>
        <v>A</v>
      </c>
      <c r="S40" s="18"/>
      <c r="T40" s="1">
        <v>95</v>
      </c>
      <c r="U40" s="1">
        <v>85</v>
      </c>
      <c r="V40" s="1">
        <v>96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67771</v>
      </c>
      <c r="C41" s="19" t="s">
        <v>94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memahami konsep lembaga keuangan, perbankan, koperasi namun perlu meningkatkan mendeskripsikan konsep manajemen.</v>
      </c>
      <c r="K41" s="19">
        <f t="shared" si="4"/>
        <v>81.666666666666671</v>
      </c>
      <c r="L41" s="19" t="str">
        <f t="shared" si="5"/>
        <v>B</v>
      </c>
      <c r="M41" s="19">
        <f t="shared" si="6"/>
        <v>81.666666666666671</v>
      </c>
      <c r="N41" s="19" t="str">
        <f t="shared" si="7"/>
        <v>B</v>
      </c>
      <c r="O41" s="35">
        <v>2</v>
      </c>
      <c r="P41" s="19" t="str">
        <f t="shared" si="8"/>
        <v>Memiliki ketrampilan membuat laporan tentang LPS, Badan Usaha namun perlu meningkatkan ketrampilan  menghitung Sisa Hasil Usaha.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78</v>
      </c>
      <c r="V41" s="1">
        <v>76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67787</v>
      </c>
      <c r="C42" s="19" t="s">
        <v>95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memahami konsep lembaga keuangan, perbankan, koperasi namun perlu meningkatkan mendeskripsikan konsep manajemen.</v>
      </c>
      <c r="K42" s="19">
        <f t="shared" si="4"/>
        <v>82.333333333333329</v>
      </c>
      <c r="L42" s="19" t="str">
        <f t="shared" si="5"/>
        <v>B</v>
      </c>
      <c r="M42" s="19">
        <f t="shared" si="6"/>
        <v>82.333333333333329</v>
      </c>
      <c r="N42" s="19" t="str">
        <f t="shared" si="7"/>
        <v>B</v>
      </c>
      <c r="O42" s="35">
        <v>2</v>
      </c>
      <c r="P42" s="19" t="str">
        <f t="shared" si="8"/>
        <v>Memiliki ketrampilan membuat laporan tentang LPS, Badan Usaha namun perlu meningkatkan ketrampilan  menghitung Sisa Hasil Usaha.</v>
      </c>
      <c r="Q42" s="19" t="str">
        <f t="shared" si="9"/>
        <v>B</v>
      </c>
      <c r="R42" s="19" t="str">
        <f t="shared" si="10"/>
        <v>B</v>
      </c>
      <c r="S42" s="18"/>
      <c r="T42" s="1">
        <v>76</v>
      </c>
      <c r="U42" s="1">
        <v>78</v>
      </c>
      <c r="V42" s="1">
        <v>80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67802</v>
      </c>
      <c r="C43" s="19" t="s">
        <v>96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memahami konsep lembaga keuangan, perbankan, koperasi namun perlu meningkatkan mendeskripsikan konsep manajemen.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2</v>
      </c>
      <c r="P43" s="19" t="str">
        <f t="shared" si="8"/>
        <v>Memiliki ketrampilan membuat laporan tentang LPS, Badan Usaha namun perlu meningkatkan ketrampilan  menghitung Sisa Hasil Usaha.</v>
      </c>
      <c r="Q43" s="19" t="str">
        <f t="shared" si="9"/>
        <v>B</v>
      </c>
      <c r="R43" s="19" t="str">
        <f t="shared" si="10"/>
        <v>B</v>
      </c>
      <c r="S43" s="18"/>
      <c r="T43" s="1">
        <v>77</v>
      </c>
      <c r="U43" s="1">
        <v>77</v>
      </c>
      <c r="V43" s="1">
        <v>76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67835</v>
      </c>
      <c r="C44" s="19" t="s">
        <v>97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memahami konsep lembaga keuangan, perbankan, koperasi namun perlu meningkatkan mendeskripsikan konsep manajemen.</v>
      </c>
      <c r="K44" s="19">
        <f t="shared" si="4"/>
        <v>79.333333333333329</v>
      </c>
      <c r="L44" s="19" t="str">
        <f t="shared" si="5"/>
        <v>B</v>
      </c>
      <c r="M44" s="19">
        <f t="shared" si="6"/>
        <v>79.333333333333329</v>
      </c>
      <c r="N44" s="19" t="str">
        <f t="shared" si="7"/>
        <v>B</v>
      </c>
      <c r="O44" s="35">
        <v>2</v>
      </c>
      <c r="P44" s="19" t="str">
        <f t="shared" si="8"/>
        <v>Memiliki ketrampilan membuat laporan tentang LPS, Badan Usaha namun perlu meningkatkan ketrampilan  menghitung Sisa Hasil Usaha.</v>
      </c>
      <c r="Q44" s="19" t="str">
        <f t="shared" si="9"/>
        <v>B</v>
      </c>
      <c r="R44" s="19" t="str">
        <f t="shared" si="10"/>
        <v>B</v>
      </c>
      <c r="S44" s="18"/>
      <c r="T44" s="1">
        <v>78</v>
      </c>
      <c r="U44" s="1">
        <v>79</v>
      </c>
      <c r="V44" s="1">
        <v>78</v>
      </c>
      <c r="W44" s="1">
        <v>77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78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67851</v>
      </c>
      <c r="C45" s="19" t="s">
        <v>98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memahami konsep lembaga keuangan, perbankan, koperasi namun perlu meningkatkan mendeskripsikan konsep manajemen.</v>
      </c>
      <c r="K45" s="19">
        <f t="shared" si="4"/>
        <v>79.333333333333329</v>
      </c>
      <c r="L45" s="19" t="str">
        <f t="shared" si="5"/>
        <v>B</v>
      </c>
      <c r="M45" s="19">
        <f t="shared" si="6"/>
        <v>79.333333333333329</v>
      </c>
      <c r="N45" s="19" t="str">
        <f t="shared" si="7"/>
        <v>B</v>
      </c>
      <c r="O45" s="35">
        <v>2</v>
      </c>
      <c r="P45" s="19" t="str">
        <f t="shared" si="8"/>
        <v>Memiliki ketrampilan membuat laporan tentang LPS, Badan Usaha namun perlu meningkatkan ketrampilan  menghitung Sisa Hasil Usaha.</v>
      </c>
      <c r="Q45" s="19" t="str">
        <f t="shared" si="9"/>
        <v>B</v>
      </c>
      <c r="R45" s="19" t="str">
        <f t="shared" si="10"/>
        <v>B</v>
      </c>
      <c r="S45" s="18"/>
      <c r="T45" s="1">
        <v>76</v>
      </c>
      <c r="U45" s="1">
        <v>77</v>
      </c>
      <c r="V45" s="1">
        <v>76</v>
      </c>
      <c r="W45" s="1">
        <v>77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78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67867</v>
      </c>
      <c r="C46" s="19" t="s">
        <v>99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memahami konsep lembaga keuangan, perbankan, koperasi namun perlu meningkatkan mendeskripsikan konsep manajemen.</v>
      </c>
      <c r="K46" s="19">
        <f t="shared" si="4"/>
        <v>83</v>
      </c>
      <c r="L46" s="19" t="str">
        <f t="shared" si="5"/>
        <v>B</v>
      </c>
      <c r="M46" s="19">
        <f t="shared" si="6"/>
        <v>83</v>
      </c>
      <c r="N46" s="19" t="str">
        <f t="shared" si="7"/>
        <v>B</v>
      </c>
      <c r="O46" s="35">
        <v>2</v>
      </c>
      <c r="P46" s="19" t="str">
        <f t="shared" si="8"/>
        <v>Memiliki ketrampilan membuat laporan tentang LPS, Badan Usaha namun perlu meningkatkan ketrampilan  menghitung Sisa Hasil Usaha.</v>
      </c>
      <c r="Q46" s="19" t="str">
        <f t="shared" si="9"/>
        <v>B</v>
      </c>
      <c r="R46" s="19" t="str">
        <f t="shared" si="10"/>
        <v>B</v>
      </c>
      <c r="S46" s="18"/>
      <c r="T46" s="1">
        <v>79</v>
      </c>
      <c r="U46" s="1">
        <v>77</v>
      </c>
      <c r="V46" s="1">
        <v>77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>
        <v>78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67883</v>
      </c>
      <c r="C47" s="19" t="s">
        <v>100</v>
      </c>
      <c r="D47" s="18"/>
      <c r="E47" s="19">
        <f t="shared" si="0"/>
        <v>70</v>
      </c>
      <c r="F47" s="19" t="str">
        <f t="shared" si="1"/>
        <v>C</v>
      </c>
      <c r="G47" s="19">
        <f>IF((COUNTA(T12:AC12)&gt;0),(ROUND((AVERAGE(T47:AD47)),0)),"")</f>
        <v>70</v>
      </c>
      <c r="H47" s="19" t="str">
        <f t="shared" si="2"/>
        <v>C</v>
      </c>
      <c r="I47" s="35">
        <v>3</v>
      </c>
      <c r="J47" s="19" t="str">
        <f t="shared" si="3"/>
        <v>Memiliki kemampuan memahami konsep lembaga keuangan, perbankan namun perlu meningkatkan mendeskripsikan konsep koperasi, manajemen.</v>
      </c>
      <c r="K47" s="19">
        <f t="shared" si="4"/>
        <v>76</v>
      </c>
      <c r="L47" s="19" t="str">
        <f t="shared" si="5"/>
        <v>B</v>
      </c>
      <c r="M47" s="19">
        <f t="shared" si="6"/>
        <v>76</v>
      </c>
      <c r="N47" s="19" t="str">
        <f t="shared" si="7"/>
        <v>B</v>
      </c>
      <c r="O47" s="35">
        <v>2</v>
      </c>
      <c r="P47" s="19" t="str">
        <f t="shared" si="8"/>
        <v>Memiliki ketrampilan membuat laporan tentang LPS, Badan Usaha namun perlu meningkatkan ketrampilan  menghitung Sisa Hasil Usaha.</v>
      </c>
      <c r="Q47" s="19" t="str">
        <f t="shared" si="9"/>
        <v>B</v>
      </c>
      <c r="R47" s="19" t="str">
        <f t="shared" si="10"/>
        <v>B</v>
      </c>
      <c r="S47" s="18"/>
      <c r="T47" s="1">
        <v>69</v>
      </c>
      <c r="U47" s="1">
        <v>70</v>
      </c>
      <c r="V47" s="1">
        <v>65</v>
      </c>
      <c r="W47" s="1">
        <v>74</v>
      </c>
      <c r="X47" s="1"/>
      <c r="Y47" s="1"/>
      <c r="Z47" s="1"/>
      <c r="AA47" s="1"/>
      <c r="AB47" s="1"/>
      <c r="AC47" s="1"/>
      <c r="AD47" s="1"/>
      <c r="AE47" s="18"/>
      <c r="AF47" s="1">
        <v>76</v>
      </c>
      <c r="AG47" s="1">
        <v>76</v>
      </c>
      <c r="AH47" s="1">
        <v>76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4" t="s">
        <v>102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4" t="s">
        <v>105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107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108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J41" activePane="bottomRight" state="frozen"/>
      <selection pane="topRight"/>
      <selection pane="bottomLeft"/>
      <selection pane="bottomRight" activeCell="BA15" sqref="BA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532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67897</v>
      </c>
      <c r="C11" s="19" t="s">
        <v>115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lembaga keuangan, perbankan, koperasi namun perlu meningkatkan mendeskripsikan konsep manajemen.</v>
      </c>
      <c r="K11" s="19">
        <f t="shared" ref="K11:K50" si="4">IF((COUNTA(AF11:AN11)&gt;0),AVERAGE(AF11:AN11),"")</f>
        <v>85.333333333333329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85.333333333333329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membuat laporan tentang LPS, Badan Usaha dan menghitung Sisa Hasil Usaha.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90</v>
      </c>
      <c r="U11" s="1">
        <v>80</v>
      </c>
      <c r="V11" s="1">
        <v>77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67914</v>
      </c>
      <c r="C12" s="19" t="s">
        <v>116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memahami konsep lembaga keuangan, perbankan, koperasi namun perlu meningkatkan mendeskripsikan konsep manajemen.</v>
      </c>
      <c r="K12" s="19">
        <f t="shared" si="4"/>
        <v>81.333333333333329</v>
      </c>
      <c r="L12" s="19" t="str">
        <f t="shared" si="5"/>
        <v>B</v>
      </c>
      <c r="M12" s="19">
        <f t="shared" si="6"/>
        <v>81.333333333333329</v>
      </c>
      <c r="N12" s="19" t="str">
        <f t="shared" si="7"/>
        <v>B</v>
      </c>
      <c r="O12" s="35">
        <v>2</v>
      </c>
      <c r="P12" s="19" t="str">
        <f t="shared" si="8"/>
        <v>Memiliki ketrampilan membuat laporan tentang LPS, Badan Usaha namun perlu meningkatkan ketrampilan  menghitung Sisa Hasil Usaha.</v>
      </c>
      <c r="Q12" s="19" t="str">
        <f t="shared" si="9"/>
        <v>B</v>
      </c>
      <c r="R12" s="19" t="str">
        <f t="shared" si="10"/>
        <v>B</v>
      </c>
      <c r="S12" s="18"/>
      <c r="T12" s="1">
        <v>77</v>
      </c>
      <c r="U12" s="1">
        <v>79</v>
      </c>
      <c r="V12" s="1">
        <v>78</v>
      </c>
      <c r="W12" s="1">
        <v>83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84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67930</v>
      </c>
      <c r="C13" s="19" t="s">
        <v>117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>Memiliki kemampuan memahami konsep lembaga keuangan, perbankan, koperasi dan manajemen.</v>
      </c>
      <c r="K13" s="19">
        <f t="shared" si="4"/>
        <v>87.666666666666671</v>
      </c>
      <c r="L13" s="19" t="str">
        <f t="shared" si="5"/>
        <v>A</v>
      </c>
      <c r="M13" s="19">
        <f t="shared" si="6"/>
        <v>87.666666666666671</v>
      </c>
      <c r="N13" s="19" t="str">
        <f t="shared" si="7"/>
        <v>A</v>
      </c>
      <c r="O13" s="35">
        <v>1</v>
      </c>
      <c r="P13" s="19" t="str">
        <f t="shared" si="8"/>
        <v>Memiliki ketrampilan membuat laporan tentang LPS, Badan Usaha dan menghitung Sisa Hasil Usaha.</v>
      </c>
      <c r="Q13" s="19" t="str">
        <f t="shared" si="9"/>
        <v>A</v>
      </c>
      <c r="R13" s="19" t="str">
        <f t="shared" si="10"/>
        <v>A</v>
      </c>
      <c r="S13" s="18"/>
      <c r="T13" s="1">
        <v>100</v>
      </c>
      <c r="U13" s="1">
        <v>80</v>
      </c>
      <c r="V13" s="1">
        <v>92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88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190</v>
      </c>
      <c r="FI13" s="41" t="s">
        <v>194</v>
      </c>
      <c r="FJ13" s="39">
        <v>15141</v>
      </c>
      <c r="FK13" s="39">
        <v>15151</v>
      </c>
    </row>
    <row r="14" spans="1:167" x14ac:dyDescent="0.25">
      <c r="A14" s="19">
        <v>4</v>
      </c>
      <c r="B14" s="19">
        <v>67945</v>
      </c>
      <c r="C14" s="19" t="s">
        <v>118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memahami konsep lembaga keuangan, perbankan, koperasi namun perlu meningkatkan mendeskripsikan konsep manajemen.</v>
      </c>
      <c r="K14" s="19">
        <f t="shared" si="4"/>
        <v>86.333333333333329</v>
      </c>
      <c r="L14" s="19" t="str">
        <f t="shared" si="5"/>
        <v>A</v>
      </c>
      <c r="M14" s="19">
        <f t="shared" si="6"/>
        <v>86.333333333333329</v>
      </c>
      <c r="N14" s="19" t="str">
        <f t="shared" si="7"/>
        <v>A</v>
      </c>
      <c r="O14" s="35">
        <v>1</v>
      </c>
      <c r="P14" s="19" t="str">
        <f t="shared" si="8"/>
        <v>Memiliki ketrampilan membuat laporan tentang LPS, Badan Usaha dan menghitung Sisa Hasil Usaha.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79</v>
      </c>
      <c r="V14" s="1">
        <v>78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67962</v>
      </c>
      <c r="C15" s="19" t="s">
        <v>119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memahami konsep lembaga keuangan, perbankan, koperasi dan manajemen.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2</v>
      </c>
      <c r="P15" s="19" t="str">
        <f t="shared" si="8"/>
        <v>Memiliki ketrampilan membuat laporan tentang LPS, Badan Usaha namun perlu meningkatkan ketrampilan  menghitung Sisa Hasil Usaha.</v>
      </c>
      <c r="Q15" s="19" t="str">
        <f t="shared" si="9"/>
        <v>A</v>
      </c>
      <c r="R15" s="19" t="str">
        <f t="shared" si="10"/>
        <v>A</v>
      </c>
      <c r="S15" s="18"/>
      <c r="T15" s="1">
        <v>89</v>
      </c>
      <c r="U15" s="1">
        <v>80</v>
      </c>
      <c r="V15" s="1">
        <v>87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191</v>
      </c>
      <c r="FI15" s="41" t="s">
        <v>195</v>
      </c>
      <c r="FJ15" s="39">
        <v>15142</v>
      </c>
      <c r="FK15" s="39">
        <v>15152</v>
      </c>
    </row>
    <row r="16" spans="1:167" x14ac:dyDescent="0.25">
      <c r="A16" s="19">
        <v>6</v>
      </c>
      <c r="B16" s="19">
        <v>67978</v>
      </c>
      <c r="C16" s="19" t="s">
        <v>120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memahami konsep lembaga keuangan, perbankan, koperasi dan manajemen.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2</v>
      </c>
      <c r="P16" s="19" t="str">
        <f t="shared" si="8"/>
        <v>Memiliki ketrampilan membuat laporan tentang LPS, Badan Usaha namun perlu meningkatkan ketrampilan  menghitung Sisa Hasil Usaha.</v>
      </c>
      <c r="Q16" s="19" t="str">
        <f t="shared" si="9"/>
        <v>A</v>
      </c>
      <c r="R16" s="19" t="str">
        <f t="shared" si="10"/>
        <v>A</v>
      </c>
      <c r="S16" s="18"/>
      <c r="T16" s="1">
        <v>90</v>
      </c>
      <c r="U16" s="1">
        <v>80</v>
      </c>
      <c r="V16" s="1">
        <v>86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67994</v>
      </c>
      <c r="C17" s="19" t="s">
        <v>121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memahami konsep lembaga keuangan, perbankan, koperasi namun perlu meningkatkan mendeskripsikan konsep manajemen.</v>
      </c>
      <c r="K17" s="19">
        <f t="shared" si="4"/>
        <v>76.666666666666671</v>
      </c>
      <c r="L17" s="19" t="str">
        <f t="shared" si="5"/>
        <v>B</v>
      </c>
      <c r="M17" s="19">
        <f t="shared" si="6"/>
        <v>76.666666666666671</v>
      </c>
      <c r="N17" s="19" t="str">
        <f t="shared" si="7"/>
        <v>B</v>
      </c>
      <c r="O17" s="35">
        <v>2</v>
      </c>
      <c r="P17" s="19" t="str">
        <f t="shared" si="8"/>
        <v>Memiliki ketrampilan membuat laporan tentang LPS, Badan Usaha namun perlu meningkatkan ketrampilan  menghitung Sisa Hasil Usaha.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78</v>
      </c>
      <c r="V17" s="1">
        <v>78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192</v>
      </c>
      <c r="FI17" s="41" t="s">
        <v>196</v>
      </c>
      <c r="FJ17" s="39">
        <v>15143</v>
      </c>
      <c r="FK17" s="39">
        <v>15153</v>
      </c>
    </row>
    <row r="18" spans="1:167" x14ac:dyDescent="0.25">
      <c r="A18" s="19">
        <v>8</v>
      </c>
      <c r="B18" s="19">
        <v>68010</v>
      </c>
      <c r="C18" s="19" t="s">
        <v>122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memahami konsep lembaga keuangan, perbankan, koperasi dan manajemen.</v>
      </c>
      <c r="K18" s="19">
        <f t="shared" si="4"/>
        <v>86</v>
      </c>
      <c r="L18" s="19" t="str">
        <f t="shared" si="5"/>
        <v>A</v>
      </c>
      <c r="M18" s="19">
        <f t="shared" si="6"/>
        <v>86</v>
      </c>
      <c r="N18" s="19" t="str">
        <f t="shared" si="7"/>
        <v>A</v>
      </c>
      <c r="O18" s="35">
        <v>1</v>
      </c>
      <c r="P18" s="19" t="str">
        <f t="shared" si="8"/>
        <v>Memiliki ketrampilan membuat laporan tentang LPS, Badan Usaha dan menghitung Sisa Hasil Usaha.</v>
      </c>
      <c r="Q18" s="19" t="str">
        <f t="shared" si="9"/>
        <v>A</v>
      </c>
      <c r="R18" s="19" t="str">
        <f t="shared" si="10"/>
        <v>A</v>
      </c>
      <c r="S18" s="18"/>
      <c r="T18" s="1">
        <v>95</v>
      </c>
      <c r="U18" s="1">
        <v>80</v>
      </c>
      <c r="V18" s="1">
        <v>94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68026</v>
      </c>
      <c r="C19" s="19" t="s">
        <v>123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memahami konsep lembaga keuangan, perbankan, koperasi namun perlu meningkatkan mendeskripsikan konsep manajemen.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2</v>
      </c>
      <c r="P19" s="19" t="str">
        <f t="shared" si="8"/>
        <v>Memiliki ketrampilan membuat laporan tentang LPS, Badan Usaha namun perlu meningkatkan ketrampilan  menghitung Sisa Hasil Usaha.</v>
      </c>
      <c r="Q19" s="19" t="str">
        <f t="shared" si="9"/>
        <v>B</v>
      </c>
      <c r="R19" s="19" t="str">
        <f t="shared" si="10"/>
        <v>B</v>
      </c>
      <c r="S19" s="18"/>
      <c r="T19" s="1">
        <v>90</v>
      </c>
      <c r="U19" s="1">
        <v>80</v>
      </c>
      <c r="V19" s="1">
        <v>81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193</v>
      </c>
      <c r="FI19" s="41"/>
      <c r="FJ19" s="39">
        <v>15144</v>
      </c>
      <c r="FK19" s="39">
        <v>15154</v>
      </c>
    </row>
    <row r="20" spans="1:167" x14ac:dyDescent="0.25">
      <c r="A20" s="19">
        <v>10</v>
      </c>
      <c r="B20" s="19">
        <v>68042</v>
      </c>
      <c r="C20" s="19" t="s">
        <v>124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memahami konsep lembaga keuangan, perbankan, koperasi namun perlu meningkatkan mendeskripsikan konsep manajemen.</v>
      </c>
      <c r="K20" s="19">
        <f t="shared" si="4"/>
        <v>80.666666666666671</v>
      </c>
      <c r="L20" s="19" t="str">
        <f t="shared" si="5"/>
        <v>B</v>
      </c>
      <c r="M20" s="19">
        <f t="shared" si="6"/>
        <v>80.666666666666671</v>
      </c>
      <c r="N20" s="19" t="str">
        <f t="shared" si="7"/>
        <v>B</v>
      </c>
      <c r="O20" s="35">
        <v>2</v>
      </c>
      <c r="P20" s="19" t="str">
        <f t="shared" si="8"/>
        <v>Memiliki ketrampilan membuat laporan tentang LPS, Badan Usaha namun perlu meningkatkan ketrampilan  menghitung Sisa Hasil Usaha.</v>
      </c>
      <c r="Q20" s="19" t="str">
        <f t="shared" si="9"/>
        <v>B</v>
      </c>
      <c r="R20" s="19" t="str">
        <f t="shared" si="10"/>
        <v>B</v>
      </c>
      <c r="S20" s="18"/>
      <c r="T20" s="1">
        <v>75</v>
      </c>
      <c r="U20" s="1">
        <v>77</v>
      </c>
      <c r="V20" s="1">
        <v>86</v>
      </c>
      <c r="W20" s="1">
        <v>81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68058</v>
      </c>
      <c r="C21" s="19" t="s">
        <v>125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memahami konsep lembaga keuangan, perbankan, koperasi dan manajemen.</v>
      </c>
      <c r="K21" s="19">
        <f t="shared" si="4"/>
        <v>82.666666666666671</v>
      </c>
      <c r="L21" s="19" t="str">
        <f t="shared" si="5"/>
        <v>B</v>
      </c>
      <c r="M21" s="19">
        <f t="shared" si="6"/>
        <v>82.666666666666671</v>
      </c>
      <c r="N21" s="19" t="str">
        <f t="shared" si="7"/>
        <v>B</v>
      </c>
      <c r="O21" s="35">
        <v>2</v>
      </c>
      <c r="P21" s="19" t="str">
        <f t="shared" si="8"/>
        <v>Memiliki ketrampilan membuat laporan tentang LPS, Badan Usaha namun perlu meningkatkan ketrampilan  menghitung Sisa Hasil Usaha.</v>
      </c>
      <c r="Q21" s="19" t="str">
        <f t="shared" si="9"/>
        <v>B</v>
      </c>
      <c r="R21" s="19" t="str">
        <f t="shared" si="10"/>
        <v>B</v>
      </c>
      <c r="S21" s="18"/>
      <c r="T21" s="1">
        <v>100</v>
      </c>
      <c r="U21" s="1">
        <v>85</v>
      </c>
      <c r="V21" s="1">
        <v>79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15145</v>
      </c>
      <c r="FK21" s="39">
        <v>15155</v>
      </c>
    </row>
    <row r="22" spans="1:167" x14ac:dyDescent="0.25">
      <c r="A22" s="19">
        <v>12</v>
      </c>
      <c r="B22" s="19">
        <v>68074</v>
      </c>
      <c r="C22" s="19" t="s">
        <v>126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memahami konsep lembaga keuangan, perbankan, koperasi namun perlu meningkatkan mendeskripsikan konsep manajemen.</v>
      </c>
      <c r="K22" s="19">
        <f t="shared" si="4"/>
        <v>82.666666666666671</v>
      </c>
      <c r="L22" s="19" t="str">
        <f t="shared" si="5"/>
        <v>B</v>
      </c>
      <c r="M22" s="19">
        <f t="shared" si="6"/>
        <v>82.666666666666671</v>
      </c>
      <c r="N22" s="19" t="str">
        <f t="shared" si="7"/>
        <v>B</v>
      </c>
      <c r="O22" s="35">
        <v>2</v>
      </c>
      <c r="P22" s="19" t="str">
        <f t="shared" si="8"/>
        <v>Memiliki ketrampilan membuat laporan tentang LPS, Badan Usaha namun perlu meningkatkan ketrampilan  menghitung Sisa Hasil Usaha.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80</v>
      </c>
      <c r="V22" s="1">
        <v>76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68090</v>
      </c>
      <c r="C23" s="19" t="s">
        <v>127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memahami konsep lembaga keuangan, perbankan, koperasi namun perlu meningkatkan mendeskripsikan konsep manajemen.</v>
      </c>
      <c r="K23" s="19">
        <f t="shared" si="4"/>
        <v>85.666666666666671</v>
      </c>
      <c r="L23" s="19" t="str">
        <f t="shared" si="5"/>
        <v>A</v>
      </c>
      <c r="M23" s="19">
        <f t="shared" si="6"/>
        <v>85.666666666666671</v>
      </c>
      <c r="N23" s="19" t="str">
        <f t="shared" si="7"/>
        <v>A</v>
      </c>
      <c r="O23" s="35">
        <v>1</v>
      </c>
      <c r="P23" s="19" t="str">
        <f t="shared" si="8"/>
        <v>Memiliki ketrampilan membuat laporan tentang LPS, Badan Usaha dan menghitung Sisa Hasil Usaha.</v>
      </c>
      <c r="Q23" s="19" t="str">
        <f t="shared" si="9"/>
        <v>B</v>
      </c>
      <c r="R23" s="19" t="str">
        <f t="shared" si="10"/>
        <v>B</v>
      </c>
      <c r="S23" s="18"/>
      <c r="T23" s="1">
        <v>82</v>
      </c>
      <c r="U23" s="1">
        <v>88</v>
      </c>
      <c r="V23" s="1">
        <v>80</v>
      </c>
      <c r="W23" s="1">
        <v>81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15146</v>
      </c>
      <c r="FK23" s="39">
        <v>15156</v>
      </c>
    </row>
    <row r="24" spans="1:167" x14ac:dyDescent="0.25">
      <c r="A24" s="19">
        <v>14</v>
      </c>
      <c r="B24" s="19">
        <v>68105</v>
      </c>
      <c r="C24" s="19" t="s">
        <v>128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>Memiliki kemampuan memahami konsep lembaga keuangan, perbankan, koperasi namun perlu meningkatkan mendeskripsikan konsep manajemen.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Memiliki ketrampilan membuat laporan tentang LPS, Badan Usaha namun perlu meningkatkan ketrampilan  menghitung Sisa Hasil Usaha.</v>
      </c>
      <c r="Q24" s="19" t="str">
        <f t="shared" si="9"/>
        <v>B</v>
      </c>
      <c r="R24" s="19" t="str">
        <f t="shared" si="10"/>
        <v>B</v>
      </c>
      <c r="S24" s="18"/>
      <c r="T24" s="1">
        <v>76</v>
      </c>
      <c r="U24" s="1">
        <v>76</v>
      </c>
      <c r="V24" s="1">
        <v>76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68122</v>
      </c>
      <c r="C25" s="19" t="s">
        <v>129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memahami konsep lembaga keuangan, perbankan, koperasi namun perlu meningkatkan mendeskripsikan konsep manajemen.</v>
      </c>
      <c r="K25" s="19">
        <f t="shared" si="4"/>
        <v>79.333333333333329</v>
      </c>
      <c r="L25" s="19" t="str">
        <f t="shared" si="5"/>
        <v>B</v>
      </c>
      <c r="M25" s="19">
        <f t="shared" si="6"/>
        <v>79.333333333333329</v>
      </c>
      <c r="N25" s="19" t="str">
        <f t="shared" si="7"/>
        <v>B</v>
      </c>
      <c r="O25" s="35">
        <v>2</v>
      </c>
      <c r="P25" s="19" t="str">
        <f t="shared" si="8"/>
        <v>Memiliki ketrampilan membuat laporan tentang LPS, Badan Usaha namun perlu meningkatkan ketrampilan  menghitung Sisa Hasil Usaha.</v>
      </c>
      <c r="Q25" s="19" t="str">
        <f t="shared" si="9"/>
        <v>B</v>
      </c>
      <c r="R25" s="19" t="str">
        <f t="shared" si="10"/>
        <v>B</v>
      </c>
      <c r="S25" s="18"/>
      <c r="T25" s="1">
        <v>78</v>
      </c>
      <c r="U25" s="1">
        <v>76</v>
      </c>
      <c r="V25" s="1">
        <v>81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15147</v>
      </c>
      <c r="FK25" s="39">
        <v>15157</v>
      </c>
    </row>
    <row r="26" spans="1:167" x14ac:dyDescent="0.25">
      <c r="A26" s="19">
        <v>16</v>
      </c>
      <c r="B26" s="19">
        <v>68137</v>
      </c>
      <c r="C26" s="19" t="s">
        <v>130</v>
      </c>
      <c r="D26" s="18"/>
      <c r="E26" s="19">
        <f t="shared" si="0"/>
        <v>73</v>
      </c>
      <c r="F26" s="19" t="str">
        <f t="shared" si="1"/>
        <v>C</v>
      </c>
      <c r="G26" s="19">
        <f>IF((COUNTA(T12:AC12)&gt;0),(ROUND((AVERAGE(T26:AD26)),0)),"")</f>
        <v>73</v>
      </c>
      <c r="H26" s="19" t="str">
        <f t="shared" si="2"/>
        <v>C</v>
      </c>
      <c r="I26" s="35">
        <v>3</v>
      </c>
      <c r="J26" s="19" t="str">
        <f t="shared" si="3"/>
        <v>Memiliki kemampuan memahami konsep lembaga keuangan, perbankan namun perlu meningkatkan mendeskripsikan konsep koperasi, manajemen.</v>
      </c>
      <c r="K26" s="19">
        <f t="shared" si="4"/>
        <v>75.333333333333329</v>
      </c>
      <c r="L26" s="19" t="str">
        <f t="shared" si="5"/>
        <v>B</v>
      </c>
      <c r="M26" s="19">
        <f t="shared" si="6"/>
        <v>75.333333333333329</v>
      </c>
      <c r="N26" s="19" t="str">
        <f t="shared" si="7"/>
        <v>B</v>
      </c>
      <c r="O26" s="35">
        <v>2</v>
      </c>
      <c r="P26" s="19" t="str">
        <f t="shared" si="8"/>
        <v>Memiliki ketrampilan membuat laporan tentang LPS, Badan Usaha namun perlu meningkatkan ketrampilan  menghitung Sisa Hasil Usaha.</v>
      </c>
      <c r="Q26" s="19" t="str">
        <f t="shared" si="9"/>
        <v>B</v>
      </c>
      <c r="R26" s="19" t="str">
        <f t="shared" si="10"/>
        <v>B</v>
      </c>
      <c r="S26" s="18"/>
      <c r="T26" s="1">
        <v>70</v>
      </c>
      <c r="U26" s="1">
        <v>70</v>
      </c>
      <c r="V26" s="1">
        <v>76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74</v>
      </c>
      <c r="AG26" s="1">
        <v>76</v>
      </c>
      <c r="AH26" s="1">
        <v>76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68154</v>
      </c>
      <c r="C27" s="19" t="s">
        <v>131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2</v>
      </c>
      <c r="J27" s="19" t="str">
        <f t="shared" si="3"/>
        <v>Memiliki kemampuan memahami konsep lembaga keuangan, perbankan, koperasi namun perlu meningkatkan mendeskripsikan konsep manajemen.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Memiliki ketrampilan membuat laporan tentang LPS, Badan Usaha namun perlu meningkatkan ketrampilan  menghitung Sisa Hasil Usaha.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79</v>
      </c>
      <c r="V27" s="1">
        <v>78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15148</v>
      </c>
      <c r="FK27" s="39">
        <v>15158</v>
      </c>
    </row>
    <row r="28" spans="1:167" x14ac:dyDescent="0.25">
      <c r="A28" s="19">
        <v>18</v>
      </c>
      <c r="B28" s="19">
        <v>68169</v>
      </c>
      <c r="C28" s="19" t="s">
        <v>132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memahami konsep lembaga keuangan, perbankan, koperasi namun perlu meningkatkan mendeskripsikan konsep manajemen.</v>
      </c>
      <c r="K28" s="19">
        <f t="shared" si="4"/>
        <v>80.666666666666671</v>
      </c>
      <c r="L28" s="19" t="str">
        <f t="shared" si="5"/>
        <v>B</v>
      </c>
      <c r="M28" s="19">
        <f t="shared" si="6"/>
        <v>80.666666666666671</v>
      </c>
      <c r="N28" s="19" t="str">
        <f t="shared" si="7"/>
        <v>B</v>
      </c>
      <c r="O28" s="35">
        <v>2</v>
      </c>
      <c r="P28" s="19" t="str">
        <f t="shared" si="8"/>
        <v>Memiliki ketrampilan membuat laporan tentang LPS, Badan Usaha namun perlu meningkatkan ketrampilan  menghitung Sisa Hasil Usaha.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85</v>
      </c>
      <c r="V28" s="1">
        <v>82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68185</v>
      </c>
      <c r="C29" s="19" t="s">
        <v>133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memahami konsep lembaga keuangan, perbankan, koperasi namun perlu meningkatkan mendeskripsikan konsep manajemen.</v>
      </c>
      <c r="K29" s="19">
        <f t="shared" si="4"/>
        <v>79.333333333333329</v>
      </c>
      <c r="L29" s="19" t="str">
        <f t="shared" si="5"/>
        <v>B</v>
      </c>
      <c r="M29" s="19">
        <f t="shared" si="6"/>
        <v>79.333333333333329</v>
      </c>
      <c r="N29" s="19" t="str">
        <f t="shared" si="7"/>
        <v>B</v>
      </c>
      <c r="O29" s="35">
        <v>2</v>
      </c>
      <c r="P29" s="19" t="str">
        <f t="shared" si="8"/>
        <v>Memiliki ketrampilan membuat laporan tentang LPS, Badan Usaha namun perlu meningkatkan ketrampilan  menghitung Sisa Hasil Usaha.</v>
      </c>
      <c r="Q29" s="19" t="str">
        <f t="shared" si="9"/>
        <v>B</v>
      </c>
      <c r="R29" s="19" t="str">
        <f t="shared" si="10"/>
        <v>B</v>
      </c>
      <c r="S29" s="18"/>
      <c r="T29" s="1">
        <v>85</v>
      </c>
      <c r="U29" s="1">
        <v>85</v>
      </c>
      <c r="V29" s="1">
        <v>77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78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15149</v>
      </c>
      <c r="FK29" s="39">
        <v>15159</v>
      </c>
    </row>
    <row r="30" spans="1:167" x14ac:dyDescent="0.25">
      <c r="A30" s="19">
        <v>20</v>
      </c>
      <c r="B30" s="19">
        <v>68201</v>
      </c>
      <c r="C30" s="19" t="s">
        <v>134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memahami konsep lembaga keuangan, perbankan, koperasi namun perlu meningkatkan mendeskripsikan konsep manajemen.</v>
      </c>
      <c r="K30" s="19">
        <f t="shared" si="4"/>
        <v>84.333333333333329</v>
      </c>
      <c r="L30" s="19" t="str">
        <f t="shared" si="5"/>
        <v>A</v>
      </c>
      <c r="M30" s="19">
        <f t="shared" si="6"/>
        <v>84.333333333333329</v>
      </c>
      <c r="N30" s="19" t="str">
        <f t="shared" si="7"/>
        <v>A</v>
      </c>
      <c r="O30" s="35">
        <v>1</v>
      </c>
      <c r="P30" s="19" t="str">
        <f t="shared" si="8"/>
        <v>Memiliki ketrampilan membuat laporan tentang LPS, Badan Usaha dan menghitung Sisa Hasil Usaha.</v>
      </c>
      <c r="Q30" s="19" t="str">
        <f t="shared" si="9"/>
        <v>B</v>
      </c>
      <c r="R30" s="19" t="str">
        <f t="shared" si="10"/>
        <v>B</v>
      </c>
      <c r="S30" s="18"/>
      <c r="T30" s="1">
        <v>85</v>
      </c>
      <c r="U30" s="1">
        <v>80</v>
      </c>
      <c r="V30" s="1">
        <v>76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86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68217</v>
      </c>
      <c r="C31" s="19" t="s">
        <v>135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memahami konsep lembaga keuangan, perbankan, koperasi dan manajemen.</v>
      </c>
      <c r="K31" s="19">
        <f t="shared" si="4"/>
        <v>85.333333333333329</v>
      </c>
      <c r="L31" s="19" t="str">
        <f t="shared" si="5"/>
        <v>A</v>
      </c>
      <c r="M31" s="19">
        <f t="shared" si="6"/>
        <v>85.333333333333329</v>
      </c>
      <c r="N31" s="19" t="str">
        <f t="shared" si="7"/>
        <v>A</v>
      </c>
      <c r="O31" s="35">
        <v>1</v>
      </c>
      <c r="P31" s="19" t="str">
        <f t="shared" si="8"/>
        <v>Memiliki ketrampilan membuat laporan tentang LPS, Badan Usaha dan menghitung Sisa Hasil Usaha.</v>
      </c>
      <c r="Q31" s="19" t="str">
        <f t="shared" si="9"/>
        <v>B</v>
      </c>
      <c r="R31" s="19" t="str">
        <f t="shared" si="10"/>
        <v>B</v>
      </c>
      <c r="S31" s="18"/>
      <c r="T31" s="1">
        <v>100</v>
      </c>
      <c r="U31" s="1">
        <v>80</v>
      </c>
      <c r="V31" s="1">
        <v>76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87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15150</v>
      </c>
      <c r="FK31" s="39">
        <v>15160</v>
      </c>
    </row>
    <row r="32" spans="1:167" x14ac:dyDescent="0.25">
      <c r="A32" s="19">
        <v>22</v>
      </c>
      <c r="B32" s="19">
        <v>68234</v>
      </c>
      <c r="C32" s="19" t="s">
        <v>136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memahami konsep lembaga keuangan, perbankan, koperasi namun perlu meningkatkan mendeskripsikan konsep manajemen.</v>
      </c>
      <c r="K32" s="19">
        <f t="shared" si="4"/>
        <v>79</v>
      </c>
      <c r="L32" s="19" t="str">
        <f t="shared" si="5"/>
        <v>B</v>
      </c>
      <c r="M32" s="19">
        <f t="shared" si="6"/>
        <v>79</v>
      </c>
      <c r="N32" s="19" t="str">
        <f t="shared" si="7"/>
        <v>B</v>
      </c>
      <c r="O32" s="35">
        <v>2</v>
      </c>
      <c r="P32" s="19" t="str">
        <f t="shared" si="8"/>
        <v>Memiliki ketrampilan membuat laporan tentang LPS, Badan Usaha namun perlu meningkatkan ketrampilan  menghitung Sisa Hasil Usaha.</v>
      </c>
      <c r="Q32" s="19" t="str">
        <f t="shared" si="9"/>
        <v>B</v>
      </c>
      <c r="R32" s="19" t="str">
        <f t="shared" si="10"/>
        <v>B</v>
      </c>
      <c r="S32" s="18"/>
      <c r="T32" s="1">
        <v>86</v>
      </c>
      <c r="U32" s="1">
        <v>80</v>
      </c>
      <c r="V32" s="1">
        <v>76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77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68250</v>
      </c>
      <c r="C33" s="19" t="s">
        <v>137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>Memiliki kemampuan memahami konsep lembaga keuangan, perbankan, koperasi dan manajemen.</v>
      </c>
      <c r="K33" s="19">
        <f t="shared" si="4"/>
        <v>86.666666666666671</v>
      </c>
      <c r="L33" s="19" t="str">
        <f t="shared" si="5"/>
        <v>A</v>
      </c>
      <c r="M33" s="19">
        <f t="shared" si="6"/>
        <v>86.666666666666671</v>
      </c>
      <c r="N33" s="19" t="str">
        <f t="shared" si="7"/>
        <v>A</v>
      </c>
      <c r="O33" s="35">
        <v>1</v>
      </c>
      <c r="P33" s="19" t="str">
        <f t="shared" si="8"/>
        <v>Memiliki ketrampilan membuat laporan tentang LPS, Badan Usaha dan menghitung Sisa Hasil Usaha.</v>
      </c>
      <c r="Q33" s="19" t="str">
        <f t="shared" si="9"/>
        <v>B</v>
      </c>
      <c r="R33" s="19" t="str">
        <f t="shared" si="10"/>
        <v>B</v>
      </c>
      <c r="S33" s="18"/>
      <c r="T33" s="1">
        <v>100</v>
      </c>
      <c r="U33" s="1">
        <v>88</v>
      </c>
      <c r="V33" s="1">
        <v>86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88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68266</v>
      </c>
      <c r="C34" s="19" t="s">
        <v>138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memahami konsep lembaga keuangan, perbankan, koperasi namun perlu meningkatkan mendeskripsikan konsep manajemen.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>Memiliki ketrampilan membuat laporan tentang LPS, Badan Usaha namun perlu meningkatkan ketrampilan  menghitung Sisa Hasil Usaha.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83</v>
      </c>
      <c r="V34" s="1">
        <v>83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68282</v>
      </c>
      <c r="C35" s="19" t="s">
        <v>139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>Memiliki kemampuan memahami konsep lembaga keuangan, perbankan, koperasi namun perlu meningkatkan mendeskripsikan konsep manajemen.</v>
      </c>
      <c r="K35" s="19">
        <f t="shared" si="4"/>
        <v>80.666666666666671</v>
      </c>
      <c r="L35" s="19" t="str">
        <f t="shared" si="5"/>
        <v>B</v>
      </c>
      <c r="M35" s="19">
        <f t="shared" si="6"/>
        <v>80.666666666666671</v>
      </c>
      <c r="N35" s="19" t="str">
        <f t="shared" si="7"/>
        <v>B</v>
      </c>
      <c r="O35" s="35">
        <v>2</v>
      </c>
      <c r="P35" s="19" t="str">
        <f t="shared" si="8"/>
        <v>Memiliki ketrampilan membuat laporan tentang LPS, Badan Usaha namun perlu meningkatkan ketrampilan  menghitung Sisa Hasil Usaha.</v>
      </c>
      <c r="Q35" s="19" t="str">
        <f t="shared" si="9"/>
        <v>B</v>
      </c>
      <c r="R35" s="19" t="str">
        <f t="shared" si="10"/>
        <v>B</v>
      </c>
      <c r="S35" s="18"/>
      <c r="T35" s="1">
        <v>88</v>
      </c>
      <c r="U35" s="1">
        <v>82</v>
      </c>
      <c r="V35" s="1">
        <v>83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68298</v>
      </c>
      <c r="C36" s="19" t="s">
        <v>140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Memiliki kemampuan memahami konsep lembaga keuangan, perbankan, koperasi dan manajemen.</v>
      </c>
      <c r="K36" s="19">
        <f t="shared" si="4"/>
        <v>86.333333333333329</v>
      </c>
      <c r="L36" s="19" t="str">
        <f t="shared" si="5"/>
        <v>A</v>
      </c>
      <c r="M36" s="19">
        <f t="shared" si="6"/>
        <v>86.333333333333329</v>
      </c>
      <c r="N36" s="19" t="str">
        <f t="shared" si="7"/>
        <v>A</v>
      </c>
      <c r="O36" s="35">
        <v>1</v>
      </c>
      <c r="P36" s="19" t="str">
        <f t="shared" si="8"/>
        <v>Memiliki ketrampilan membuat laporan tentang LPS, Badan Usaha dan menghitung Sisa Hasil Usaha.</v>
      </c>
      <c r="Q36" s="19" t="str">
        <f t="shared" si="9"/>
        <v>A</v>
      </c>
      <c r="R36" s="19" t="str">
        <f t="shared" si="10"/>
        <v>A</v>
      </c>
      <c r="S36" s="18"/>
      <c r="T36" s="1">
        <v>100</v>
      </c>
      <c r="U36" s="1">
        <v>87</v>
      </c>
      <c r="V36" s="1">
        <v>90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87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68313</v>
      </c>
      <c r="C37" s="19" t="s">
        <v>141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memahami konsep lembaga keuangan, perbankan, koperasi namun perlu meningkatkan mendeskripsikan konsep manajemen.</v>
      </c>
      <c r="K37" s="19">
        <f t="shared" si="4"/>
        <v>79</v>
      </c>
      <c r="L37" s="19" t="str">
        <f t="shared" si="5"/>
        <v>B</v>
      </c>
      <c r="M37" s="19">
        <f t="shared" si="6"/>
        <v>79</v>
      </c>
      <c r="N37" s="19" t="str">
        <f t="shared" si="7"/>
        <v>B</v>
      </c>
      <c r="O37" s="35">
        <v>2</v>
      </c>
      <c r="P37" s="19" t="str">
        <f t="shared" si="8"/>
        <v>Memiliki ketrampilan membuat laporan tentang LPS, Badan Usaha namun perlu meningkatkan ketrampilan  menghitung Sisa Hasil Usaha.</v>
      </c>
      <c r="Q37" s="19" t="str">
        <f t="shared" si="9"/>
        <v>B</v>
      </c>
      <c r="R37" s="19" t="str">
        <f t="shared" si="10"/>
        <v>B</v>
      </c>
      <c r="S37" s="18"/>
      <c r="T37" s="1">
        <v>88</v>
      </c>
      <c r="U37" s="1">
        <v>78</v>
      </c>
      <c r="V37" s="1">
        <v>84</v>
      </c>
      <c r="W37" s="1">
        <v>65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77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68330</v>
      </c>
      <c r="C38" s="19" t="s">
        <v>142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memahami konsep lembaga keuangan, perbankan, koperasi namun perlu meningkatkan mendeskripsikan konsep manajemen.</v>
      </c>
      <c r="K38" s="19">
        <f t="shared" si="4"/>
        <v>84.333333333333329</v>
      </c>
      <c r="L38" s="19" t="str">
        <f t="shared" si="5"/>
        <v>A</v>
      </c>
      <c r="M38" s="19">
        <f t="shared" si="6"/>
        <v>84.333333333333329</v>
      </c>
      <c r="N38" s="19" t="str">
        <f t="shared" si="7"/>
        <v>A</v>
      </c>
      <c r="O38" s="35">
        <v>1</v>
      </c>
      <c r="P38" s="19" t="str">
        <f t="shared" si="8"/>
        <v>Memiliki ketrampilan membuat laporan tentang LPS, Badan Usaha dan menghitung Sisa Hasil Usaha.</v>
      </c>
      <c r="Q38" s="19" t="str">
        <f t="shared" si="9"/>
        <v>B</v>
      </c>
      <c r="R38" s="19" t="str">
        <f t="shared" si="10"/>
        <v>B</v>
      </c>
      <c r="S38" s="18"/>
      <c r="T38" s="1">
        <v>90</v>
      </c>
      <c r="U38" s="1">
        <v>81</v>
      </c>
      <c r="V38" s="1">
        <v>78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86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68346</v>
      </c>
      <c r="C39" s="19" t="s">
        <v>143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memahami konsep lembaga keuangan, perbankan, koperasi namun perlu meningkatkan mendeskripsikan konsep manajemen.</v>
      </c>
      <c r="K39" s="19">
        <f t="shared" si="4"/>
        <v>79</v>
      </c>
      <c r="L39" s="19" t="str">
        <f t="shared" si="5"/>
        <v>B</v>
      </c>
      <c r="M39" s="19">
        <f t="shared" si="6"/>
        <v>79</v>
      </c>
      <c r="N39" s="19" t="str">
        <f t="shared" si="7"/>
        <v>B</v>
      </c>
      <c r="O39" s="35">
        <v>2</v>
      </c>
      <c r="P39" s="19" t="str">
        <f t="shared" si="8"/>
        <v>Memiliki ketrampilan membuat laporan tentang LPS, Badan Usaha namun perlu meningkatkan ketrampilan  menghitung Sisa Hasil Usaha.</v>
      </c>
      <c r="Q39" s="19" t="str">
        <f t="shared" si="9"/>
        <v>B</v>
      </c>
      <c r="R39" s="19" t="str">
        <f t="shared" si="10"/>
        <v>B</v>
      </c>
      <c r="S39" s="18"/>
      <c r="T39" s="1">
        <v>78</v>
      </c>
      <c r="U39" s="1">
        <v>76</v>
      </c>
      <c r="V39" s="1">
        <v>78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77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68362</v>
      </c>
      <c r="C40" s="19" t="s">
        <v>144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memahami konsep lembaga keuangan, perbankan, koperasi namun perlu meningkatkan mendeskripsikan konsep manajemen.</v>
      </c>
      <c r="K40" s="19">
        <f t="shared" si="4"/>
        <v>83.666666666666671</v>
      </c>
      <c r="L40" s="19" t="str">
        <f t="shared" si="5"/>
        <v>B</v>
      </c>
      <c r="M40" s="19">
        <f t="shared" si="6"/>
        <v>83.666666666666671</v>
      </c>
      <c r="N40" s="19" t="str">
        <f t="shared" si="7"/>
        <v>B</v>
      </c>
      <c r="O40" s="35">
        <v>2</v>
      </c>
      <c r="P40" s="19" t="str">
        <f t="shared" si="8"/>
        <v>Memiliki ketrampilan membuat laporan tentang LPS, Badan Usaha namun perlu meningkatkan ketrampilan  menghitung Sisa Hasil Usaha.</v>
      </c>
      <c r="Q40" s="19" t="str">
        <f t="shared" si="9"/>
        <v>B</v>
      </c>
      <c r="R40" s="19" t="str">
        <f t="shared" si="10"/>
        <v>B</v>
      </c>
      <c r="S40" s="18"/>
      <c r="T40" s="1">
        <v>77</v>
      </c>
      <c r="U40" s="1">
        <v>80</v>
      </c>
      <c r="V40" s="1">
        <v>78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68378</v>
      </c>
      <c r="C41" s="19" t="s">
        <v>145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memahami konsep lembaga keuangan, perbankan, koperasi namun perlu meningkatkan mendeskripsikan konsep manajemen.</v>
      </c>
      <c r="K41" s="19">
        <f t="shared" si="4"/>
        <v>82.666666666666671</v>
      </c>
      <c r="L41" s="19" t="str">
        <f t="shared" si="5"/>
        <v>B</v>
      </c>
      <c r="M41" s="19">
        <f t="shared" si="6"/>
        <v>82.666666666666671</v>
      </c>
      <c r="N41" s="19" t="str">
        <f t="shared" si="7"/>
        <v>B</v>
      </c>
      <c r="O41" s="35">
        <v>2</v>
      </c>
      <c r="P41" s="19" t="str">
        <f t="shared" si="8"/>
        <v>Memiliki ketrampilan membuat laporan tentang LPS, Badan Usaha namun perlu meningkatkan ketrampilan  menghitung Sisa Hasil Usaha.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82</v>
      </c>
      <c r="V41" s="1">
        <v>85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68410</v>
      </c>
      <c r="C42" s="19" t="s">
        <v>146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memahami konsep lembaga keuangan, perbankan, koperasi dan manajemen.</v>
      </c>
      <c r="K42" s="19">
        <f t="shared" si="4"/>
        <v>86.666666666666671</v>
      </c>
      <c r="L42" s="19" t="str">
        <f t="shared" si="5"/>
        <v>A</v>
      </c>
      <c r="M42" s="19">
        <f t="shared" si="6"/>
        <v>86.666666666666671</v>
      </c>
      <c r="N42" s="19" t="str">
        <f t="shared" si="7"/>
        <v>A</v>
      </c>
      <c r="O42" s="35">
        <v>1</v>
      </c>
      <c r="P42" s="19" t="str">
        <f t="shared" si="8"/>
        <v>Memiliki ketrampilan membuat laporan tentang LPS, Badan Usaha dan menghitung Sisa Hasil Usaha.</v>
      </c>
      <c r="Q42" s="19" t="str">
        <f t="shared" si="9"/>
        <v>B</v>
      </c>
      <c r="R42" s="19" t="str">
        <f t="shared" si="10"/>
        <v>B</v>
      </c>
      <c r="S42" s="18"/>
      <c r="T42" s="1">
        <v>100</v>
      </c>
      <c r="U42" s="1">
        <v>82</v>
      </c>
      <c r="V42" s="1">
        <v>78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88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68394</v>
      </c>
      <c r="C43" s="19" t="s">
        <v>147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memahami konsep lembaga keuangan, perbankan, koperasi namun perlu meningkatkan mendeskripsikan konsep manajemen.</v>
      </c>
      <c r="K43" s="19">
        <f t="shared" si="4"/>
        <v>82.666666666666671</v>
      </c>
      <c r="L43" s="19" t="str">
        <f t="shared" si="5"/>
        <v>B</v>
      </c>
      <c r="M43" s="19">
        <f t="shared" si="6"/>
        <v>82.666666666666671</v>
      </c>
      <c r="N43" s="19" t="str">
        <f t="shared" si="7"/>
        <v>B</v>
      </c>
      <c r="O43" s="35">
        <v>2</v>
      </c>
      <c r="P43" s="19" t="str">
        <f t="shared" si="8"/>
        <v>Memiliki ketrampilan membuat laporan tentang LPS, Badan Usaha namun perlu meningkatkan ketrampilan  menghitung Sisa Hasil Usaha.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76</v>
      </c>
      <c r="V43" s="1">
        <v>76</v>
      </c>
      <c r="W43" s="1">
        <v>77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78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68426</v>
      </c>
      <c r="C44" s="19" t="s">
        <v>148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memahami konsep lembaga keuangan, perbankan, koperasi dan manajemen.</v>
      </c>
      <c r="K44" s="19">
        <f t="shared" si="4"/>
        <v>85.666666666666671</v>
      </c>
      <c r="L44" s="19" t="str">
        <f t="shared" si="5"/>
        <v>A</v>
      </c>
      <c r="M44" s="19">
        <f t="shared" si="6"/>
        <v>85.666666666666671</v>
      </c>
      <c r="N44" s="19" t="str">
        <f t="shared" si="7"/>
        <v>A</v>
      </c>
      <c r="O44" s="35">
        <v>1</v>
      </c>
      <c r="P44" s="19" t="str">
        <f t="shared" si="8"/>
        <v>Memiliki ketrampilan membuat laporan tentang LPS, Badan Usaha dan menghitung Sisa Hasil Usaha.</v>
      </c>
      <c r="Q44" s="19" t="str">
        <f t="shared" si="9"/>
        <v>A</v>
      </c>
      <c r="R44" s="19" t="str">
        <f t="shared" si="10"/>
        <v>A</v>
      </c>
      <c r="S44" s="18"/>
      <c r="T44" s="1">
        <v>90</v>
      </c>
      <c r="U44" s="1">
        <v>88</v>
      </c>
      <c r="V44" s="1">
        <v>82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90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68442</v>
      </c>
      <c r="C45" s="19" t="s">
        <v>149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memahami konsep lembaga keuangan, perbankan, koperasi namun perlu meningkatkan mendeskripsikan konsep manajemen.</v>
      </c>
      <c r="K45" s="19">
        <f t="shared" si="4"/>
        <v>83.666666666666671</v>
      </c>
      <c r="L45" s="19" t="str">
        <f t="shared" si="5"/>
        <v>B</v>
      </c>
      <c r="M45" s="19">
        <f t="shared" si="6"/>
        <v>83.666666666666671</v>
      </c>
      <c r="N45" s="19" t="str">
        <f t="shared" si="7"/>
        <v>B</v>
      </c>
      <c r="O45" s="35">
        <v>2</v>
      </c>
      <c r="P45" s="19" t="str">
        <f t="shared" si="8"/>
        <v>Memiliki ketrampilan membuat laporan tentang LPS, Badan Usaha namun perlu meningkatkan ketrampilan  menghitung Sisa Hasil Usaha.</v>
      </c>
      <c r="Q45" s="19" t="str">
        <f t="shared" si="9"/>
        <v>B</v>
      </c>
      <c r="R45" s="19" t="str">
        <f t="shared" si="10"/>
        <v>B</v>
      </c>
      <c r="S45" s="18"/>
      <c r="T45" s="1">
        <v>78</v>
      </c>
      <c r="U45" s="1">
        <v>80</v>
      </c>
      <c r="V45" s="1">
        <v>78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81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68458</v>
      </c>
      <c r="C46" s="19" t="s">
        <v>150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memahami konsep lembaga keuangan, perbankan, koperasi dan manajemen.</v>
      </c>
      <c r="K46" s="19">
        <f t="shared" si="4"/>
        <v>86.333333333333329</v>
      </c>
      <c r="L46" s="19" t="str">
        <f t="shared" si="5"/>
        <v>A</v>
      </c>
      <c r="M46" s="19">
        <f t="shared" si="6"/>
        <v>86.333333333333329</v>
      </c>
      <c r="N46" s="19" t="str">
        <f t="shared" si="7"/>
        <v>A</v>
      </c>
      <c r="O46" s="35">
        <v>1</v>
      </c>
      <c r="P46" s="19" t="str">
        <f t="shared" si="8"/>
        <v>Memiliki ketrampilan membuat laporan tentang LPS, Badan Usaha dan menghitung Sisa Hasil Usaha.</v>
      </c>
      <c r="Q46" s="19" t="str">
        <f t="shared" si="9"/>
        <v>A</v>
      </c>
      <c r="R46" s="19" t="str">
        <f t="shared" si="10"/>
        <v>A</v>
      </c>
      <c r="S46" s="18"/>
      <c r="T46" s="1">
        <v>90</v>
      </c>
      <c r="U46" s="1">
        <v>88</v>
      </c>
      <c r="V46" s="1">
        <v>85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88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68474</v>
      </c>
      <c r="C47" s="19" t="s">
        <v>151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memahami konsep lembaga keuangan, perbankan, koperasi namun perlu meningkatkan mendeskripsikan konsep manajemen.</v>
      </c>
      <c r="K47" s="19">
        <f t="shared" si="4"/>
        <v>78</v>
      </c>
      <c r="L47" s="19" t="str">
        <f t="shared" si="5"/>
        <v>B</v>
      </c>
      <c r="M47" s="19">
        <f t="shared" si="6"/>
        <v>78</v>
      </c>
      <c r="N47" s="19" t="str">
        <f t="shared" si="7"/>
        <v>B</v>
      </c>
      <c r="O47" s="35">
        <v>2</v>
      </c>
      <c r="P47" s="19" t="str">
        <f t="shared" si="8"/>
        <v>Memiliki ketrampilan membuat laporan tentang LPS, Badan Usaha namun perlu meningkatkan ketrampilan  menghitung Sisa Hasil Usaha.</v>
      </c>
      <c r="Q47" s="19" t="str">
        <f t="shared" si="9"/>
        <v>B</v>
      </c>
      <c r="R47" s="19" t="str">
        <f t="shared" si="10"/>
        <v>B</v>
      </c>
      <c r="S47" s="18"/>
      <c r="T47" s="1">
        <v>76</v>
      </c>
      <c r="U47" s="1">
        <v>76</v>
      </c>
      <c r="V47" s="1">
        <v>76</v>
      </c>
      <c r="W47" s="1">
        <v>76</v>
      </c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80</v>
      </c>
      <c r="AH47" s="1">
        <v>76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68489</v>
      </c>
      <c r="C48" s="19" t="s">
        <v>152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>Memiliki kemampuan memahami konsep lembaga keuangan, perbankan, koperasi namun perlu meningkatkan mendeskripsikan konsep manajemen.</v>
      </c>
      <c r="K48" s="19">
        <f t="shared" si="4"/>
        <v>79</v>
      </c>
      <c r="L48" s="19" t="str">
        <f t="shared" si="5"/>
        <v>B</v>
      </c>
      <c r="M48" s="19">
        <f t="shared" si="6"/>
        <v>79</v>
      </c>
      <c r="N48" s="19" t="str">
        <f t="shared" si="7"/>
        <v>B</v>
      </c>
      <c r="O48" s="35">
        <v>2</v>
      </c>
      <c r="P48" s="19" t="str">
        <f t="shared" si="8"/>
        <v>Memiliki ketrampilan membuat laporan tentang LPS, Badan Usaha namun perlu meningkatkan ketrampilan  menghitung Sisa Hasil Usaha.</v>
      </c>
      <c r="Q48" s="19" t="str">
        <f t="shared" si="9"/>
        <v>B</v>
      </c>
      <c r="R48" s="19" t="str">
        <f t="shared" si="10"/>
        <v>B</v>
      </c>
      <c r="S48" s="18"/>
      <c r="T48" s="1">
        <v>88</v>
      </c>
      <c r="U48" s="1">
        <v>77</v>
      </c>
      <c r="V48" s="1">
        <v>88</v>
      </c>
      <c r="W48" s="1">
        <v>60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77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4" t="s">
        <v>102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4" t="s">
        <v>105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107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108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F38" activePane="bottomRight" state="frozen"/>
      <selection pane="topRight"/>
      <selection pane="bottomLeft"/>
      <selection pane="bottomRight" activeCell="BA46" sqref="BA46"/>
    </sheetView>
  </sheetViews>
  <sheetFormatPr defaultRowHeight="15" x14ac:dyDescent="0.25"/>
  <cols>
    <col min="1" max="1" width="6.5703125" customWidth="1"/>
    <col min="2" max="2" width="9.140625" hidden="1" customWidth="1"/>
    <col min="3" max="3" width="25.7109375" customWidth="1"/>
    <col min="4" max="4" width="3.7109375" customWidth="1"/>
    <col min="5" max="5" width="7.7109375" customWidth="1"/>
    <col min="6" max="6" width="9.7109375" customWidth="1"/>
    <col min="7" max="7" width="9" customWidth="1"/>
    <col min="8" max="8" width="7.5703125" customWidth="1"/>
    <col min="9" max="9" width="8.42578125" customWidth="1"/>
    <col min="10" max="10" width="27.28515625" customWidth="1"/>
    <col min="11" max="11" width="7.5703125" customWidth="1"/>
    <col min="12" max="12" width="6.7109375" customWidth="1"/>
    <col min="13" max="13" width="7.7109375" customWidth="1"/>
    <col min="14" max="14" width="5.42578125" customWidth="1"/>
    <col min="15" max="15" width="7" customWidth="1"/>
    <col min="16" max="16" width="20.7109375" customWidth="1"/>
    <col min="17" max="18" width="7.7109375" customWidth="1"/>
    <col min="19" max="19" width="1.85546875" customWidth="1"/>
    <col min="20" max="23" width="7.140625" customWidth="1"/>
    <col min="24" max="24" width="8" customWidth="1"/>
    <col min="25" max="25" width="7.42578125" customWidth="1"/>
    <col min="26" max="30" width="7.140625" hidden="1" customWidth="1"/>
    <col min="31" max="31" width="5.85546875" customWidth="1"/>
    <col min="32" max="35" width="8.7109375" customWidth="1"/>
    <col min="36" max="36" width="7.570312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532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68506</v>
      </c>
      <c r="C11" s="19" t="s">
        <v>154</v>
      </c>
      <c r="D11" s="18"/>
      <c r="E11" s="19">
        <f t="shared" ref="E11:E50" si="0">IF((COUNTA(T11:AA11)&gt;0),(ROUND( AVERAGE(T11:AA11),0)),"")</f>
        <v>73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73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lembaga keuangan, perbankan namun perlu meningkatkan mendeskripsikan konsep koperasi, manajemen.</v>
      </c>
      <c r="K11" s="19">
        <f t="shared" ref="K11:K50" si="4">IF((COUNTA(AF11:AN11)&gt;0),AVERAGE(AF11:AN11),"")</f>
        <v>76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membuat laporan tentang LPS, Badan Usaha namun perlu meningkatkan ketrampilan  menghitung Sisa Hasil Usaha.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76</v>
      </c>
      <c r="U11" s="1">
        <v>78</v>
      </c>
      <c r="V11" s="1">
        <v>70</v>
      </c>
      <c r="W11" s="1">
        <v>69</v>
      </c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>
        <v>78</v>
      </c>
      <c r="AH11" s="1">
        <v>74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68522</v>
      </c>
      <c r="C12" s="19" t="s">
        <v>155</v>
      </c>
      <c r="D12" s="18"/>
      <c r="E12" s="19">
        <f t="shared" si="0"/>
        <v>70</v>
      </c>
      <c r="F12" s="19" t="str">
        <f t="shared" si="1"/>
        <v>C</v>
      </c>
      <c r="G12" s="19">
        <f>IF((COUNTA(T12:AC12)&gt;0),(ROUND((AVERAGE(T12:AD12)),0)),"")</f>
        <v>70</v>
      </c>
      <c r="H12" s="19" t="str">
        <f t="shared" si="2"/>
        <v>C</v>
      </c>
      <c r="I12" s="35">
        <v>3</v>
      </c>
      <c r="J12" s="19" t="str">
        <f t="shared" si="3"/>
        <v>Memiliki kemampuan memahami konsep lembaga keuangan, perbankan namun perlu meningkatkan mendeskripsikan konsep koperasi, manajemen.</v>
      </c>
      <c r="K12" s="19">
        <f t="shared" si="4"/>
        <v>70</v>
      </c>
      <c r="L12" s="19" t="str">
        <f t="shared" si="5"/>
        <v>C</v>
      </c>
      <c r="M12" s="19">
        <f t="shared" si="6"/>
        <v>70</v>
      </c>
      <c r="N12" s="19" t="str">
        <f t="shared" si="7"/>
        <v>C</v>
      </c>
      <c r="O12" s="35">
        <v>3</v>
      </c>
      <c r="P12" s="19" t="str">
        <f t="shared" si="8"/>
        <v>Memiliki ketrampilan membuat laporan tentang LPS,  namun perlu meningkatkan ketrampilan membuat laporan Badan usaha dan   menghitung Sisa Hasil Usaha.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70</v>
      </c>
      <c r="V12" s="1">
        <v>70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70</v>
      </c>
      <c r="AH12" s="1">
        <v>70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68538</v>
      </c>
      <c r="C13" s="19" t="s">
        <v>156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memahami konsep lembaga keuangan, perbankan, koperasi namun perlu meningkatkan mendeskripsikan konsep manajemen.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Memiliki ketrampilan membuat laporan tentang LPS, Badan Usaha namun perlu meningkatkan ketrampilan  menghitung Sisa Hasil Usaha.</v>
      </c>
      <c r="Q13" s="19" t="str">
        <f t="shared" si="9"/>
        <v>B</v>
      </c>
      <c r="R13" s="19" t="str">
        <f t="shared" si="10"/>
        <v>B</v>
      </c>
      <c r="S13" s="18"/>
      <c r="T13" s="1">
        <v>85</v>
      </c>
      <c r="U13" s="1">
        <v>83</v>
      </c>
      <c r="V13" s="1">
        <v>78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190</v>
      </c>
      <c r="FI13" s="41" t="s">
        <v>194</v>
      </c>
      <c r="FJ13" s="39">
        <v>15161</v>
      </c>
      <c r="FK13" s="39">
        <v>15171</v>
      </c>
    </row>
    <row r="14" spans="1:167" x14ac:dyDescent="0.25">
      <c r="A14" s="19">
        <v>4</v>
      </c>
      <c r="B14" s="19">
        <v>68570</v>
      </c>
      <c r="C14" s="19" t="s">
        <v>157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memahami konsep lembaga keuangan, perbankan, koperasi namun perlu meningkatkan mendeskripsikan konsep manajemen.</v>
      </c>
      <c r="K14" s="19">
        <f t="shared" si="4"/>
        <v>82.666666666666671</v>
      </c>
      <c r="L14" s="19" t="str">
        <f t="shared" si="5"/>
        <v>B</v>
      </c>
      <c r="M14" s="19">
        <f t="shared" si="6"/>
        <v>82.666666666666671</v>
      </c>
      <c r="N14" s="19" t="str">
        <f t="shared" si="7"/>
        <v>B</v>
      </c>
      <c r="O14" s="35">
        <v>2</v>
      </c>
      <c r="P14" s="19" t="str">
        <f t="shared" si="8"/>
        <v>Memiliki ketrampilan membuat laporan tentang LPS, Badan Usaha namun perlu meningkatkan ketrampilan  menghitung Sisa Hasil Usaha.</v>
      </c>
      <c r="Q14" s="19" t="str">
        <f t="shared" si="9"/>
        <v>B</v>
      </c>
      <c r="R14" s="19" t="str">
        <f t="shared" si="10"/>
        <v>B</v>
      </c>
      <c r="S14" s="18"/>
      <c r="T14" s="1">
        <v>78</v>
      </c>
      <c r="U14" s="1">
        <v>78</v>
      </c>
      <c r="V14" s="1">
        <v>80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68586</v>
      </c>
      <c r="C15" s="19" t="s">
        <v>158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memahami konsep lembaga keuangan, perbankan, koperasi namun perlu meningkatkan mendeskripsikan konsep manajemen.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2</v>
      </c>
      <c r="P15" s="19" t="str">
        <f t="shared" si="8"/>
        <v>Memiliki ketrampilan membuat laporan tentang LPS, Badan Usaha namun perlu meningkatkan ketrampilan  menghitung Sisa Hasil Usaha.</v>
      </c>
      <c r="Q15" s="19" t="str">
        <f t="shared" si="9"/>
        <v>B</v>
      </c>
      <c r="R15" s="19" t="str">
        <f t="shared" si="10"/>
        <v>B</v>
      </c>
      <c r="S15" s="18"/>
      <c r="T15" s="1">
        <v>77</v>
      </c>
      <c r="U15" s="1">
        <v>83</v>
      </c>
      <c r="V15" s="1">
        <v>85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191</v>
      </c>
      <c r="FI15" s="41" t="s">
        <v>195</v>
      </c>
      <c r="FJ15" s="39">
        <v>15162</v>
      </c>
      <c r="FK15" s="39">
        <v>15172</v>
      </c>
    </row>
    <row r="16" spans="1:167" x14ac:dyDescent="0.25">
      <c r="A16" s="19">
        <v>6</v>
      </c>
      <c r="B16" s="19">
        <v>68602</v>
      </c>
      <c r="C16" s="19" t="s">
        <v>159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memahami konsep lembaga keuangan, perbankan, koperasi namun perlu meningkatkan mendeskripsikan konsep manajemen.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Memiliki ketrampilan membuat laporan tentang LPS, Badan Usaha namun perlu meningkatkan ketrampilan  menghitung Sisa Hasil Usaha.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80</v>
      </c>
      <c r="V16" s="1">
        <v>82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68618</v>
      </c>
      <c r="C17" s="19" t="s">
        <v>160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memahami konsep lembaga keuangan, perbankan, koperasi namun perlu meningkatkan mendeskripsikan konsep manajemen.</v>
      </c>
      <c r="K17" s="19">
        <f t="shared" si="4"/>
        <v>83.666666666666671</v>
      </c>
      <c r="L17" s="19" t="str">
        <f t="shared" si="5"/>
        <v>B</v>
      </c>
      <c r="M17" s="19">
        <f t="shared" si="6"/>
        <v>83.666666666666671</v>
      </c>
      <c r="N17" s="19" t="str">
        <f t="shared" si="7"/>
        <v>B</v>
      </c>
      <c r="O17" s="35">
        <v>2</v>
      </c>
      <c r="P17" s="19" t="str">
        <f t="shared" si="8"/>
        <v>Memiliki ketrampilan membuat laporan tentang LPS, Badan Usaha namun perlu meningkatkan ketrampilan  menghitung Sisa Hasil Usaha.</v>
      </c>
      <c r="Q17" s="19" t="str">
        <f t="shared" si="9"/>
        <v>B</v>
      </c>
      <c r="R17" s="19" t="str">
        <f t="shared" si="10"/>
        <v>B</v>
      </c>
      <c r="S17" s="18"/>
      <c r="T17" s="1">
        <v>76</v>
      </c>
      <c r="U17" s="1">
        <v>77</v>
      </c>
      <c r="V17" s="1">
        <v>87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86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192</v>
      </c>
      <c r="FI17" s="41" t="s">
        <v>196</v>
      </c>
      <c r="FJ17" s="39">
        <v>15163</v>
      </c>
      <c r="FK17" s="39">
        <v>15173</v>
      </c>
    </row>
    <row r="18" spans="1:167" x14ac:dyDescent="0.25">
      <c r="A18" s="19">
        <v>8</v>
      </c>
      <c r="B18" s="19">
        <v>68634</v>
      </c>
      <c r="C18" s="19" t="s">
        <v>161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memahami konsep lembaga keuangan, perbankan, koperasi namun perlu meningkatkan mendeskripsikan konsep manajemen.</v>
      </c>
      <c r="K18" s="19">
        <f t="shared" si="4"/>
        <v>76.666666666666671</v>
      </c>
      <c r="L18" s="19" t="str">
        <f t="shared" si="5"/>
        <v>B</v>
      </c>
      <c r="M18" s="19">
        <f t="shared" si="6"/>
        <v>76.666666666666671</v>
      </c>
      <c r="N18" s="19" t="str">
        <f t="shared" si="7"/>
        <v>B</v>
      </c>
      <c r="O18" s="35">
        <v>2</v>
      </c>
      <c r="P18" s="19" t="str">
        <f t="shared" si="8"/>
        <v>Memiliki ketrampilan membuat laporan tentang LPS, Badan Usaha namun perlu meningkatkan ketrampilan  menghitung Sisa Hasil Usaha.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80</v>
      </c>
      <c r="V18" s="1">
        <v>88</v>
      </c>
      <c r="W18" s="1">
        <v>79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70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68650</v>
      </c>
      <c r="C19" s="19" t="s">
        <v>162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memahami konsep lembaga keuangan, perbankan, koperasi namun perlu meningkatkan mendeskripsikan konsep manajemen.</v>
      </c>
      <c r="K19" s="19">
        <f t="shared" si="4"/>
        <v>80.666666666666671</v>
      </c>
      <c r="L19" s="19" t="str">
        <f t="shared" si="5"/>
        <v>B</v>
      </c>
      <c r="M19" s="19">
        <f t="shared" si="6"/>
        <v>80.666666666666671</v>
      </c>
      <c r="N19" s="19" t="str">
        <f t="shared" si="7"/>
        <v>B</v>
      </c>
      <c r="O19" s="35">
        <v>2</v>
      </c>
      <c r="P19" s="19" t="str">
        <f t="shared" si="8"/>
        <v>Memiliki ketrampilan membuat laporan tentang LPS, Badan Usaha namun perlu meningkatkan ketrampilan  menghitung Sisa Hasil Usaha.</v>
      </c>
      <c r="Q19" s="19" t="str">
        <f t="shared" si="9"/>
        <v>B</v>
      </c>
      <c r="R19" s="19" t="str">
        <f t="shared" si="10"/>
        <v>B</v>
      </c>
      <c r="S19" s="18"/>
      <c r="T19" s="1">
        <v>76</v>
      </c>
      <c r="U19" s="1">
        <v>82</v>
      </c>
      <c r="V19" s="1">
        <v>77</v>
      </c>
      <c r="W19" s="1">
        <v>83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193</v>
      </c>
      <c r="FI19" s="41"/>
      <c r="FJ19" s="39">
        <v>15164</v>
      </c>
      <c r="FK19" s="39">
        <v>15174</v>
      </c>
    </row>
    <row r="20" spans="1:167" x14ac:dyDescent="0.25">
      <c r="A20" s="19">
        <v>10</v>
      </c>
      <c r="B20" s="19">
        <v>68666</v>
      </c>
      <c r="C20" s="19" t="s">
        <v>163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Memiliki kemampuan memahami konsep lembaga keuangan, perbankan, koperasi namun perlu meningkatkan mendeskripsikan konsep manajemen.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Memiliki ketrampilan membuat laporan tentang LPS, Badan Usaha namun perlu meningkatkan ketrampilan  menghitung Sisa Hasil Usaha.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77</v>
      </c>
      <c r="V20" s="1">
        <v>76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68682</v>
      </c>
      <c r="C21" s="19" t="s">
        <v>164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memahami konsep lembaga keuangan, perbankan, koperasi namun perlu meningkatkan mendeskripsikan konsep manajemen.</v>
      </c>
      <c r="K21" s="19">
        <f t="shared" si="4"/>
        <v>85.333333333333329</v>
      </c>
      <c r="L21" s="19" t="str">
        <f t="shared" si="5"/>
        <v>A</v>
      </c>
      <c r="M21" s="19">
        <f t="shared" si="6"/>
        <v>85.333333333333329</v>
      </c>
      <c r="N21" s="19" t="str">
        <f t="shared" si="7"/>
        <v>A</v>
      </c>
      <c r="O21" s="35">
        <v>1</v>
      </c>
      <c r="P21" s="19" t="str">
        <f t="shared" si="8"/>
        <v>Memiliki ketrampilan membuat laporan tentang LPS, Badan Usaha dan menghitung Sisa Hasil Usaha.</v>
      </c>
      <c r="Q21" s="19" t="str">
        <f t="shared" si="9"/>
        <v>B</v>
      </c>
      <c r="R21" s="19" t="str">
        <f t="shared" si="10"/>
        <v>B</v>
      </c>
      <c r="S21" s="18"/>
      <c r="T21" s="1">
        <v>79</v>
      </c>
      <c r="U21" s="1">
        <v>79</v>
      </c>
      <c r="V21" s="1">
        <v>77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86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15165</v>
      </c>
      <c r="FK21" s="39">
        <v>15175</v>
      </c>
    </row>
    <row r="22" spans="1:167" x14ac:dyDescent="0.25">
      <c r="A22" s="19">
        <v>12</v>
      </c>
      <c r="B22" s="19">
        <v>68698</v>
      </c>
      <c r="C22" s="19" t="s">
        <v>165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memahami konsep lembaga keuangan, perbankan, koperasi namun perlu meningkatkan mendeskripsikan konsep manajemen.</v>
      </c>
      <c r="K22" s="19">
        <f t="shared" si="4"/>
        <v>84.333333333333329</v>
      </c>
      <c r="L22" s="19" t="str">
        <f t="shared" si="5"/>
        <v>A</v>
      </c>
      <c r="M22" s="19">
        <f t="shared" si="6"/>
        <v>84.333333333333329</v>
      </c>
      <c r="N22" s="19" t="str">
        <f t="shared" si="7"/>
        <v>A</v>
      </c>
      <c r="O22" s="35">
        <v>1</v>
      </c>
      <c r="P22" s="19" t="str">
        <f t="shared" si="8"/>
        <v>Memiliki ketrampilan membuat laporan tentang LPS, Badan Usaha dan menghitung Sisa Hasil Usaha.</v>
      </c>
      <c r="Q22" s="19" t="str">
        <f t="shared" si="9"/>
        <v>B</v>
      </c>
      <c r="R22" s="19" t="str">
        <f t="shared" si="10"/>
        <v>B</v>
      </c>
      <c r="S22" s="18"/>
      <c r="T22" s="1">
        <v>79</v>
      </c>
      <c r="U22" s="1">
        <v>80</v>
      </c>
      <c r="V22" s="1">
        <v>79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85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68714</v>
      </c>
      <c r="C23" s="19" t="s">
        <v>166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memahami konsep lembaga keuangan, perbankan, koperasi namun perlu meningkatkan mendeskripsikan konsep manajemen.</v>
      </c>
      <c r="K23" s="19">
        <f t="shared" si="4"/>
        <v>84.666666666666671</v>
      </c>
      <c r="L23" s="19" t="str">
        <f t="shared" si="5"/>
        <v>A</v>
      </c>
      <c r="M23" s="19">
        <f t="shared" si="6"/>
        <v>84.666666666666671</v>
      </c>
      <c r="N23" s="19" t="str">
        <f t="shared" si="7"/>
        <v>A</v>
      </c>
      <c r="O23" s="35">
        <v>1</v>
      </c>
      <c r="P23" s="19" t="str">
        <f t="shared" si="8"/>
        <v>Memiliki ketrampilan membuat laporan tentang LPS, Badan Usaha dan menghitung Sisa Hasil Usaha.</v>
      </c>
      <c r="Q23" s="19" t="str">
        <f t="shared" si="9"/>
        <v>B</v>
      </c>
      <c r="R23" s="19" t="str">
        <f t="shared" si="10"/>
        <v>B</v>
      </c>
      <c r="S23" s="18"/>
      <c r="T23" s="1">
        <v>76</v>
      </c>
      <c r="U23" s="1">
        <v>78</v>
      </c>
      <c r="V23" s="1">
        <v>80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15166</v>
      </c>
      <c r="FK23" s="39">
        <v>15176</v>
      </c>
    </row>
    <row r="24" spans="1:167" x14ac:dyDescent="0.25">
      <c r="A24" s="19">
        <v>14</v>
      </c>
      <c r="B24" s="19">
        <v>68730</v>
      </c>
      <c r="C24" s="19" t="s">
        <v>167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memahami konsep lembaga keuangan, perbankan, koperasi namun perlu meningkatkan mendeskripsikan konsep manajemen.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Memiliki ketrampilan membuat laporan tentang LPS, Badan Usaha namun perlu meningkatkan ketrampilan  menghitung Sisa Hasil Usaha.</v>
      </c>
      <c r="Q24" s="19" t="str">
        <f t="shared" si="9"/>
        <v>B</v>
      </c>
      <c r="R24" s="19" t="str">
        <f t="shared" si="10"/>
        <v>B</v>
      </c>
      <c r="S24" s="18"/>
      <c r="T24" s="1">
        <v>85</v>
      </c>
      <c r="U24" s="1">
        <v>77</v>
      </c>
      <c r="V24" s="1">
        <v>85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68746</v>
      </c>
      <c r="C25" s="19" t="s">
        <v>168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1</v>
      </c>
      <c r="J25" s="19" t="str">
        <f t="shared" si="3"/>
        <v>Memiliki kemampuan memahami konsep lembaga keuangan, perbankan, koperasi dan manajemen.</v>
      </c>
      <c r="K25" s="19">
        <f t="shared" si="4"/>
        <v>83.666666666666671</v>
      </c>
      <c r="L25" s="19" t="str">
        <f t="shared" si="5"/>
        <v>B</v>
      </c>
      <c r="M25" s="19">
        <f t="shared" si="6"/>
        <v>83.666666666666671</v>
      </c>
      <c r="N25" s="19" t="str">
        <f t="shared" si="7"/>
        <v>B</v>
      </c>
      <c r="O25" s="35">
        <v>2</v>
      </c>
      <c r="P25" s="19" t="str">
        <f t="shared" si="8"/>
        <v>Memiliki ketrampilan membuat laporan tentang LPS, Badan Usaha namun perlu meningkatkan ketrampilan  menghitung Sisa Hasil Usaha.</v>
      </c>
      <c r="Q25" s="19" t="str">
        <f t="shared" si="9"/>
        <v>A</v>
      </c>
      <c r="R25" s="19" t="str">
        <f t="shared" si="10"/>
        <v>A</v>
      </c>
      <c r="S25" s="18"/>
      <c r="T25" s="1">
        <v>98</v>
      </c>
      <c r="U25" s="1">
        <v>82</v>
      </c>
      <c r="V25" s="1">
        <v>95</v>
      </c>
      <c r="W25" s="1">
        <v>77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80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15167</v>
      </c>
      <c r="FK25" s="39">
        <v>15177</v>
      </c>
    </row>
    <row r="26" spans="1:167" x14ac:dyDescent="0.25">
      <c r="A26" s="19">
        <v>16</v>
      </c>
      <c r="B26" s="19">
        <v>68762</v>
      </c>
      <c r="C26" s="19" t="s">
        <v>169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memahami konsep lembaga keuangan, perbankan, koperasi namun perlu meningkatkan mendeskripsikan konsep manajemen.</v>
      </c>
      <c r="K26" s="19">
        <f t="shared" si="4"/>
        <v>79.333333333333329</v>
      </c>
      <c r="L26" s="19" t="str">
        <f t="shared" si="5"/>
        <v>B</v>
      </c>
      <c r="M26" s="19">
        <f t="shared" si="6"/>
        <v>79.333333333333329</v>
      </c>
      <c r="N26" s="19" t="str">
        <f t="shared" si="7"/>
        <v>B</v>
      </c>
      <c r="O26" s="35">
        <v>2</v>
      </c>
      <c r="P26" s="19" t="str">
        <f t="shared" si="8"/>
        <v>Memiliki ketrampilan membuat laporan tentang LPS, Badan Usaha namun perlu meningkatkan ketrampilan  menghitung Sisa Hasil Usaha.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76</v>
      </c>
      <c r="V26" s="1">
        <v>76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78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68778</v>
      </c>
      <c r="C27" s="19" t="s">
        <v>170</v>
      </c>
      <c r="D27" s="18"/>
      <c r="E27" s="19">
        <f t="shared" si="0"/>
        <v>72</v>
      </c>
      <c r="F27" s="19" t="str">
        <f t="shared" si="1"/>
        <v>C</v>
      </c>
      <c r="G27" s="19">
        <f>IF((COUNTA(T12:AC12)&gt;0),(ROUND((AVERAGE(T27:AD27)),0)),"")</f>
        <v>72</v>
      </c>
      <c r="H27" s="19" t="str">
        <f t="shared" si="2"/>
        <v>C</v>
      </c>
      <c r="I27" s="35">
        <v>3</v>
      </c>
      <c r="J27" s="19" t="str">
        <f t="shared" si="3"/>
        <v>Memiliki kemampuan memahami konsep lembaga keuangan, perbankan namun perlu meningkatkan mendeskripsikan konsep koperasi, manajemen.</v>
      </c>
      <c r="K27" s="19">
        <f t="shared" si="4"/>
        <v>77</v>
      </c>
      <c r="L27" s="19" t="str">
        <f t="shared" si="5"/>
        <v>B</v>
      </c>
      <c r="M27" s="19">
        <f t="shared" si="6"/>
        <v>77</v>
      </c>
      <c r="N27" s="19" t="str">
        <f t="shared" si="7"/>
        <v>B</v>
      </c>
      <c r="O27" s="35">
        <v>2</v>
      </c>
      <c r="P27" s="19" t="str">
        <f t="shared" si="8"/>
        <v>Memiliki ketrampilan membuat laporan tentang LPS, Badan Usaha namun perlu meningkatkan ketrampilan  menghitung Sisa Hasil Usaha.</v>
      </c>
      <c r="Q27" s="19" t="str">
        <f t="shared" si="9"/>
        <v>B</v>
      </c>
      <c r="R27" s="19" t="str">
        <f t="shared" si="10"/>
        <v>B</v>
      </c>
      <c r="S27" s="18"/>
      <c r="T27" s="1">
        <v>76</v>
      </c>
      <c r="U27" s="1">
        <v>60</v>
      </c>
      <c r="V27" s="1">
        <v>76</v>
      </c>
      <c r="W27" s="1">
        <v>77</v>
      </c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78</v>
      </c>
      <c r="AH27" s="1">
        <v>77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15168</v>
      </c>
      <c r="FK27" s="39">
        <v>15178</v>
      </c>
    </row>
    <row r="28" spans="1:167" x14ac:dyDescent="0.25">
      <c r="A28" s="19">
        <v>18</v>
      </c>
      <c r="B28" s="19">
        <v>68794</v>
      </c>
      <c r="C28" s="19" t="s">
        <v>171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memahami konsep lembaga keuangan, perbankan, koperasi dan manajemen.</v>
      </c>
      <c r="K28" s="19">
        <f t="shared" si="4"/>
        <v>84.666666666666671</v>
      </c>
      <c r="L28" s="19" t="str">
        <f t="shared" si="5"/>
        <v>A</v>
      </c>
      <c r="M28" s="19">
        <f t="shared" si="6"/>
        <v>84.666666666666671</v>
      </c>
      <c r="N28" s="19" t="str">
        <f t="shared" si="7"/>
        <v>A</v>
      </c>
      <c r="O28" s="35">
        <v>1</v>
      </c>
      <c r="P28" s="19" t="str">
        <f t="shared" si="8"/>
        <v>Memiliki ketrampilan membuat laporan tentang LPS, Badan Usaha dan menghitung Sisa Hasil Usaha.</v>
      </c>
      <c r="Q28" s="19" t="str">
        <f t="shared" si="9"/>
        <v>B</v>
      </c>
      <c r="R28" s="19" t="str">
        <f t="shared" si="10"/>
        <v>B</v>
      </c>
      <c r="S28" s="18"/>
      <c r="T28" s="1">
        <v>90</v>
      </c>
      <c r="U28" s="1">
        <v>80</v>
      </c>
      <c r="V28" s="1">
        <v>87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68810</v>
      </c>
      <c r="C29" s="19" t="s">
        <v>172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memahami konsep lembaga keuangan, perbankan, koperasi namun perlu meningkatkan mendeskripsikan konsep manajemen.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Memiliki ketrampilan membuat laporan tentang LPS, Badan Usaha namun perlu meningkatkan ketrampilan  menghitung Sisa Hasil Usaha.</v>
      </c>
      <c r="Q29" s="19" t="str">
        <f t="shared" si="9"/>
        <v>B</v>
      </c>
      <c r="R29" s="19" t="str">
        <f t="shared" si="10"/>
        <v>B</v>
      </c>
      <c r="S29" s="18"/>
      <c r="T29" s="1">
        <v>73</v>
      </c>
      <c r="U29" s="1">
        <v>77</v>
      </c>
      <c r="V29" s="1">
        <v>77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15169</v>
      </c>
      <c r="FK29" s="39">
        <v>15179</v>
      </c>
    </row>
    <row r="30" spans="1:167" x14ac:dyDescent="0.25">
      <c r="A30" s="19">
        <v>20</v>
      </c>
      <c r="B30" s="19">
        <v>68826</v>
      </c>
      <c r="C30" s="19" t="s">
        <v>173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memahami konsep lembaga keuangan, perbankan, koperasi namun perlu meningkatkan mendeskripsikan konsep manajemen.</v>
      </c>
      <c r="K30" s="19">
        <f t="shared" si="4"/>
        <v>79.333333333333329</v>
      </c>
      <c r="L30" s="19" t="str">
        <f t="shared" si="5"/>
        <v>B</v>
      </c>
      <c r="M30" s="19">
        <f t="shared" si="6"/>
        <v>79.333333333333329</v>
      </c>
      <c r="N30" s="19" t="str">
        <f t="shared" si="7"/>
        <v>B</v>
      </c>
      <c r="O30" s="35">
        <v>2</v>
      </c>
      <c r="P30" s="19" t="str">
        <f t="shared" si="8"/>
        <v>Memiliki ketrampilan membuat laporan tentang LPS, Badan Usaha namun perlu meningkatkan ketrampilan  menghitung Sisa Hasil Usaha.</v>
      </c>
      <c r="Q30" s="19" t="str">
        <f t="shared" si="9"/>
        <v>B</v>
      </c>
      <c r="R30" s="19" t="str">
        <f t="shared" si="10"/>
        <v>B</v>
      </c>
      <c r="S30" s="18"/>
      <c r="T30" s="1">
        <v>75</v>
      </c>
      <c r="U30" s="1">
        <v>79</v>
      </c>
      <c r="V30" s="1">
        <v>74</v>
      </c>
      <c r="W30" s="1">
        <v>81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78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68842</v>
      </c>
      <c r="C31" s="19" t="s">
        <v>174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memahami konsep lembaga keuangan, perbankan, koperasi namun perlu meningkatkan mendeskripsikan konsep manajemen.</v>
      </c>
      <c r="K31" s="19">
        <f t="shared" si="4"/>
        <v>76.666666666666671</v>
      </c>
      <c r="L31" s="19" t="str">
        <f t="shared" si="5"/>
        <v>B</v>
      </c>
      <c r="M31" s="19">
        <f t="shared" si="6"/>
        <v>76.666666666666671</v>
      </c>
      <c r="N31" s="19" t="str">
        <f t="shared" si="7"/>
        <v>B</v>
      </c>
      <c r="O31" s="35">
        <v>2</v>
      </c>
      <c r="P31" s="19" t="str">
        <f t="shared" si="8"/>
        <v>Memiliki ketrampilan membuat laporan tentang LPS, Badan Usaha namun perlu meningkatkan ketrampilan  menghitung Sisa Hasil Usaha.</v>
      </c>
      <c r="Q31" s="19" t="str">
        <f t="shared" si="9"/>
        <v>B</v>
      </c>
      <c r="R31" s="19" t="str">
        <f t="shared" si="10"/>
        <v>B</v>
      </c>
      <c r="S31" s="18"/>
      <c r="T31" s="1">
        <v>77</v>
      </c>
      <c r="U31" s="1">
        <v>77</v>
      </c>
      <c r="V31" s="1">
        <v>90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70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15170</v>
      </c>
      <c r="FK31" s="39">
        <v>15180</v>
      </c>
    </row>
    <row r="32" spans="1:167" x14ac:dyDescent="0.25">
      <c r="A32" s="19">
        <v>22</v>
      </c>
      <c r="B32" s="19">
        <v>68858</v>
      </c>
      <c r="C32" s="19" t="s">
        <v>175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memahami konsep lembaga keuangan, perbankan, koperasi namun perlu meningkatkan mendeskripsikan konsep manajemen.</v>
      </c>
      <c r="K32" s="19">
        <f t="shared" si="4"/>
        <v>79.333333333333329</v>
      </c>
      <c r="L32" s="19" t="str">
        <f t="shared" si="5"/>
        <v>B</v>
      </c>
      <c r="M32" s="19">
        <f t="shared" si="6"/>
        <v>79.333333333333329</v>
      </c>
      <c r="N32" s="19" t="str">
        <f t="shared" si="7"/>
        <v>B</v>
      </c>
      <c r="O32" s="35">
        <v>2</v>
      </c>
      <c r="P32" s="19" t="str">
        <f t="shared" si="8"/>
        <v>Memiliki ketrampilan membuat laporan tentang LPS, Badan Usaha namun perlu meningkatkan ketrampilan  menghitung Sisa Hasil Usaha.</v>
      </c>
      <c r="Q32" s="19" t="str">
        <f t="shared" si="9"/>
        <v>B</v>
      </c>
      <c r="R32" s="19" t="str">
        <f t="shared" si="10"/>
        <v>B</v>
      </c>
      <c r="S32" s="18"/>
      <c r="T32" s="1">
        <v>90</v>
      </c>
      <c r="U32" s="1">
        <v>79</v>
      </c>
      <c r="V32" s="1">
        <v>76</v>
      </c>
      <c r="W32" s="1">
        <v>79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68874</v>
      </c>
      <c r="C33" s="19" t="s">
        <v>176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memahami konsep lembaga keuangan, perbankan, koperasi namun perlu meningkatkan mendeskripsikan konsep manajemen.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Memiliki ketrampilan membuat laporan tentang LPS, Badan Usaha namun perlu meningkatkan ketrampilan  menghitung Sisa Hasil Usaha.</v>
      </c>
      <c r="Q33" s="19" t="str">
        <f t="shared" si="9"/>
        <v>B</v>
      </c>
      <c r="R33" s="19" t="str">
        <f t="shared" si="10"/>
        <v>B</v>
      </c>
      <c r="S33" s="18"/>
      <c r="T33" s="1">
        <v>76</v>
      </c>
      <c r="U33" s="1">
        <v>80</v>
      </c>
      <c r="V33" s="1">
        <v>78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68890</v>
      </c>
      <c r="C34" s="19" t="s">
        <v>177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memahami konsep lembaga keuangan, perbankan, koperasi namun perlu meningkatkan mendeskripsikan konsep manajemen.</v>
      </c>
      <c r="K34" s="19">
        <f t="shared" si="4"/>
        <v>86.666666666666671</v>
      </c>
      <c r="L34" s="19" t="str">
        <f t="shared" si="5"/>
        <v>A</v>
      </c>
      <c r="M34" s="19">
        <f t="shared" si="6"/>
        <v>86.666666666666671</v>
      </c>
      <c r="N34" s="19" t="str">
        <f t="shared" si="7"/>
        <v>A</v>
      </c>
      <c r="O34" s="35">
        <v>1</v>
      </c>
      <c r="P34" s="19" t="str">
        <f t="shared" si="8"/>
        <v>Memiliki ketrampilan membuat laporan tentang LPS, Badan Usaha dan menghitung Sisa Hasil Usaha.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80</v>
      </c>
      <c r="V34" s="1">
        <v>85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88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68906</v>
      </c>
      <c r="C35" s="19" t="s">
        <v>178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memahami konsep lembaga keuangan, perbankan, koperasi namun perlu meningkatkan mendeskripsikan konsep manajemen.</v>
      </c>
      <c r="K35" s="19">
        <f t="shared" si="4"/>
        <v>80.666666666666671</v>
      </c>
      <c r="L35" s="19" t="str">
        <f t="shared" si="5"/>
        <v>B</v>
      </c>
      <c r="M35" s="19">
        <f t="shared" si="6"/>
        <v>80.666666666666671</v>
      </c>
      <c r="N35" s="19" t="str">
        <f t="shared" si="7"/>
        <v>B</v>
      </c>
      <c r="O35" s="35">
        <v>2</v>
      </c>
      <c r="P35" s="19" t="str">
        <f t="shared" si="8"/>
        <v>Memiliki ketrampilan membuat laporan tentang LPS, Badan Usaha namun perlu meningkatkan ketrampilan  menghitung Sisa Hasil Usaha.</v>
      </c>
      <c r="Q35" s="19" t="str">
        <f t="shared" si="9"/>
        <v>B</v>
      </c>
      <c r="R35" s="19" t="str">
        <f t="shared" si="10"/>
        <v>B</v>
      </c>
      <c r="S35" s="18"/>
      <c r="T35" s="1">
        <v>76</v>
      </c>
      <c r="U35" s="1">
        <v>80</v>
      </c>
      <c r="V35" s="1">
        <v>78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68922</v>
      </c>
      <c r="C36" s="19" t="s">
        <v>179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memahami konsep lembaga keuangan, perbankan, koperasi namun perlu meningkatkan mendeskripsikan konsep manajemen.</v>
      </c>
      <c r="K36" s="19">
        <f t="shared" si="4"/>
        <v>84.333333333333329</v>
      </c>
      <c r="L36" s="19" t="str">
        <f t="shared" si="5"/>
        <v>A</v>
      </c>
      <c r="M36" s="19">
        <f t="shared" si="6"/>
        <v>84.333333333333329</v>
      </c>
      <c r="N36" s="19" t="str">
        <f t="shared" si="7"/>
        <v>A</v>
      </c>
      <c r="O36" s="35">
        <v>1</v>
      </c>
      <c r="P36" s="19" t="str">
        <f t="shared" si="8"/>
        <v>Memiliki ketrampilan membuat laporan tentang LPS, Badan Usaha dan menghitung Sisa Hasil Usaha.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80</v>
      </c>
      <c r="V36" s="1">
        <v>85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68938</v>
      </c>
      <c r="C37" s="19" t="s">
        <v>180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2</v>
      </c>
      <c r="J37" s="19" t="str">
        <f t="shared" si="3"/>
        <v>Memiliki kemampuan memahami konsep lembaga keuangan, perbankan, koperasi namun perlu meningkatkan mendeskripsikan konsep manajemen.</v>
      </c>
      <c r="K37" s="19">
        <f t="shared" si="4"/>
        <v>83.333333333333329</v>
      </c>
      <c r="L37" s="19" t="str">
        <f t="shared" si="5"/>
        <v>B</v>
      </c>
      <c r="M37" s="19">
        <f t="shared" si="6"/>
        <v>83.333333333333329</v>
      </c>
      <c r="N37" s="19" t="str">
        <f t="shared" si="7"/>
        <v>B</v>
      </c>
      <c r="O37" s="35">
        <v>2</v>
      </c>
      <c r="P37" s="19" t="str">
        <f t="shared" si="8"/>
        <v>Memiliki ketrampilan membuat laporan tentang LPS, Badan Usaha namun perlu meningkatkan ketrampilan  menghitung Sisa Hasil Usaha.</v>
      </c>
      <c r="Q37" s="19" t="str">
        <f t="shared" si="9"/>
        <v>B</v>
      </c>
      <c r="R37" s="19" t="str">
        <f t="shared" si="10"/>
        <v>B</v>
      </c>
      <c r="S37" s="18"/>
      <c r="T37" s="1">
        <v>78</v>
      </c>
      <c r="U37" s="1">
        <v>80</v>
      </c>
      <c r="V37" s="1">
        <v>76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68954</v>
      </c>
      <c r="C38" s="19" t="s">
        <v>181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memahami konsep lembaga keuangan, perbankan, koperasi namun perlu meningkatkan mendeskripsikan konsep manajemen.</v>
      </c>
      <c r="K38" s="19">
        <f t="shared" si="4"/>
        <v>82.333333333333329</v>
      </c>
      <c r="L38" s="19" t="str">
        <f t="shared" si="5"/>
        <v>B</v>
      </c>
      <c r="M38" s="19">
        <f t="shared" si="6"/>
        <v>82.333333333333329</v>
      </c>
      <c r="N38" s="19" t="str">
        <f t="shared" si="7"/>
        <v>B</v>
      </c>
      <c r="O38" s="35">
        <v>2</v>
      </c>
      <c r="P38" s="19" t="str">
        <f t="shared" si="8"/>
        <v>Memiliki ketrampilan membuat laporan tentang LPS, Badan Usaha namun perlu meningkatkan ketrampilan  menghitung Sisa Hasil Usaha.</v>
      </c>
      <c r="Q38" s="19" t="str">
        <f t="shared" si="9"/>
        <v>B</v>
      </c>
      <c r="R38" s="19" t="str">
        <f t="shared" si="10"/>
        <v>B</v>
      </c>
      <c r="S38" s="18"/>
      <c r="T38" s="1">
        <v>77</v>
      </c>
      <c r="U38" s="1">
        <v>85</v>
      </c>
      <c r="V38" s="1">
        <v>76</v>
      </c>
      <c r="W38" s="1">
        <v>81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68970</v>
      </c>
      <c r="C39" s="19" t="s">
        <v>182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memahami konsep lembaga keuangan, perbankan, koperasi dan manajemen.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>Memiliki ketrampilan membuat laporan tentang LPS, Badan Usaha dan menghitung Sisa Hasil Usaha.</v>
      </c>
      <c r="Q39" s="19" t="str">
        <f t="shared" si="9"/>
        <v>A</v>
      </c>
      <c r="R39" s="19" t="str">
        <f t="shared" si="10"/>
        <v>A</v>
      </c>
      <c r="S39" s="18"/>
      <c r="T39" s="1">
        <v>90</v>
      </c>
      <c r="U39" s="1">
        <v>85</v>
      </c>
      <c r="V39" s="1">
        <v>78</v>
      </c>
      <c r="W39" s="1">
        <v>87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90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68986</v>
      </c>
      <c r="C40" s="19" t="s">
        <v>183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memahami konsep lembaga keuangan, perbankan, koperasi namun perlu meningkatkan mendeskripsikan konsep manajemen.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>Memiliki ketrampilan membuat laporan tentang LPS, Badan Usaha namun perlu meningkatkan ketrampilan  menghitung Sisa Hasil Usaha.</v>
      </c>
      <c r="Q40" s="19" t="str">
        <f t="shared" si="9"/>
        <v>B</v>
      </c>
      <c r="R40" s="19" t="str">
        <f t="shared" si="10"/>
        <v>B</v>
      </c>
      <c r="S40" s="18"/>
      <c r="T40" s="1">
        <v>77</v>
      </c>
      <c r="U40" s="1">
        <v>80</v>
      </c>
      <c r="V40" s="1">
        <v>77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69002</v>
      </c>
      <c r="C41" s="19" t="s">
        <v>184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memahami konsep lembaga keuangan, perbankan, koperasi namun perlu meningkatkan mendeskripsikan konsep manajemen.</v>
      </c>
      <c r="K41" s="19">
        <f t="shared" si="4"/>
        <v>81.666666666666671</v>
      </c>
      <c r="L41" s="19" t="str">
        <f t="shared" si="5"/>
        <v>B</v>
      </c>
      <c r="M41" s="19">
        <f t="shared" si="6"/>
        <v>81.666666666666671</v>
      </c>
      <c r="N41" s="19" t="str">
        <f t="shared" si="7"/>
        <v>B</v>
      </c>
      <c r="O41" s="35">
        <v>2</v>
      </c>
      <c r="P41" s="19" t="str">
        <f t="shared" si="8"/>
        <v>Memiliki ketrampilan membuat laporan tentang LPS, Badan Usaha namun perlu meningkatkan ketrampilan  menghitung Sisa Hasil Usaha.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80</v>
      </c>
      <c r="V41" s="1">
        <v>76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69018</v>
      </c>
      <c r="C42" s="19" t="s">
        <v>185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memahami konsep lembaga keuangan, perbankan, koperasi dan manajemen.</v>
      </c>
      <c r="K42" s="19">
        <f t="shared" si="4"/>
        <v>84.666666666666671</v>
      </c>
      <c r="L42" s="19" t="str">
        <f t="shared" si="5"/>
        <v>A</v>
      </c>
      <c r="M42" s="19">
        <f t="shared" si="6"/>
        <v>84.666666666666671</v>
      </c>
      <c r="N42" s="19" t="str">
        <f t="shared" si="7"/>
        <v>A</v>
      </c>
      <c r="O42" s="35">
        <v>1</v>
      </c>
      <c r="P42" s="19" t="str">
        <f t="shared" si="8"/>
        <v>Memiliki ketrampilan membuat laporan tentang LPS, Badan Usaha dan menghitung Sisa Hasil Usaha.</v>
      </c>
      <c r="Q42" s="19" t="str">
        <f t="shared" si="9"/>
        <v>A</v>
      </c>
      <c r="R42" s="19" t="str">
        <f t="shared" si="10"/>
        <v>A</v>
      </c>
      <c r="S42" s="18"/>
      <c r="T42" s="1">
        <v>90</v>
      </c>
      <c r="U42" s="1">
        <v>85</v>
      </c>
      <c r="V42" s="1">
        <v>81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85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69034</v>
      </c>
      <c r="C43" s="19" t="s">
        <v>186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memahami konsep lembaga keuangan, perbankan, koperasi namun perlu meningkatkan mendeskripsikan konsep manajemen.</v>
      </c>
      <c r="K43" s="19">
        <f t="shared" si="4"/>
        <v>80.333333333333329</v>
      </c>
      <c r="L43" s="19" t="str">
        <f t="shared" si="5"/>
        <v>B</v>
      </c>
      <c r="M43" s="19">
        <f t="shared" si="6"/>
        <v>80.333333333333329</v>
      </c>
      <c r="N43" s="19" t="str">
        <f t="shared" si="7"/>
        <v>B</v>
      </c>
      <c r="O43" s="35">
        <v>2</v>
      </c>
      <c r="P43" s="19" t="str">
        <f t="shared" si="8"/>
        <v>Memiliki ketrampilan membuat laporan tentang LPS, Badan Usaha namun perlu meningkatkan ketrampilan  menghitung Sisa Hasil Usaha.</v>
      </c>
      <c r="Q43" s="19" t="str">
        <f t="shared" si="9"/>
        <v>B</v>
      </c>
      <c r="R43" s="19" t="str">
        <f t="shared" si="10"/>
        <v>B</v>
      </c>
      <c r="S43" s="18"/>
      <c r="T43" s="1">
        <v>77</v>
      </c>
      <c r="U43" s="1">
        <v>85</v>
      </c>
      <c r="V43" s="1">
        <v>76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81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69050</v>
      </c>
      <c r="C44" s="19" t="s">
        <v>187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2</v>
      </c>
      <c r="J44" s="19" t="str">
        <f t="shared" si="3"/>
        <v>Memiliki kemampuan memahami konsep lembaga keuangan, perbankan, koperasi namun perlu meningkatkan mendeskripsikan konsep manajemen.</v>
      </c>
      <c r="K44" s="19">
        <f t="shared" si="4"/>
        <v>79.333333333333329</v>
      </c>
      <c r="L44" s="19" t="str">
        <f t="shared" si="5"/>
        <v>B</v>
      </c>
      <c r="M44" s="19">
        <f t="shared" si="6"/>
        <v>79.333333333333329</v>
      </c>
      <c r="N44" s="19" t="str">
        <f t="shared" si="7"/>
        <v>B</v>
      </c>
      <c r="O44" s="35">
        <v>2</v>
      </c>
      <c r="P44" s="19" t="str">
        <f t="shared" si="8"/>
        <v>Memiliki ketrampilan membuat laporan tentang LPS, Badan Usaha namun perlu meningkatkan ketrampilan  menghitung Sisa Hasil Usaha.</v>
      </c>
      <c r="Q44" s="19" t="str">
        <f t="shared" si="9"/>
        <v>B</v>
      </c>
      <c r="R44" s="19" t="str">
        <f t="shared" si="10"/>
        <v>B</v>
      </c>
      <c r="S44" s="18"/>
      <c r="T44" s="1">
        <v>76</v>
      </c>
      <c r="U44" s="1">
        <v>78</v>
      </c>
      <c r="V44" s="1">
        <v>75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78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69066</v>
      </c>
      <c r="C45" s="19" t="s">
        <v>188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memahami konsep lembaga keuangan, perbankan, koperasi namun perlu meningkatkan mendeskripsikan konsep manajemen.</v>
      </c>
      <c r="K45" s="19">
        <f t="shared" si="4"/>
        <v>79.666666666666671</v>
      </c>
      <c r="L45" s="19" t="str">
        <f t="shared" si="5"/>
        <v>B</v>
      </c>
      <c r="M45" s="19">
        <f t="shared" si="6"/>
        <v>79.666666666666671</v>
      </c>
      <c r="N45" s="19" t="str">
        <f t="shared" si="7"/>
        <v>B</v>
      </c>
      <c r="O45" s="35">
        <v>2</v>
      </c>
      <c r="P45" s="19" t="str">
        <f t="shared" si="8"/>
        <v>Memiliki ketrampilan membuat laporan tentang LPS, Badan Usaha namun perlu meningkatkan ketrampilan  menghitung Sisa Hasil Usaha.</v>
      </c>
      <c r="Q45" s="19" t="str">
        <f t="shared" si="9"/>
        <v>B</v>
      </c>
      <c r="R45" s="19" t="str">
        <f t="shared" si="10"/>
        <v>B</v>
      </c>
      <c r="S45" s="18"/>
      <c r="T45" s="1">
        <v>78</v>
      </c>
      <c r="U45" s="1">
        <v>79</v>
      </c>
      <c r="V45" s="1">
        <v>77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79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69082</v>
      </c>
      <c r="C46" s="19" t="s">
        <v>189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memahami konsep lembaga keuangan, perbankan, koperasi namun perlu meningkatkan mendeskripsikan konsep manajemen.</v>
      </c>
      <c r="K46" s="19">
        <f t="shared" si="4"/>
        <v>76.333333333333329</v>
      </c>
      <c r="L46" s="19" t="str">
        <f t="shared" si="5"/>
        <v>B</v>
      </c>
      <c r="M46" s="19">
        <f t="shared" si="6"/>
        <v>76.333333333333329</v>
      </c>
      <c r="N46" s="19" t="str">
        <f t="shared" si="7"/>
        <v>B</v>
      </c>
      <c r="O46" s="35">
        <v>2</v>
      </c>
      <c r="P46" s="19" t="str">
        <f t="shared" si="8"/>
        <v>Memiliki ketrampilan membuat laporan tentang LPS, Badan Usaha namun perlu meningkatkan ketrampilan  menghitung Sisa Hasil Usaha.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78</v>
      </c>
      <c r="V46" s="1">
        <v>76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75</v>
      </c>
      <c r="AH46" s="1">
        <v>78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4" t="s">
        <v>102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4" t="s">
        <v>105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107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108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2018-06-04T12:22:41Z</dcterms:modified>
  <cp:category/>
</cp:coreProperties>
</file>