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 activeTab="1"/>
  </bookViews>
  <sheets>
    <sheet name="XII-IPS 1" sheetId="1" r:id="rId1"/>
    <sheet name="XII-IPS 3" sheetId="2" r:id="rId2"/>
  </sheets>
  <calcPr calcId="144525"/>
</workbook>
</file>

<file path=xl/calcChain.xml><?xml version="1.0" encoding="utf-8"?>
<calcChain xmlns="http://schemas.openxmlformats.org/spreadsheetml/2006/main">
  <c r="I55" i="2" l="1"/>
  <c r="AY50" i="2"/>
  <c r="AR50" i="2"/>
  <c r="AF50" i="2"/>
  <c r="AK50" i="2" s="1"/>
  <c r="AC50" i="2"/>
  <c r="AJ50" i="2" s="1"/>
  <c r="Z50" i="2"/>
  <c r="AI50" i="2" s="1"/>
  <c r="W50" i="2"/>
  <c r="AH50" i="2" s="1"/>
  <c r="T50" i="2"/>
  <c r="AG50" i="2" s="1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F48" i="2"/>
  <c r="AC48" i="2"/>
  <c r="AJ48" i="2" s="1"/>
  <c r="Z48" i="2"/>
  <c r="W48" i="2"/>
  <c r="AH48" i="2" s="1"/>
  <c r="T48" i="2"/>
  <c r="AG48" i="2" s="1"/>
  <c r="N48" i="2"/>
  <c r="K48" i="2"/>
  <c r="J48" i="2"/>
  <c r="I48" i="2"/>
  <c r="AY47" i="2"/>
  <c r="AR47" i="2"/>
  <c r="AK47" i="2"/>
  <c r="AI47" i="2"/>
  <c r="AF47" i="2"/>
  <c r="AC47" i="2"/>
  <c r="AJ47" i="2" s="1"/>
  <c r="Z47" i="2"/>
  <c r="W47" i="2"/>
  <c r="AH47" i="2" s="1"/>
  <c r="T47" i="2"/>
  <c r="AG47" i="2" s="1"/>
  <c r="N47" i="2"/>
  <c r="K47" i="2"/>
  <c r="J47" i="2"/>
  <c r="I47" i="2"/>
  <c r="AY46" i="2"/>
  <c r="AR46" i="2"/>
  <c r="AK46" i="2"/>
  <c r="AI46" i="2"/>
  <c r="AF46" i="2"/>
  <c r="AC46" i="2"/>
  <c r="AJ46" i="2" s="1"/>
  <c r="Z46" i="2"/>
  <c r="W46" i="2"/>
  <c r="AH46" i="2" s="1"/>
  <c r="T46" i="2"/>
  <c r="AG46" i="2" s="1"/>
  <c r="N46" i="2"/>
  <c r="K46" i="2"/>
  <c r="J46" i="2"/>
  <c r="I46" i="2"/>
  <c r="AY45" i="2"/>
  <c r="AR45" i="2"/>
  <c r="AK45" i="2"/>
  <c r="AI45" i="2"/>
  <c r="AF45" i="2"/>
  <c r="AC45" i="2"/>
  <c r="AJ45" i="2" s="1"/>
  <c r="Z45" i="2"/>
  <c r="W45" i="2"/>
  <c r="AH45" i="2" s="1"/>
  <c r="T45" i="2"/>
  <c r="AG45" i="2" s="1"/>
  <c r="N45" i="2"/>
  <c r="K45" i="2"/>
  <c r="J45" i="2"/>
  <c r="I45" i="2"/>
  <c r="AY44" i="2"/>
  <c r="AR44" i="2"/>
  <c r="AK44" i="2"/>
  <c r="AI44" i="2"/>
  <c r="AF44" i="2"/>
  <c r="AC44" i="2"/>
  <c r="AJ44" i="2" s="1"/>
  <c r="Z44" i="2"/>
  <c r="W44" i="2"/>
  <c r="AH44" i="2" s="1"/>
  <c r="T44" i="2"/>
  <c r="AG44" i="2" s="1"/>
  <c r="N44" i="2"/>
  <c r="K44" i="2"/>
  <c r="J44" i="2"/>
  <c r="I44" i="2"/>
  <c r="AY43" i="2"/>
  <c r="AR43" i="2"/>
  <c r="AK43" i="2"/>
  <c r="AI43" i="2"/>
  <c r="AG43" i="2"/>
  <c r="AF43" i="2"/>
  <c r="AC43" i="2"/>
  <c r="AJ43" i="2" s="1"/>
  <c r="Z43" i="2"/>
  <c r="W43" i="2"/>
  <c r="AH43" i="2" s="1"/>
  <c r="T43" i="2"/>
  <c r="N43" i="2"/>
  <c r="K43" i="2"/>
  <c r="J43" i="2"/>
  <c r="I43" i="2"/>
  <c r="AY42" i="2"/>
  <c r="AR42" i="2"/>
  <c r="AK42" i="2"/>
  <c r="AI42" i="2"/>
  <c r="AF42" i="2"/>
  <c r="AC42" i="2"/>
  <c r="AJ42" i="2" s="1"/>
  <c r="Z42" i="2"/>
  <c r="W42" i="2"/>
  <c r="AH42" i="2" s="1"/>
  <c r="T42" i="2"/>
  <c r="AG42" i="2" s="1"/>
  <c r="N42" i="2"/>
  <c r="K42" i="2"/>
  <c r="J42" i="2"/>
  <c r="I42" i="2"/>
  <c r="AY41" i="2"/>
  <c r="AR41" i="2"/>
  <c r="AK41" i="2"/>
  <c r="AI41" i="2"/>
  <c r="AG41" i="2"/>
  <c r="AF41" i="2"/>
  <c r="AC41" i="2"/>
  <c r="AJ41" i="2" s="1"/>
  <c r="Z41" i="2"/>
  <c r="W41" i="2"/>
  <c r="AH41" i="2" s="1"/>
  <c r="T41" i="2"/>
  <c r="N41" i="2"/>
  <c r="K41" i="2"/>
  <c r="J41" i="2"/>
  <c r="I41" i="2"/>
  <c r="AY40" i="2"/>
  <c r="AR40" i="2"/>
  <c r="AK40" i="2"/>
  <c r="AI40" i="2"/>
  <c r="AF40" i="2"/>
  <c r="AC40" i="2"/>
  <c r="AJ40" i="2" s="1"/>
  <c r="Z40" i="2"/>
  <c r="W40" i="2"/>
  <c r="AH40" i="2" s="1"/>
  <c r="T40" i="2"/>
  <c r="AG40" i="2" s="1"/>
  <c r="N40" i="2"/>
  <c r="K40" i="2"/>
  <c r="J40" i="2"/>
  <c r="I40" i="2"/>
  <c r="AY39" i="2"/>
  <c r="AR39" i="2"/>
  <c r="AK39" i="2"/>
  <c r="AI39" i="2"/>
  <c r="AG39" i="2"/>
  <c r="AF39" i="2"/>
  <c r="AC39" i="2"/>
  <c r="AJ39" i="2" s="1"/>
  <c r="Z39" i="2"/>
  <c r="W39" i="2"/>
  <c r="AH39" i="2" s="1"/>
  <c r="T39" i="2"/>
  <c r="N39" i="2"/>
  <c r="K39" i="2"/>
  <c r="J39" i="2"/>
  <c r="I39" i="2"/>
  <c r="AY38" i="2"/>
  <c r="AR38" i="2"/>
  <c r="AI38" i="2"/>
  <c r="AG38" i="2"/>
  <c r="AF38" i="2"/>
  <c r="AK38" i="2" s="1"/>
  <c r="AC38" i="2"/>
  <c r="AJ38" i="2" s="1"/>
  <c r="Z38" i="2"/>
  <c r="W38" i="2"/>
  <c r="AH38" i="2" s="1"/>
  <c r="T38" i="2"/>
  <c r="N38" i="2"/>
  <c r="K38" i="2"/>
  <c r="J38" i="2"/>
  <c r="I38" i="2"/>
  <c r="AY37" i="2"/>
  <c r="AR37" i="2"/>
  <c r="AI37" i="2"/>
  <c r="AF37" i="2"/>
  <c r="AK37" i="2" s="1"/>
  <c r="AC37" i="2"/>
  <c r="AJ37" i="2" s="1"/>
  <c r="Z37" i="2"/>
  <c r="W37" i="2"/>
  <c r="AH37" i="2" s="1"/>
  <c r="T37" i="2"/>
  <c r="AG37" i="2" s="1"/>
  <c r="N37" i="2"/>
  <c r="K37" i="2"/>
  <c r="J37" i="2"/>
  <c r="I37" i="2"/>
  <c r="AY36" i="2"/>
  <c r="AR36" i="2"/>
  <c r="AJ36" i="2"/>
  <c r="AI36" i="2"/>
  <c r="AF36" i="2"/>
  <c r="AK36" i="2" s="1"/>
  <c r="AC36" i="2"/>
  <c r="Z36" i="2"/>
  <c r="W36" i="2"/>
  <c r="AH36" i="2" s="1"/>
  <c r="T36" i="2"/>
  <c r="AG36" i="2" s="1"/>
  <c r="N36" i="2"/>
  <c r="K36" i="2"/>
  <c r="J36" i="2"/>
  <c r="I36" i="2"/>
  <c r="AY35" i="2"/>
  <c r="AR35" i="2"/>
  <c r="AK35" i="2"/>
  <c r="AI35" i="2"/>
  <c r="AF35" i="2"/>
  <c r="AC35" i="2"/>
  <c r="AJ35" i="2" s="1"/>
  <c r="Z35" i="2"/>
  <c r="W35" i="2"/>
  <c r="AH35" i="2" s="1"/>
  <c r="T35" i="2"/>
  <c r="AG35" i="2" s="1"/>
  <c r="N35" i="2"/>
  <c r="K35" i="2"/>
  <c r="J35" i="2"/>
  <c r="I35" i="2"/>
  <c r="AY34" i="2"/>
  <c r="AR34" i="2"/>
  <c r="AI34" i="2"/>
  <c r="AF34" i="2"/>
  <c r="AK34" i="2" s="1"/>
  <c r="AC34" i="2"/>
  <c r="AJ34" i="2" s="1"/>
  <c r="Z34" i="2"/>
  <c r="W34" i="2"/>
  <c r="AH34" i="2" s="1"/>
  <c r="T34" i="2"/>
  <c r="AG34" i="2" s="1"/>
  <c r="N34" i="2"/>
  <c r="K34" i="2"/>
  <c r="J34" i="2"/>
  <c r="I34" i="2"/>
  <c r="AY33" i="2"/>
  <c r="AR33" i="2"/>
  <c r="AI33" i="2"/>
  <c r="AF33" i="2"/>
  <c r="AK33" i="2" s="1"/>
  <c r="AC33" i="2"/>
  <c r="AJ33" i="2" s="1"/>
  <c r="Z33" i="2"/>
  <c r="W33" i="2"/>
  <c r="AH33" i="2" s="1"/>
  <c r="T33" i="2"/>
  <c r="AG33" i="2" s="1"/>
  <c r="N33" i="2"/>
  <c r="K33" i="2"/>
  <c r="J33" i="2"/>
  <c r="I33" i="2"/>
  <c r="AY32" i="2"/>
  <c r="AR32" i="2"/>
  <c r="AJ32" i="2"/>
  <c r="AI32" i="2"/>
  <c r="AF32" i="2"/>
  <c r="AK32" i="2" s="1"/>
  <c r="AC32" i="2"/>
  <c r="Z32" i="2"/>
  <c r="W32" i="2"/>
  <c r="AH32" i="2" s="1"/>
  <c r="T32" i="2"/>
  <c r="AG32" i="2" s="1"/>
  <c r="N32" i="2"/>
  <c r="K32" i="2"/>
  <c r="J32" i="2"/>
  <c r="I32" i="2"/>
  <c r="AY31" i="2"/>
  <c r="AR31" i="2"/>
  <c r="AI31" i="2"/>
  <c r="AF31" i="2"/>
  <c r="AK31" i="2" s="1"/>
  <c r="AC31" i="2"/>
  <c r="AJ31" i="2" s="1"/>
  <c r="Z31" i="2"/>
  <c r="W31" i="2"/>
  <c r="AH31" i="2" s="1"/>
  <c r="T31" i="2"/>
  <c r="AG31" i="2" s="1"/>
  <c r="N31" i="2"/>
  <c r="K31" i="2"/>
  <c r="J31" i="2"/>
  <c r="I31" i="2"/>
  <c r="AY30" i="2"/>
  <c r="AR30" i="2"/>
  <c r="AI30" i="2"/>
  <c r="AF30" i="2"/>
  <c r="AK30" i="2" s="1"/>
  <c r="AC30" i="2"/>
  <c r="AJ30" i="2" s="1"/>
  <c r="Z30" i="2"/>
  <c r="W30" i="2"/>
  <c r="AH30" i="2" s="1"/>
  <c r="T30" i="2"/>
  <c r="AG30" i="2" s="1"/>
  <c r="N30" i="2"/>
  <c r="K30" i="2"/>
  <c r="J30" i="2"/>
  <c r="I30" i="2"/>
  <c r="AY29" i="2"/>
  <c r="AR29" i="2"/>
  <c r="AI29" i="2"/>
  <c r="AF29" i="2"/>
  <c r="AK29" i="2" s="1"/>
  <c r="AC29" i="2"/>
  <c r="AJ29" i="2" s="1"/>
  <c r="Z29" i="2"/>
  <c r="W29" i="2"/>
  <c r="AH29" i="2" s="1"/>
  <c r="T29" i="2"/>
  <c r="AG29" i="2" s="1"/>
  <c r="N29" i="2"/>
  <c r="K29" i="2"/>
  <c r="J29" i="2"/>
  <c r="I29" i="2"/>
  <c r="AY28" i="2"/>
  <c r="AR28" i="2"/>
  <c r="AJ28" i="2"/>
  <c r="AI28" i="2"/>
  <c r="AF28" i="2"/>
  <c r="AK28" i="2" s="1"/>
  <c r="AC28" i="2"/>
  <c r="Z28" i="2"/>
  <c r="W28" i="2"/>
  <c r="AH28" i="2" s="1"/>
  <c r="T28" i="2"/>
  <c r="AG28" i="2" s="1"/>
  <c r="AL28" i="2" s="1"/>
  <c r="N28" i="2"/>
  <c r="K28" i="2"/>
  <c r="J28" i="2"/>
  <c r="I28" i="2"/>
  <c r="AY27" i="2"/>
  <c r="AR27" i="2"/>
  <c r="AK27" i="2"/>
  <c r="AI27" i="2"/>
  <c r="AF27" i="2"/>
  <c r="AC27" i="2"/>
  <c r="AJ27" i="2" s="1"/>
  <c r="Z27" i="2"/>
  <c r="W27" i="2"/>
  <c r="AH27" i="2" s="1"/>
  <c r="T27" i="2"/>
  <c r="AG27" i="2" s="1"/>
  <c r="N27" i="2"/>
  <c r="K27" i="2"/>
  <c r="J27" i="2"/>
  <c r="I27" i="2"/>
  <c r="AY26" i="2"/>
  <c r="AR26" i="2"/>
  <c r="AI26" i="2"/>
  <c r="AG26" i="2"/>
  <c r="AF26" i="2"/>
  <c r="AK26" i="2" s="1"/>
  <c r="AC26" i="2"/>
  <c r="AJ26" i="2" s="1"/>
  <c r="Z26" i="2"/>
  <c r="W26" i="2"/>
  <c r="AH26" i="2" s="1"/>
  <c r="T26" i="2"/>
  <c r="N26" i="2"/>
  <c r="K26" i="2"/>
  <c r="J26" i="2"/>
  <c r="I26" i="2"/>
  <c r="AY25" i="2"/>
  <c r="AR25" i="2"/>
  <c r="AI25" i="2"/>
  <c r="AF25" i="2"/>
  <c r="AK25" i="2" s="1"/>
  <c r="AC25" i="2"/>
  <c r="AJ25" i="2" s="1"/>
  <c r="Z25" i="2"/>
  <c r="W25" i="2"/>
  <c r="AH25" i="2" s="1"/>
  <c r="T25" i="2"/>
  <c r="AG25" i="2" s="1"/>
  <c r="N25" i="2"/>
  <c r="K25" i="2"/>
  <c r="J25" i="2"/>
  <c r="I25" i="2"/>
  <c r="AY24" i="2"/>
  <c r="AR24" i="2"/>
  <c r="AJ24" i="2"/>
  <c r="AI24" i="2"/>
  <c r="AF24" i="2"/>
  <c r="AK24" i="2" s="1"/>
  <c r="AC24" i="2"/>
  <c r="Z24" i="2"/>
  <c r="W24" i="2"/>
  <c r="AH24" i="2" s="1"/>
  <c r="T24" i="2"/>
  <c r="AG24" i="2" s="1"/>
  <c r="N24" i="2"/>
  <c r="K24" i="2"/>
  <c r="J24" i="2"/>
  <c r="I24" i="2"/>
  <c r="AY23" i="2"/>
  <c r="AR23" i="2"/>
  <c r="AI23" i="2"/>
  <c r="AF23" i="2"/>
  <c r="AK23" i="2" s="1"/>
  <c r="AC23" i="2"/>
  <c r="AJ23" i="2" s="1"/>
  <c r="Z23" i="2"/>
  <c r="W23" i="2"/>
  <c r="AH23" i="2" s="1"/>
  <c r="T23" i="2"/>
  <c r="AG23" i="2" s="1"/>
  <c r="AL23" i="2" s="1"/>
  <c r="N23" i="2"/>
  <c r="K23" i="2"/>
  <c r="J23" i="2"/>
  <c r="I23" i="2"/>
  <c r="AY22" i="2"/>
  <c r="AR22" i="2"/>
  <c r="AI22" i="2"/>
  <c r="AF22" i="2"/>
  <c r="AK22" i="2" s="1"/>
  <c r="AC22" i="2"/>
  <c r="AJ22" i="2" s="1"/>
  <c r="Z22" i="2"/>
  <c r="W22" i="2"/>
  <c r="AH22" i="2" s="1"/>
  <c r="T22" i="2"/>
  <c r="AG22" i="2" s="1"/>
  <c r="N22" i="2"/>
  <c r="K22" i="2"/>
  <c r="J22" i="2"/>
  <c r="I22" i="2"/>
  <c r="AY21" i="2"/>
  <c r="AR21" i="2"/>
  <c r="AF21" i="2"/>
  <c r="AK21" i="2" s="1"/>
  <c r="AC21" i="2"/>
  <c r="AJ21" i="2" s="1"/>
  <c r="Z21" i="2"/>
  <c r="AI21" i="2" s="1"/>
  <c r="W21" i="2"/>
  <c r="AH21" i="2" s="1"/>
  <c r="T21" i="2"/>
  <c r="AG21" i="2" s="1"/>
  <c r="N21" i="2"/>
  <c r="K21" i="2"/>
  <c r="J21" i="2"/>
  <c r="I21" i="2"/>
  <c r="AY20" i="2"/>
  <c r="AR20" i="2"/>
  <c r="AF20" i="2"/>
  <c r="AK20" i="2" s="1"/>
  <c r="AC20" i="2"/>
  <c r="AJ20" i="2" s="1"/>
  <c r="Z20" i="2"/>
  <c r="AI20" i="2" s="1"/>
  <c r="W20" i="2"/>
  <c r="AH20" i="2" s="1"/>
  <c r="T20" i="2"/>
  <c r="AG20" i="2" s="1"/>
  <c r="N20" i="2"/>
  <c r="K20" i="2"/>
  <c r="J20" i="2"/>
  <c r="I20" i="2"/>
  <c r="AY19" i="2"/>
  <c r="AR19" i="2"/>
  <c r="AJ19" i="2"/>
  <c r="AF19" i="2"/>
  <c r="AK19" i="2" s="1"/>
  <c r="AC19" i="2"/>
  <c r="Z19" i="2"/>
  <c r="AI19" i="2" s="1"/>
  <c r="W19" i="2"/>
  <c r="AH19" i="2" s="1"/>
  <c r="T19" i="2"/>
  <c r="AG19" i="2" s="1"/>
  <c r="N19" i="2"/>
  <c r="K19" i="2"/>
  <c r="J19" i="2"/>
  <c r="I19" i="2"/>
  <c r="AY18" i="2"/>
  <c r="AR18" i="2"/>
  <c r="AF18" i="2"/>
  <c r="AK18" i="2" s="1"/>
  <c r="AC18" i="2"/>
  <c r="AJ18" i="2" s="1"/>
  <c r="Z18" i="2"/>
  <c r="AI18" i="2" s="1"/>
  <c r="W18" i="2"/>
  <c r="AH18" i="2" s="1"/>
  <c r="T18" i="2"/>
  <c r="AG18" i="2" s="1"/>
  <c r="N18" i="2"/>
  <c r="K18" i="2"/>
  <c r="J18" i="2"/>
  <c r="I18" i="2"/>
  <c r="AY17" i="2"/>
  <c r="AR17" i="2"/>
  <c r="AF17" i="2"/>
  <c r="AK17" i="2" s="1"/>
  <c r="AC17" i="2"/>
  <c r="AJ17" i="2" s="1"/>
  <c r="Z17" i="2"/>
  <c r="AI17" i="2" s="1"/>
  <c r="W17" i="2"/>
  <c r="AH17" i="2" s="1"/>
  <c r="T17" i="2"/>
  <c r="AG17" i="2" s="1"/>
  <c r="N17" i="2"/>
  <c r="K17" i="2"/>
  <c r="J17" i="2"/>
  <c r="I17" i="2"/>
  <c r="AY16" i="2"/>
  <c r="AR16" i="2"/>
  <c r="AF16" i="2"/>
  <c r="AK16" i="2" s="1"/>
  <c r="AC16" i="2"/>
  <c r="AJ16" i="2" s="1"/>
  <c r="Z16" i="2"/>
  <c r="AI16" i="2" s="1"/>
  <c r="W16" i="2"/>
  <c r="AH16" i="2" s="1"/>
  <c r="T16" i="2"/>
  <c r="AG16" i="2" s="1"/>
  <c r="N16" i="2"/>
  <c r="K16" i="2"/>
  <c r="J16" i="2"/>
  <c r="I16" i="2"/>
  <c r="AY15" i="2"/>
  <c r="AR15" i="2"/>
  <c r="AJ15" i="2"/>
  <c r="AF15" i="2"/>
  <c r="AK15" i="2" s="1"/>
  <c r="AC15" i="2"/>
  <c r="Z15" i="2"/>
  <c r="AI15" i="2" s="1"/>
  <c r="W15" i="2"/>
  <c r="AH15" i="2" s="1"/>
  <c r="T15" i="2"/>
  <c r="AG15" i="2" s="1"/>
  <c r="N15" i="2"/>
  <c r="K15" i="2"/>
  <c r="J15" i="2"/>
  <c r="I15" i="2"/>
  <c r="AY14" i="2"/>
  <c r="AR14" i="2"/>
  <c r="AF14" i="2"/>
  <c r="AK14" i="2" s="1"/>
  <c r="AC14" i="2"/>
  <c r="AJ14" i="2" s="1"/>
  <c r="Z14" i="2"/>
  <c r="AI14" i="2" s="1"/>
  <c r="W14" i="2"/>
  <c r="AH14" i="2" s="1"/>
  <c r="T14" i="2"/>
  <c r="AG14" i="2" s="1"/>
  <c r="N14" i="2"/>
  <c r="K14" i="2"/>
  <c r="J14" i="2"/>
  <c r="I14" i="2"/>
  <c r="AY13" i="2"/>
  <c r="AR13" i="2"/>
  <c r="AF13" i="2"/>
  <c r="AK13" i="2" s="1"/>
  <c r="AC13" i="2"/>
  <c r="AJ13" i="2" s="1"/>
  <c r="Z13" i="2"/>
  <c r="AI13" i="2" s="1"/>
  <c r="W13" i="2"/>
  <c r="AH13" i="2" s="1"/>
  <c r="T13" i="2"/>
  <c r="AG13" i="2" s="1"/>
  <c r="N13" i="2"/>
  <c r="K13" i="2"/>
  <c r="J13" i="2"/>
  <c r="I13" i="2"/>
  <c r="AY12" i="2"/>
  <c r="AR12" i="2"/>
  <c r="AF12" i="2"/>
  <c r="AK12" i="2" s="1"/>
  <c r="AC12" i="2"/>
  <c r="AJ12" i="2" s="1"/>
  <c r="Z12" i="2"/>
  <c r="AI12" i="2" s="1"/>
  <c r="W12" i="2"/>
  <c r="AH12" i="2" s="1"/>
  <c r="T12" i="2"/>
  <c r="AG12" i="2" s="1"/>
  <c r="N12" i="2"/>
  <c r="K12" i="2"/>
  <c r="J12" i="2"/>
  <c r="I12" i="2"/>
  <c r="AY11" i="2"/>
  <c r="AR11" i="2"/>
  <c r="AF11" i="2"/>
  <c r="AK11" i="2" s="1"/>
  <c r="AC11" i="2"/>
  <c r="AJ11" i="2" s="1"/>
  <c r="Z11" i="2"/>
  <c r="AI11" i="2" s="1"/>
  <c r="W11" i="2"/>
  <c r="AH11" i="2" s="1"/>
  <c r="T11" i="2"/>
  <c r="AG11" i="2" s="1"/>
  <c r="N11" i="2"/>
  <c r="K11" i="2"/>
  <c r="J11" i="2"/>
  <c r="I11" i="2"/>
  <c r="I55" i="1"/>
  <c r="AY50" i="1"/>
  <c r="AR50" i="1"/>
  <c r="AH50" i="1"/>
  <c r="AF50" i="1"/>
  <c r="AK50" i="1" s="1"/>
  <c r="AC50" i="1"/>
  <c r="AJ50" i="1" s="1"/>
  <c r="Z50" i="1"/>
  <c r="AI50" i="1" s="1"/>
  <c r="W50" i="1"/>
  <c r="T50" i="1"/>
  <c r="AG50" i="1" s="1"/>
  <c r="N50" i="1"/>
  <c r="K50" i="1"/>
  <c r="J50" i="1"/>
  <c r="I50" i="1"/>
  <c r="AY49" i="1"/>
  <c r="AR49" i="1"/>
  <c r="AH49" i="1"/>
  <c r="AF49" i="1"/>
  <c r="AK49" i="1" s="1"/>
  <c r="AC49" i="1"/>
  <c r="AJ49" i="1" s="1"/>
  <c r="Z49" i="1"/>
  <c r="AI49" i="1" s="1"/>
  <c r="W49" i="1"/>
  <c r="T49" i="1"/>
  <c r="AG49" i="1" s="1"/>
  <c r="AL49" i="1" s="1"/>
  <c r="N49" i="1"/>
  <c r="K49" i="1"/>
  <c r="J49" i="1"/>
  <c r="I49" i="1"/>
  <c r="AY48" i="1"/>
  <c r="AR48" i="1"/>
  <c r="AH48" i="1"/>
  <c r="AF48" i="1"/>
  <c r="AK48" i="1" s="1"/>
  <c r="AC48" i="1"/>
  <c r="AJ48" i="1" s="1"/>
  <c r="Z48" i="1"/>
  <c r="AI48" i="1" s="1"/>
  <c r="W48" i="1"/>
  <c r="T48" i="1"/>
  <c r="AG48" i="1" s="1"/>
  <c r="N48" i="1"/>
  <c r="K48" i="1"/>
  <c r="J48" i="1"/>
  <c r="I48" i="1"/>
  <c r="AY47" i="1"/>
  <c r="AR47" i="1"/>
  <c r="AF47" i="1"/>
  <c r="AK47" i="1" s="1"/>
  <c r="AC47" i="1"/>
  <c r="AJ47" i="1" s="1"/>
  <c r="Z47" i="1"/>
  <c r="AI47" i="1" s="1"/>
  <c r="W47" i="1"/>
  <c r="AH47" i="1" s="1"/>
  <c r="T47" i="1"/>
  <c r="AG47" i="1" s="1"/>
  <c r="N47" i="1"/>
  <c r="K47" i="1"/>
  <c r="J47" i="1"/>
  <c r="I47" i="1"/>
  <c r="AY46" i="1"/>
  <c r="AR46" i="1"/>
  <c r="AF46" i="1"/>
  <c r="AK46" i="1" s="1"/>
  <c r="AC46" i="1"/>
  <c r="AJ46" i="1" s="1"/>
  <c r="Z46" i="1"/>
  <c r="AI46" i="1" s="1"/>
  <c r="W46" i="1"/>
  <c r="AH46" i="1" s="1"/>
  <c r="T46" i="1"/>
  <c r="AG46" i="1" s="1"/>
  <c r="N46" i="1"/>
  <c r="K46" i="1"/>
  <c r="J46" i="1"/>
  <c r="I46" i="1"/>
  <c r="AY45" i="1"/>
  <c r="AR45" i="1"/>
  <c r="AF45" i="1"/>
  <c r="AK45" i="1" s="1"/>
  <c r="AC45" i="1"/>
  <c r="AJ45" i="1" s="1"/>
  <c r="Z45" i="1"/>
  <c r="AI45" i="1" s="1"/>
  <c r="W45" i="1"/>
  <c r="AH45" i="1" s="1"/>
  <c r="T45" i="1"/>
  <c r="AG45" i="1" s="1"/>
  <c r="N45" i="1"/>
  <c r="K45" i="1"/>
  <c r="J45" i="1"/>
  <c r="I45" i="1"/>
  <c r="AY44" i="1"/>
  <c r="AR44" i="1"/>
  <c r="AI44" i="1"/>
  <c r="AF44" i="1"/>
  <c r="AK44" i="1" s="1"/>
  <c r="AC44" i="1"/>
  <c r="AJ44" i="1" s="1"/>
  <c r="Z44" i="1"/>
  <c r="W44" i="1"/>
  <c r="AH44" i="1" s="1"/>
  <c r="T44" i="1"/>
  <c r="AG44" i="1" s="1"/>
  <c r="N44" i="1"/>
  <c r="K44" i="1"/>
  <c r="J44" i="1"/>
  <c r="I44" i="1"/>
  <c r="AY43" i="1"/>
  <c r="AR43" i="1"/>
  <c r="AI43" i="1"/>
  <c r="AF43" i="1"/>
  <c r="AK43" i="1" s="1"/>
  <c r="AC43" i="1"/>
  <c r="AJ43" i="1" s="1"/>
  <c r="Z43" i="1"/>
  <c r="W43" i="1"/>
  <c r="AH43" i="1" s="1"/>
  <c r="T43" i="1"/>
  <c r="AG43" i="1" s="1"/>
  <c r="N43" i="1"/>
  <c r="K43" i="1"/>
  <c r="J43" i="1"/>
  <c r="I43" i="1"/>
  <c r="AY42" i="1"/>
  <c r="AR42" i="1"/>
  <c r="AI42" i="1"/>
  <c r="AF42" i="1"/>
  <c r="AK42" i="1" s="1"/>
  <c r="AC42" i="1"/>
  <c r="AJ42" i="1" s="1"/>
  <c r="Z42" i="1"/>
  <c r="W42" i="1"/>
  <c r="AH42" i="1" s="1"/>
  <c r="T42" i="1"/>
  <c r="AG42" i="1" s="1"/>
  <c r="N42" i="1"/>
  <c r="K42" i="1"/>
  <c r="J42" i="1"/>
  <c r="I42" i="1"/>
  <c r="AY41" i="1"/>
  <c r="AR41" i="1"/>
  <c r="AI41" i="1"/>
  <c r="AF41" i="1"/>
  <c r="AK41" i="1" s="1"/>
  <c r="AC41" i="1"/>
  <c r="AJ41" i="1" s="1"/>
  <c r="Z41" i="1"/>
  <c r="W41" i="1"/>
  <c r="AH41" i="1" s="1"/>
  <c r="T41" i="1"/>
  <c r="AG41" i="1" s="1"/>
  <c r="N41" i="1"/>
  <c r="K41" i="1"/>
  <c r="J41" i="1"/>
  <c r="I41" i="1"/>
  <c r="AY40" i="1"/>
  <c r="AR40" i="1"/>
  <c r="AI40" i="1"/>
  <c r="AF40" i="1"/>
  <c r="AK40" i="1" s="1"/>
  <c r="AC40" i="1"/>
  <c r="AJ40" i="1" s="1"/>
  <c r="Z40" i="1"/>
  <c r="W40" i="1"/>
  <c r="AH40" i="1" s="1"/>
  <c r="T40" i="1"/>
  <c r="AG40" i="1" s="1"/>
  <c r="N40" i="1"/>
  <c r="K40" i="1"/>
  <c r="J40" i="1"/>
  <c r="I40" i="1"/>
  <c r="AY39" i="1"/>
  <c r="AR39" i="1"/>
  <c r="AI39" i="1"/>
  <c r="AF39" i="1"/>
  <c r="AK39" i="1" s="1"/>
  <c r="AC39" i="1"/>
  <c r="AJ39" i="1" s="1"/>
  <c r="Z39" i="1"/>
  <c r="W39" i="1"/>
  <c r="AH39" i="1" s="1"/>
  <c r="T39" i="1"/>
  <c r="AG39" i="1" s="1"/>
  <c r="N39" i="1"/>
  <c r="K39" i="1"/>
  <c r="J39" i="1"/>
  <c r="I39" i="1"/>
  <c r="AY38" i="1"/>
  <c r="AR38" i="1"/>
  <c r="AI38" i="1"/>
  <c r="AF38" i="1"/>
  <c r="AK38" i="1" s="1"/>
  <c r="AC38" i="1"/>
  <c r="AJ38" i="1" s="1"/>
  <c r="Z38" i="1"/>
  <c r="W38" i="1"/>
  <c r="AH38" i="1" s="1"/>
  <c r="T38" i="1"/>
  <c r="AG38" i="1" s="1"/>
  <c r="N38" i="1"/>
  <c r="K38" i="1"/>
  <c r="J38" i="1"/>
  <c r="I38" i="1"/>
  <c r="AY37" i="1"/>
  <c r="AR37" i="1"/>
  <c r="AI37" i="1"/>
  <c r="AF37" i="1"/>
  <c r="AK37" i="1" s="1"/>
  <c r="AC37" i="1"/>
  <c r="AJ37" i="1" s="1"/>
  <c r="Z37" i="1"/>
  <c r="W37" i="1"/>
  <c r="AH37" i="1" s="1"/>
  <c r="T37" i="1"/>
  <c r="AG37" i="1" s="1"/>
  <c r="N37" i="1"/>
  <c r="K37" i="1"/>
  <c r="J37" i="1"/>
  <c r="I37" i="1"/>
  <c r="AY36" i="1"/>
  <c r="AR36" i="1"/>
  <c r="AI36" i="1"/>
  <c r="AF36" i="1"/>
  <c r="AK36" i="1" s="1"/>
  <c r="AC36" i="1"/>
  <c r="AJ36" i="1" s="1"/>
  <c r="Z36" i="1"/>
  <c r="W36" i="1"/>
  <c r="AH36" i="1" s="1"/>
  <c r="T36" i="1"/>
  <c r="AG36" i="1" s="1"/>
  <c r="N36" i="1"/>
  <c r="K36" i="1"/>
  <c r="J36" i="1"/>
  <c r="I36" i="1"/>
  <c r="AY35" i="1"/>
  <c r="AR35" i="1"/>
  <c r="AI35" i="1"/>
  <c r="AF35" i="1"/>
  <c r="AK35" i="1" s="1"/>
  <c r="AC35" i="1"/>
  <c r="AJ35" i="1" s="1"/>
  <c r="Z35" i="1"/>
  <c r="W35" i="1"/>
  <c r="AH35" i="1" s="1"/>
  <c r="T35" i="1"/>
  <c r="AG35" i="1" s="1"/>
  <c r="N35" i="1"/>
  <c r="K35" i="1"/>
  <c r="J35" i="1"/>
  <c r="I35" i="1"/>
  <c r="AY34" i="1"/>
  <c r="AR34" i="1"/>
  <c r="AI34" i="1"/>
  <c r="AF34" i="1"/>
  <c r="AK34" i="1" s="1"/>
  <c r="AC34" i="1"/>
  <c r="AJ34" i="1" s="1"/>
  <c r="Z34" i="1"/>
  <c r="W34" i="1"/>
  <c r="AH34" i="1" s="1"/>
  <c r="T34" i="1"/>
  <c r="AG34" i="1" s="1"/>
  <c r="N34" i="1"/>
  <c r="K34" i="1"/>
  <c r="J34" i="1"/>
  <c r="I34" i="1"/>
  <c r="AY33" i="1"/>
  <c r="AR33" i="1"/>
  <c r="AI33" i="1"/>
  <c r="AF33" i="1"/>
  <c r="AK33" i="1" s="1"/>
  <c r="AC33" i="1"/>
  <c r="AJ33" i="1" s="1"/>
  <c r="Z33" i="1"/>
  <c r="W33" i="1"/>
  <c r="AH33" i="1" s="1"/>
  <c r="T33" i="1"/>
  <c r="AG33" i="1" s="1"/>
  <c r="N33" i="1"/>
  <c r="K33" i="1"/>
  <c r="J33" i="1"/>
  <c r="I33" i="1"/>
  <c r="AY32" i="1"/>
  <c r="AR32" i="1"/>
  <c r="AI32" i="1"/>
  <c r="AF32" i="1"/>
  <c r="AK32" i="1" s="1"/>
  <c r="AC32" i="1"/>
  <c r="AJ32" i="1" s="1"/>
  <c r="Z32" i="1"/>
  <c r="W32" i="1"/>
  <c r="AH32" i="1" s="1"/>
  <c r="T32" i="1"/>
  <c r="AG32" i="1" s="1"/>
  <c r="N32" i="1"/>
  <c r="K32" i="1"/>
  <c r="J32" i="1"/>
  <c r="I32" i="1"/>
  <c r="AY31" i="1"/>
  <c r="AR31" i="1"/>
  <c r="AI31" i="1"/>
  <c r="AF31" i="1"/>
  <c r="AK31" i="1" s="1"/>
  <c r="AC31" i="1"/>
  <c r="AJ31" i="1" s="1"/>
  <c r="Z31" i="1"/>
  <c r="W31" i="1"/>
  <c r="AH31" i="1" s="1"/>
  <c r="T31" i="1"/>
  <c r="AG31" i="1" s="1"/>
  <c r="N31" i="1"/>
  <c r="K31" i="1"/>
  <c r="J31" i="1"/>
  <c r="I31" i="1"/>
  <c r="AY30" i="1"/>
  <c r="AR30" i="1"/>
  <c r="AI30" i="1"/>
  <c r="AF30" i="1"/>
  <c r="AK30" i="1" s="1"/>
  <c r="AC30" i="1"/>
  <c r="AJ30" i="1" s="1"/>
  <c r="Z30" i="1"/>
  <c r="W30" i="1"/>
  <c r="AH30" i="1" s="1"/>
  <c r="T30" i="1"/>
  <c r="AG30" i="1" s="1"/>
  <c r="N30" i="1"/>
  <c r="K30" i="1"/>
  <c r="J30" i="1"/>
  <c r="I30" i="1"/>
  <c r="AY29" i="1"/>
  <c r="AR29" i="1"/>
  <c r="AI29" i="1"/>
  <c r="AF29" i="1"/>
  <c r="AK29" i="1" s="1"/>
  <c r="AC29" i="1"/>
  <c r="AJ29" i="1" s="1"/>
  <c r="Z29" i="1"/>
  <c r="W29" i="1"/>
  <c r="AH29" i="1" s="1"/>
  <c r="T29" i="1"/>
  <c r="AG29" i="1" s="1"/>
  <c r="N29" i="1"/>
  <c r="K29" i="1"/>
  <c r="J29" i="1"/>
  <c r="I29" i="1"/>
  <c r="AY28" i="1"/>
  <c r="AR28" i="1"/>
  <c r="AI28" i="1"/>
  <c r="AF28" i="1"/>
  <c r="AK28" i="1" s="1"/>
  <c r="AC28" i="1"/>
  <c r="AJ28" i="1" s="1"/>
  <c r="Z28" i="1"/>
  <c r="W28" i="1"/>
  <c r="AH28" i="1" s="1"/>
  <c r="T28" i="1"/>
  <c r="AG28" i="1" s="1"/>
  <c r="N28" i="1"/>
  <c r="K28" i="1"/>
  <c r="J28" i="1"/>
  <c r="I28" i="1"/>
  <c r="AY27" i="1"/>
  <c r="AR27" i="1"/>
  <c r="AI27" i="1"/>
  <c r="AF27" i="1"/>
  <c r="AK27" i="1" s="1"/>
  <c r="AC27" i="1"/>
  <c r="AJ27" i="1" s="1"/>
  <c r="Z27" i="1"/>
  <c r="W27" i="1"/>
  <c r="AH27" i="1" s="1"/>
  <c r="T27" i="1"/>
  <c r="AG27" i="1" s="1"/>
  <c r="N27" i="1"/>
  <c r="K27" i="1"/>
  <c r="J27" i="1"/>
  <c r="I27" i="1"/>
  <c r="AY26" i="1"/>
  <c r="AR26" i="1"/>
  <c r="AI26" i="1"/>
  <c r="AF26" i="1"/>
  <c r="AK26" i="1" s="1"/>
  <c r="AC26" i="1"/>
  <c r="AJ26" i="1" s="1"/>
  <c r="Z26" i="1"/>
  <c r="W26" i="1"/>
  <c r="AH26" i="1" s="1"/>
  <c r="T26" i="1"/>
  <c r="AG26" i="1" s="1"/>
  <c r="N26" i="1"/>
  <c r="K26" i="1"/>
  <c r="J26" i="1"/>
  <c r="I26" i="1"/>
  <c r="AY25" i="1"/>
  <c r="AR25" i="1"/>
  <c r="AI25" i="1"/>
  <c r="AF25" i="1"/>
  <c r="AK25" i="1" s="1"/>
  <c r="AC25" i="1"/>
  <c r="AJ25" i="1" s="1"/>
  <c r="Z25" i="1"/>
  <c r="W25" i="1"/>
  <c r="AH25" i="1" s="1"/>
  <c r="T25" i="1"/>
  <c r="AG25" i="1" s="1"/>
  <c r="N25" i="1"/>
  <c r="K25" i="1"/>
  <c r="J25" i="1"/>
  <c r="I25" i="1"/>
  <c r="AY24" i="1"/>
  <c r="AR24" i="1"/>
  <c r="AI24" i="1"/>
  <c r="AF24" i="1"/>
  <c r="AK24" i="1" s="1"/>
  <c r="AC24" i="1"/>
  <c r="AJ24" i="1" s="1"/>
  <c r="Z24" i="1"/>
  <c r="W24" i="1"/>
  <c r="AH24" i="1" s="1"/>
  <c r="T24" i="1"/>
  <c r="AG24" i="1" s="1"/>
  <c r="N24" i="1"/>
  <c r="K24" i="1"/>
  <c r="J24" i="1"/>
  <c r="I24" i="1"/>
  <c r="AY23" i="1"/>
  <c r="AR23" i="1"/>
  <c r="AI23" i="1"/>
  <c r="AF23" i="1"/>
  <c r="AK23" i="1" s="1"/>
  <c r="AC23" i="1"/>
  <c r="AJ23" i="1" s="1"/>
  <c r="Z23" i="1"/>
  <c r="W23" i="1"/>
  <c r="AH23" i="1" s="1"/>
  <c r="T23" i="1"/>
  <c r="AG23" i="1" s="1"/>
  <c r="N23" i="1"/>
  <c r="K23" i="1"/>
  <c r="J23" i="1"/>
  <c r="I23" i="1"/>
  <c r="AY22" i="1"/>
  <c r="AR22" i="1"/>
  <c r="AI22" i="1"/>
  <c r="AF22" i="1"/>
  <c r="AK22" i="1" s="1"/>
  <c r="AC22" i="1"/>
  <c r="AJ22" i="1" s="1"/>
  <c r="Z22" i="1"/>
  <c r="W22" i="1"/>
  <c r="AH22" i="1" s="1"/>
  <c r="T22" i="1"/>
  <c r="AG22" i="1" s="1"/>
  <c r="N22" i="1"/>
  <c r="K22" i="1"/>
  <c r="J22" i="1"/>
  <c r="I22" i="1"/>
  <c r="AY21" i="1"/>
  <c r="AR21" i="1"/>
  <c r="AI21" i="1"/>
  <c r="AF21" i="1"/>
  <c r="AK21" i="1" s="1"/>
  <c r="AC21" i="1"/>
  <c r="AJ21" i="1" s="1"/>
  <c r="Z21" i="1"/>
  <c r="W21" i="1"/>
  <c r="AH21" i="1" s="1"/>
  <c r="T21" i="1"/>
  <c r="AG21" i="1" s="1"/>
  <c r="N21" i="1"/>
  <c r="K21" i="1"/>
  <c r="J21" i="1"/>
  <c r="I21" i="1"/>
  <c r="AY20" i="1"/>
  <c r="AR20" i="1"/>
  <c r="AI20" i="1"/>
  <c r="AF20" i="1"/>
  <c r="AK20" i="1" s="1"/>
  <c r="AC20" i="1"/>
  <c r="AJ20" i="1" s="1"/>
  <c r="Z20" i="1"/>
  <c r="W20" i="1"/>
  <c r="AH20" i="1" s="1"/>
  <c r="T20" i="1"/>
  <c r="AG20" i="1" s="1"/>
  <c r="N20" i="1"/>
  <c r="K20" i="1"/>
  <c r="J20" i="1"/>
  <c r="I20" i="1"/>
  <c r="AY19" i="1"/>
  <c r="AR19" i="1"/>
  <c r="AI19" i="1"/>
  <c r="AF19" i="1"/>
  <c r="AK19" i="1" s="1"/>
  <c r="AC19" i="1"/>
  <c r="AJ19" i="1" s="1"/>
  <c r="Z19" i="1"/>
  <c r="W19" i="1"/>
  <c r="AH19" i="1" s="1"/>
  <c r="T19" i="1"/>
  <c r="AG19" i="1" s="1"/>
  <c r="N19" i="1"/>
  <c r="K19" i="1"/>
  <c r="J19" i="1"/>
  <c r="I19" i="1"/>
  <c r="AY18" i="1"/>
  <c r="AR18" i="1"/>
  <c r="AI18" i="1"/>
  <c r="AF18" i="1"/>
  <c r="AK18" i="1" s="1"/>
  <c r="AC18" i="1"/>
  <c r="AJ18" i="1" s="1"/>
  <c r="Z18" i="1"/>
  <c r="W18" i="1"/>
  <c r="AH18" i="1" s="1"/>
  <c r="T18" i="1"/>
  <c r="AG18" i="1" s="1"/>
  <c r="N18" i="1"/>
  <c r="K18" i="1"/>
  <c r="J18" i="1"/>
  <c r="I18" i="1"/>
  <c r="AY17" i="1"/>
  <c r="AR17" i="1"/>
  <c r="AI17" i="1"/>
  <c r="AF17" i="1"/>
  <c r="AK17" i="1" s="1"/>
  <c r="AC17" i="1"/>
  <c r="AJ17" i="1" s="1"/>
  <c r="Z17" i="1"/>
  <c r="W17" i="1"/>
  <c r="AH17" i="1" s="1"/>
  <c r="T17" i="1"/>
  <c r="AG17" i="1" s="1"/>
  <c r="N17" i="1"/>
  <c r="K17" i="1"/>
  <c r="J17" i="1"/>
  <c r="I17" i="1"/>
  <c r="AY16" i="1"/>
  <c r="AR16" i="1"/>
  <c r="AI16" i="1"/>
  <c r="AF16" i="1"/>
  <c r="AK16" i="1" s="1"/>
  <c r="AC16" i="1"/>
  <c r="AJ16" i="1" s="1"/>
  <c r="Z16" i="1"/>
  <c r="W16" i="1"/>
  <c r="AH16" i="1" s="1"/>
  <c r="T16" i="1"/>
  <c r="AG16" i="1" s="1"/>
  <c r="N16" i="1"/>
  <c r="K16" i="1"/>
  <c r="J16" i="1"/>
  <c r="I16" i="1"/>
  <c r="AY15" i="1"/>
  <c r="AR15" i="1"/>
  <c r="AF15" i="1"/>
  <c r="AK15" i="1" s="1"/>
  <c r="AC15" i="1"/>
  <c r="AJ15" i="1" s="1"/>
  <c r="Z15" i="1"/>
  <c r="AI15" i="1" s="1"/>
  <c r="W15" i="1"/>
  <c r="AH15" i="1" s="1"/>
  <c r="T15" i="1"/>
  <c r="AG15" i="1" s="1"/>
  <c r="N15" i="1"/>
  <c r="K15" i="1"/>
  <c r="J15" i="1"/>
  <c r="I15" i="1"/>
  <c r="AY14" i="1"/>
  <c r="AR14" i="1"/>
  <c r="AF14" i="1"/>
  <c r="AK14" i="1" s="1"/>
  <c r="AC14" i="1"/>
  <c r="AJ14" i="1" s="1"/>
  <c r="Z14" i="1"/>
  <c r="AI14" i="1" s="1"/>
  <c r="W14" i="1"/>
  <c r="AH14" i="1" s="1"/>
  <c r="T14" i="1"/>
  <c r="AG14" i="1" s="1"/>
  <c r="N14" i="1"/>
  <c r="K14" i="1"/>
  <c r="J14" i="1"/>
  <c r="I14" i="1"/>
  <c r="AY13" i="1"/>
  <c r="AR13" i="1"/>
  <c r="AF13" i="1"/>
  <c r="AK13" i="1" s="1"/>
  <c r="AC13" i="1"/>
  <c r="AJ13" i="1" s="1"/>
  <c r="Z13" i="1"/>
  <c r="AI13" i="1" s="1"/>
  <c r="W13" i="1"/>
  <c r="AH13" i="1" s="1"/>
  <c r="T13" i="1"/>
  <c r="AG13" i="1" s="1"/>
  <c r="N13" i="1"/>
  <c r="K13" i="1"/>
  <c r="J13" i="1"/>
  <c r="I13" i="1"/>
  <c r="AY12" i="1"/>
  <c r="AR12" i="1"/>
  <c r="AF12" i="1"/>
  <c r="AK12" i="1" s="1"/>
  <c r="AC12" i="1"/>
  <c r="AJ12" i="1" s="1"/>
  <c r="Z12" i="1"/>
  <c r="AI12" i="1" s="1"/>
  <c r="W12" i="1"/>
  <c r="AH12" i="1" s="1"/>
  <c r="T12" i="1"/>
  <c r="AG12" i="1" s="1"/>
  <c r="N12" i="1"/>
  <c r="K12" i="1"/>
  <c r="J12" i="1"/>
  <c r="I12" i="1"/>
  <c r="AY11" i="1"/>
  <c r="AR11" i="1"/>
  <c r="AF11" i="1"/>
  <c r="AK11" i="1" s="1"/>
  <c r="AC11" i="1"/>
  <c r="AJ11" i="1" s="1"/>
  <c r="Z11" i="1"/>
  <c r="AI11" i="1" s="1"/>
  <c r="W11" i="1"/>
  <c r="AH11" i="1" s="1"/>
  <c r="T11" i="1"/>
  <c r="AG11" i="1" s="1"/>
  <c r="N11" i="1"/>
  <c r="K11" i="1"/>
  <c r="J11" i="1"/>
  <c r="I11" i="1"/>
  <c r="AL36" i="2" l="1"/>
  <c r="AL18" i="2"/>
  <c r="H18" i="2" s="1"/>
  <c r="E18" i="2" s="1"/>
  <c r="AL31" i="2"/>
  <c r="H31" i="2" s="1"/>
  <c r="E31" i="2" s="1"/>
  <c r="AL13" i="2"/>
  <c r="AL14" i="2"/>
  <c r="G14" i="2" s="1"/>
  <c r="AL33" i="1"/>
  <c r="G33" i="1" s="1"/>
  <c r="AL31" i="1"/>
  <c r="G31" i="1" s="1"/>
  <c r="AL29" i="1"/>
  <c r="G29" i="1" s="1"/>
  <c r="AL27" i="1"/>
  <c r="G27" i="1" s="1"/>
  <c r="AL25" i="1"/>
  <c r="G25" i="1" s="1"/>
  <c r="AL45" i="1"/>
  <c r="G45" i="1" s="1"/>
  <c r="G49" i="1"/>
  <c r="H49" i="1"/>
  <c r="E49" i="1" s="1"/>
  <c r="H14" i="2"/>
  <c r="E14" i="2" s="1"/>
  <c r="G18" i="2"/>
  <c r="AL11" i="1"/>
  <c r="AL12" i="1"/>
  <c r="AL13" i="1"/>
  <c r="AL14" i="1"/>
  <c r="AL15" i="1"/>
  <c r="AL21" i="1"/>
  <c r="AL18" i="1"/>
  <c r="AL22" i="1"/>
  <c r="AL35" i="1"/>
  <c r="AL37" i="1"/>
  <c r="AL39" i="1"/>
  <c r="AL41" i="1"/>
  <c r="AL43" i="1"/>
  <c r="AL48" i="1"/>
  <c r="AL12" i="2"/>
  <c r="AL19" i="2"/>
  <c r="G23" i="2"/>
  <c r="H23" i="2"/>
  <c r="E23" i="2" s="1"/>
  <c r="G28" i="2"/>
  <c r="H28" i="2"/>
  <c r="E28" i="2" s="1"/>
  <c r="AL17" i="1"/>
  <c r="H13" i="2"/>
  <c r="E13" i="2" s="1"/>
  <c r="G13" i="2"/>
  <c r="AL20" i="1"/>
  <c r="AL24" i="1"/>
  <c r="AL26" i="1"/>
  <c r="AL28" i="1"/>
  <c r="AL30" i="1"/>
  <c r="AL32" i="1"/>
  <c r="AL34" i="1"/>
  <c r="AL36" i="1"/>
  <c r="AL38" i="1"/>
  <c r="AL40" i="1"/>
  <c r="AL42" i="1"/>
  <c r="AL44" i="1"/>
  <c r="AL50" i="1"/>
  <c r="AL11" i="2"/>
  <c r="AL17" i="2"/>
  <c r="AL20" i="2"/>
  <c r="AL38" i="2"/>
  <c r="AL46" i="1"/>
  <c r="AL16" i="2"/>
  <c r="AL16" i="1"/>
  <c r="AL19" i="1"/>
  <c r="AL23" i="1"/>
  <c r="H29" i="1"/>
  <c r="E29" i="1" s="1"/>
  <c r="AL47" i="1"/>
  <c r="AL15" i="2"/>
  <c r="AL30" i="2"/>
  <c r="G36" i="2"/>
  <c r="H36" i="2"/>
  <c r="E36" i="2" s="1"/>
  <c r="AL21" i="2"/>
  <c r="AL46" i="2"/>
  <c r="AL22" i="2"/>
  <c r="AL24" i="2"/>
  <c r="AL26" i="2"/>
  <c r="AL27" i="2"/>
  <c r="AL32" i="2"/>
  <c r="AL34" i="2"/>
  <c r="AL35" i="2"/>
  <c r="AL25" i="2"/>
  <c r="AL29" i="2"/>
  <c r="AL33" i="2"/>
  <c r="AL37" i="2"/>
  <c r="AL47" i="2"/>
  <c r="AL50" i="2"/>
  <c r="AL39" i="2"/>
  <c r="AL40" i="2"/>
  <c r="AL41" i="2"/>
  <c r="AL42" i="2"/>
  <c r="AL43" i="2"/>
  <c r="AL44" i="2"/>
  <c r="AL45" i="2"/>
  <c r="AL49" i="2"/>
  <c r="AL48" i="2"/>
  <c r="G31" i="2" l="1"/>
  <c r="H45" i="1"/>
  <c r="E45" i="1" s="1"/>
  <c r="H33" i="1"/>
  <c r="E33" i="1" s="1"/>
  <c r="H31" i="1"/>
  <c r="E31" i="1" s="1"/>
  <c r="H27" i="1"/>
  <c r="E27" i="1" s="1"/>
  <c r="H25" i="1"/>
  <c r="E25" i="1" s="1"/>
  <c r="G25" i="2"/>
  <c r="H25" i="2"/>
  <c r="E25" i="2" s="1"/>
  <c r="G46" i="2"/>
  <c r="H46" i="2"/>
  <c r="E46" i="2" s="1"/>
  <c r="H13" i="1"/>
  <c r="E13" i="1" s="1"/>
  <c r="G13" i="1"/>
  <c r="G49" i="2"/>
  <c r="H49" i="2"/>
  <c r="E49" i="2" s="1"/>
  <c r="G42" i="2"/>
  <c r="H42" i="2"/>
  <c r="E42" i="2" s="1"/>
  <c r="G50" i="2"/>
  <c r="H50" i="2"/>
  <c r="E50" i="2" s="1"/>
  <c r="G29" i="2"/>
  <c r="H29" i="2"/>
  <c r="E29" i="2" s="1"/>
  <c r="G32" i="2"/>
  <c r="H32" i="2"/>
  <c r="E32" i="2" s="1"/>
  <c r="G22" i="2"/>
  <c r="H22" i="2"/>
  <c r="E22" i="2" s="1"/>
  <c r="G15" i="2"/>
  <c r="H15" i="2"/>
  <c r="E15" i="2" s="1"/>
  <c r="G19" i="1"/>
  <c r="H19" i="1"/>
  <c r="E19" i="1" s="1"/>
  <c r="G38" i="2"/>
  <c r="H38" i="2"/>
  <c r="E38" i="2" s="1"/>
  <c r="G50" i="1"/>
  <c r="H50" i="1"/>
  <c r="E50" i="1" s="1"/>
  <c r="G38" i="1"/>
  <c r="H38" i="1"/>
  <c r="E38" i="1" s="1"/>
  <c r="G30" i="1"/>
  <c r="H30" i="1"/>
  <c r="E30" i="1" s="1"/>
  <c r="G20" i="1"/>
  <c r="H20" i="1"/>
  <c r="E20" i="1" s="1"/>
  <c r="G19" i="2"/>
  <c r="H19" i="2"/>
  <c r="E19" i="2" s="1"/>
  <c r="G41" i="1"/>
  <c r="H41" i="1"/>
  <c r="E41" i="1" s="1"/>
  <c r="G22" i="1"/>
  <c r="H22" i="1"/>
  <c r="E22" i="1" s="1"/>
  <c r="G14" i="1"/>
  <c r="H14" i="1"/>
  <c r="E14" i="1" s="1"/>
  <c r="G47" i="2"/>
  <c r="H47" i="2"/>
  <c r="E47" i="2" s="1"/>
  <c r="G27" i="2"/>
  <c r="H27" i="2"/>
  <c r="E27" i="2" s="1"/>
  <c r="G44" i="2"/>
  <c r="H44" i="2"/>
  <c r="E44" i="2" s="1"/>
  <c r="G40" i="2"/>
  <c r="H40" i="2"/>
  <c r="E40" i="2" s="1"/>
  <c r="G37" i="2"/>
  <c r="H37" i="2"/>
  <c r="E37" i="2" s="1"/>
  <c r="G35" i="2"/>
  <c r="H35" i="2"/>
  <c r="E35" i="2" s="1"/>
  <c r="G26" i="2"/>
  <c r="H26" i="2"/>
  <c r="E26" i="2" s="1"/>
  <c r="H21" i="2"/>
  <c r="E21" i="2" s="1"/>
  <c r="G21" i="2"/>
  <c r="H16" i="2"/>
  <c r="E16" i="2" s="1"/>
  <c r="G16" i="2"/>
  <c r="H17" i="2"/>
  <c r="E17" i="2" s="1"/>
  <c r="G17" i="2"/>
  <c r="G42" i="1"/>
  <c r="H42" i="1"/>
  <c r="E42" i="1" s="1"/>
  <c r="G34" i="1"/>
  <c r="H34" i="1"/>
  <c r="E34" i="1" s="1"/>
  <c r="G26" i="1"/>
  <c r="H26" i="1"/>
  <c r="E26" i="1" s="1"/>
  <c r="H48" i="1"/>
  <c r="E48" i="1" s="1"/>
  <c r="G48" i="1"/>
  <c r="G37" i="1"/>
  <c r="H37" i="1"/>
  <c r="E37" i="1" s="1"/>
  <c r="G21" i="1"/>
  <c r="H21" i="1"/>
  <c r="E21" i="1" s="1"/>
  <c r="H12" i="1"/>
  <c r="E12" i="1" s="1"/>
  <c r="G12" i="1"/>
  <c r="G45" i="2"/>
  <c r="H45" i="2"/>
  <c r="E45" i="2" s="1"/>
  <c r="G41" i="2"/>
  <c r="H41" i="2"/>
  <c r="E41" i="2" s="1"/>
  <c r="H47" i="1"/>
  <c r="E47" i="1" s="1"/>
  <c r="G47" i="1"/>
  <c r="G16" i="1"/>
  <c r="H16" i="1"/>
  <c r="E16" i="1" s="1"/>
  <c r="H20" i="2"/>
  <c r="E20" i="2" s="1"/>
  <c r="G20" i="2"/>
  <c r="G44" i="1"/>
  <c r="H44" i="1"/>
  <c r="E44" i="1" s="1"/>
  <c r="G36" i="1"/>
  <c r="H36" i="1"/>
  <c r="E36" i="1" s="1"/>
  <c r="G28" i="1"/>
  <c r="H28" i="1"/>
  <c r="E28" i="1" s="1"/>
  <c r="H12" i="2"/>
  <c r="E12" i="2" s="1"/>
  <c r="G12" i="2"/>
  <c r="G39" i="1"/>
  <c r="H39" i="1"/>
  <c r="E39" i="1" s="1"/>
  <c r="G18" i="1"/>
  <c r="H18" i="1"/>
  <c r="E18" i="1" s="1"/>
  <c r="G48" i="2"/>
  <c r="H48" i="2"/>
  <c r="E48" i="2" s="1"/>
  <c r="G43" i="2"/>
  <c r="H43" i="2"/>
  <c r="E43" i="2" s="1"/>
  <c r="G39" i="2"/>
  <c r="H39" i="2"/>
  <c r="E39" i="2" s="1"/>
  <c r="G33" i="2"/>
  <c r="H33" i="2"/>
  <c r="E33" i="2" s="1"/>
  <c r="G34" i="2"/>
  <c r="H34" i="2"/>
  <c r="E34" i="2" s="1"/>
  <c r="G24" i="2"/>
  <c r="H24" i="2"/>
  <c r="E24" i="2" s="1"/>
  <c r="G30" i="2"/>
  <c r="H30" i="2"/>
  <c r="E30" i="2" s="1"/>
  <c r="G23" i="1"/>
  <c r="H23" i="1"/>
  <c r="E23" i="1" s="1"/>
  <c r="G46" i="1"/>
  <c r="H46" i="1"/>
  <c r="E46" i="1" s="1"/>
  <c r="G11" i="2"/>
  <c r="H11" i="2"/>
  <c r="G40" i="1"/>
  <c r="H40" i="1"/>
  <c r="E40" i="1" s="1"/>
  <c r="G32" i="1"/>
  <c r="H32" i="1"/>
  <c r="E32" i="1" s="1"/>
  <c r="G24" i="1"/>
  <c r="H24" i="1"/>
  <c r="E24" i="1" s="1"/>
  <c r="G17" i="1"/>
  <c r="H17" i="1"/>
  <c r="E17" i="1" s="1"/>
  <c r="G43" i="1"/>
  <c r="H43" i="1"/>
  <c r="E43" i="1" s="1"/>
  <c r="G35" i="1"/>
  <c r="H35" i="1"/>
  <c r="E35" i="1" s="1"/>
  <c r="H15" i="1"/>
  <c r="E15" i="1" s="1"/>
  <c r="G15" i="1"/>
  <c r="H11" i="1"/>
  <c r="G11" i="1"/>
  <c r="I54" i="2" l="1"/>
  <c r="I53" i="2"/>
  <c r="I52" i="2"/>
  <c r="E11" i="2"/>
  <c r="I52" i="1"/>
  <c r="E11" i="1"/>
  <c r="I54" i="1"/>
  <c r="I53" i="1"/>
</calcChain>
</file>

<file path=xl/sharedStrings.xml><?xml version="1.0" encoding="utf-8"?>
<sst xmlns="http://schemas.openxmlformats.org/spreadsheetml/2006/main" count="393" uniqueCount="136">
  <si>
    <t>DAFTAR NILAI SISWA SMAN 9 SEMARANG SEMESTER GENAP TAHUN PELAJARAN 2017/2018</t>
  </si>
  <si>
    <t>Guru :</t>
  </si>
  <si>
    <t>Dra. A. Karlina Eni</t>
  </si>
  <si>
    <t>Kelas [nama-kelas]</t>
  </si>
  <si>
    <t>Kelas XII-IPS 1</t>
  </si>
  <si>
    <t>GENAP</t>
  </si>
  <si>
    <t>Mapel :</t>
  </si>
  <si>
    <t>Ekonomi [ Mata Pelajaran ]</t>
  </si>
  <si>
    <t>download [tgl-download]</t>
  </si>
  <si>
    <t>didownload 09/04/2018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</si>
  <si>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</si>
  <si>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</si>
  <si>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</si>
  <si>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</si>
  <si>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</si>
  <si>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</si>
  <si>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</si>
  <si>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</si>
  <si>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</si>
  <si>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</si>
  <si>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</si>
  <si>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</si>
  <si>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</si>
  <si>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</si>
  <si>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</si>
  <si>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</si>
  <si>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</si>
  <si>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</si>
  <si>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</si>
  <si>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</si>
  <si>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</si>
  <si>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</si>
  <si>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</si>
  <si>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</si>
  <si>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</si>
  <si>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</si>
  <si>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</si>
  <si>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</si>
  <si>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</si>
  <si>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</si>
  <si>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</si>
  <si>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</si>
  <si>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</si>
  <si>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</si>
  <si>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</si>
  <si>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</si>
  <si>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</si>
  <si>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</si>
  <si>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</si>
  <si>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</si>
  <si>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</si>
  <si>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</si>
  <si>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</si>
  <si>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</si>
  <si>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</si>
  <si>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</si>
  <si>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</si>
  <si>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</si>
  <si>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</si>
  <si>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</si>
  <si>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</si>
  <si>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</si>
  <si>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</si>
  <si>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</si>
  <si>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</si>
  <si>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</si>
  <si>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</si>
  <si>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</si>
  <si>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</si>
  <si>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</si>
  <si>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</si>
  <si>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</si>
  <si>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</si>
  <si>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</si>
  <si>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</si>
  <si>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</si>
  <si>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</si>
  <si>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</si>
  <si>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</si>
  <si>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</si>
  <si>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</si>
  <si>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</si>
  <si>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</si>
  <si>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</si>
  <si>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</si>
  <si>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</si>
  <si>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</si>
  <si>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</si>
  <si>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</si>
  <si>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</si>
  <si>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</si>
  <si>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</si>
  <si>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</si>
  <si>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19620823 199602 2 001</t>
  </si>
  <si>
    <t>Kelas XII-IPS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</si>
  <si>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</si>
  <si>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</si>
  <si>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</si>
  <si>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</si>
  <si>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</si>
  <si>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</si>
  <si>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</si>
  <si>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</si>
  <si>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</si>
  <si>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</si>
  <si>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</si>
  <si>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</si>
  <si>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</si>
  <si>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</si>
  <si>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</si>
  <si>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</si>
  <si>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</si>
  <si>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</si>
  <si>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</si>
  <si>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</si>
  <si>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</si>
  <si>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</si>
  <si>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</si>
  <si>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</si>
  <si>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</si>
  <si>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</si>
  <si>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</si>
  <si>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</si>
  <si>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</si>
  <si>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</si>
  <si>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</si>
  <si>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</si>
  <si>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</si>
  <si>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</si>
  <si>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</si>
  <si>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</si>
  <si>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</si>
  <si>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</si>
  <si>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A</t>
  </si>
  <si>
    <t>B</t>
  </si>
  <si>
    <t>Semua Kompetensi Dasar sudah mencapai KKM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</si>
</sst>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DEEAF6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10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9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10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0" fillId="9" borderId="2" xfId="0" applyFill="1" applyBorder="1" applyProtection="1"/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2" borderId="22" xfId="0" applyFont="1" applyFill="1" applyBorder="1" applyAlignment="1" applyProtection="1">
      <alignment horizontal="center" vertical="center" wrapText="1"/>
    </xf>
    <xf numFmtId="0" fontId="3" fillId="12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4" xfId="0" applyFont="1" applyFill="1" applyBorder="1" applyAlignment="1" applyProtection="1">
      <alignment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2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1" borderId="37" xfId="0" applyFont="1" applyFill="1" applyBorder="1" applyAlignment="1" applyProtection="1">
      <alignment horizontal="center" vertical="center"/>
    </xf>
    <xf numFmtId="0" fontId="3" fillId="11" borderId="38" xfId="0" applyFont="1" applyFill="1" applyBorder="1" applyAlignment="1" applyProtection="1">
      <alignment horizontal="center" vertical="center"/>
    </xf>
    <xf numFmtId="0" fontId="3" fillId="11" borderId="39" xfId="0" applyFont="1" applyFill="1" applyBorder="1" applyAlignment="1" applyProtection="1">
      <alignment horizontal="center" vertical="center"/>
    </xf>
    <xf numFmtId="0" fontId="3" fillId="10" borderId="6" xfId="0" applyFont="1" applyFill="1" applyBorder="1" applyAlignment="1" applyProtection="1">
      <alignment horizontal="center" vertical="center"/>
    </xf>
    <xf numFmtId="0" fontId="3" fillId="10" borderId="22" xfId="0" applyFont="1" applyFill="1" applyBorder="1" applyAlignment="1" applyProtection="1">
      <alignment horizontal="center" vertical="center"/>
    </xf>
    <xf numFmtId="0" fontId="3" fillId="10" borderId="2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29" xfId="0" applyFont="1" applyFill="1" applyBorder="1" applyAlignment="1" applyProtection="1">
      <alignment horizontal="center" vertical="center" wrapText="1"/>
    </xf>
    <xf numFmtId="0" fontId="3" fillId="10" borderId="30" xfId="0" applyFont="1" applyFill="1" applyBorder="1" applyAlignment="1" applyProtection="1">
      <alignment horizontal="center" vertical="center" wrapText="1"/>
    </xf>
    <xf numFmtId="0" fontId="3" fillId="10" borderId="20" xfId="0" applyFont="1" applyFill="1" applyBorder="1" applyAlignment="1" applyProtection="1">
      <alignment horizontal="center" vertical="center"/>
    </xf>
    <xf numFmtId="0" fontId="3" fillId="10" borderId="23" xfId="0" applyFont="1" applyFill="1" applyBorder="1" applyAlignment="1" applyProtection="1">
      <alignment horizontal="center" vertical="center"/>
    </xf>
    <xf numFmtId="0" fontId="3" fillId="10" borderId="34" xfId="0" applyFont="1" applyFill="1" applyBorder="1" applyAlignment="1" applyProtection="1">
      <alignment horizontal="center" vertical="center"/>
    </xf>
    <xf numFmtId="0" fontId="3" fillId="10" borderId="32" xfId="0" applyFont="1" applyFill="1" applyBorder="1" applyAlignment="1" applyProtection="1">
      <alignment horizontal="center" vertical="center"/>
    </xf>
    <xf numFmtId="0" fontId="3" fillId="10" borderId="33" xfId="0" applyFont="1" applyFill="1" applyBorder="1" applyAlignment="1" applyProtection="1">
      <alignment horizontal="center" vertical="center"/>
    </xf>
    <xf numFmtId="0" fontId="3" fillId="10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1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10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2" borderId="6" xfId="0" applyFont="1" applyFill="1" applyBorder="1" applyAlignment="1" applyProtection="1">
      <alignment horizontal="center" vertical="center"/>
    </xf>
    <xf numFmtId="0" fontId="3" fillId="12" borderId="2" xfId="0" applyFont="1" applyFill="1" applyBorder="1" applyAlignment="1" applyProtection="1">
      <alignment horizontal="center" vertical="center"/>
    </xf>
    <xf numFmtId="0" fontId="3" fillId="12" borderId="20" xfId="0" applyFont="1" applyFill="1" applyBorder="1" applyAlignment="1" applyProtection="1">
      <alignment horizontal="center"/>
    </xf>
    <xf numFmtId="0" fontId="3" fillId="12" borderId="23" xfId="0" applyFont="1" applyFill="1" applyBorder="1" applyAlignment="1" applyProtection="1">
      <alignment horizontal="center"/>
    </xf>
    <xf numFmtId="0" fontId="3" fillId="12" borderId="26" xfId="0" applyFont="1" applyFill="1" applyBorder="1" applyAlignment="1" applyProtection="1">
      <alignment horizontal="center"/>
    </xf>
    <xf numFmtId="0" fontId="3" fillId="12" borderId="27" xfId="0" applyFont="1" applyFill="1" applyBorder="1" applyAlignment="1" applyProtection="1">
      <alignment horizontal="center"/>
    </xf>
    <xf numFmtId="0" fontId="3" fillId="12" borderId="14" xfId="0" applyFont="1" applyFill="1" applyBorder="1" applyAlignment="1" applyProtection="1">
      <alignment horizontal="center" vertical="center" wrapText="1"/>
    </xf>
    <xf numFmtId="0" fontId="3" fillId="12" borderId="11" xfId="0" applyFont="1" applyFill="1" applyBorder="1" applyAlignment="1" applyProtection="1">
      <alignment horizontal="center" vertical="center" wrapText="1"/>
    </xf>
    <xf numFmtId="0" fontId="3" fillId="12" borderId="21" xfId="0" applyFont="1" applyFill="1" applyBorder="1" applyAlignment="1" applyProtection="1">
      <alignment horizontal="center"/>
    </xf>
    <xf numFmtId="0" fontId="3" fillId="12" borderId="24" xfId="0" applyFont="1" applyFill="1" applyBorder="1" applyAlignment="1" applyProtection="1">
      <alignment horizont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22" xfId="0" applyFont="1" applyFill="1" applyBorder="1" applyAlignment="1" applyProtection="1">
      <alignment horizontal="center" vertical="center"/>
    </xf>
    <xf numFmtId="0" fontId="3" fillId="12" borderId="29" xfId="0" applyFont="1" applyFill="1" applyBorder="1" applyAlignment="1" applyProtection="1">
      <alignment horizontal="center" vertical="center" wrapText="1"/>
    </xf>
    <xf numFmtId="0" fontId="3" fillId="12" borderId="30" xfId="0" applyFont="1" applyFill="1" applyBorder="1" applyAlignment="1" applyProtection="1">
      <alignment horizontal="center" vertical="center" wrapText="1"/>
    </xf>
    <xf numFmtId="0" fontId="3" fillId="12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/>
    </xf>
    <xf numFmtId="0" fontId="10" fillId="12" borderId="2" xfId="0" applyFont="1" applyFill="1" applyBorder="1" applyAlignment="1" applyProtection="1">
      <alignment horizontal="center" vertical="center"/>
    </xf>
    <xf numFmtId="0" fontId="10" fillId="12" borderId="1" xfId="0" applyFont="1" applyFill="1" applyBorder="1" applyAlignment="1" applyProtection="1">
      <alignment horizontal="center" vertical="center" wrapText="1"/>
    </xf>
    <xf numFmtId="0" fontId="10" fillId="1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0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K43" sqref="K43"/>
    </sheetView>
  </sheetViews>
  <sheetFormatPr defaultRowHeight="15" x14ac:dyDescent="0.25"/>
  <cols>
    <col min="1" max="1" width="4.7109375" customWidth="1"/>
    <col min="2" max="2" width="0" hidden="1" customWidth="1"/>
    <col min="3" max="3" width="32.140625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61573</v>
      </c>
      <c r="C11" s="14" t="s">
        <v>46</v>
      </c>
      <c r="D11" s="13"/>
      <c r="E11" s="14">
        <f t="shared" ref="E11:E50" si="0">H11</f>
        <v>91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91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135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90</v>
      </c>
      <c r="V11" s="1"/>
      <c r="W11" s="40">
        <f t="shared" ref="W11:W50" si="8">IF(ISNUMBER(U11)=FALSE(),"",IF(OR(U11&gt;=$C$4,ISNUMBER(V11)=FALSE(),U11&gt;V11),U11,IF(V11&gt;=$C$4,$C$4,V11)))</f>
        <v>90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91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61588</v>
      </c>
      <c r="C12" s="14" t="s">
        <v>47</v>
      </c>
      <c r="D12" s="13"/>
      <c r="E12" s="14">
        <f t="shared" si="0"/>
        <v>88</v>
      </c>
      <c r="F12" s="13"/>
      <c r="G12" s="24" t="str">
        <f t="shared" si="1"/>
        <v/>
      </c>
      <c r="H12" s="24">
        <f t="shared" si="2"/>
        <v>88</v>
      </c>
      <c r="I12" s="24" t="str">
        <f t="shared" si="3"/>
        <v/>
      </c>
      <c r="J12" s="24" t="str">
        <f t="shared" si="4"/>
        <v/>
      </c>
      <c r="K12" s="29" t="str">
        <f t="shared" si="5"/>
        <v>A</v>
      </c>
      <c r="L12" s="53" t="s">
        <v>135</v>
      </c>
      <c r="M12" s="13"/>
      <c r="N12" s="37" t="str">
        <f t="shared" si="6"/>
        <v/>
      </c>
      <c r="O12" s="2"/>
      <c r="P12" s="2"/>
      <c r="Q12" s="13"/>
      <c r="R12" s="3">
        <v>86</v>
      </c>
      <c r="S12" s="1"/>
      <c r="T12" s="40">
        <f t="shared" si="7"/>
        <v>86</v>
      </c>
      <c r="U12" s="1">
        <v>87</v>
      </c>
      <c r="V12" s="1"/>
      <c r="W12" s="40">
        <f t="shared" si="8"/>
        <v>87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86</v>
      </c>
      <c r="AH12" s="14">
        <f t="shared" si="13"/>
        <v>87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86.5</v>
      </c>
      <c r="AM12" s="6">
        <v>90</v>
      </c>
      <c r="AN12" s="2">
        <v>90</v>
      </c>
      <c r="AO12" s="2"/>
      <c r="AP12" s="2"/>
      <c r="AQ12" s="2"/>
      <c r="AR12" s="50">
        <f t="shared" si="18"/>
        <v>90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133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61602</v>
      </c>
      <c r="C13" s="14" t="s">
        <v>48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B</v>
      </c>
      <c r="L13" s="53" t="s">
        <v>135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79</v>
      </c>
      <c r="V13" s="1"/>
      <c r="W13" s="40">
        <f t="shared" si="8"/>
        <v>79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79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79.5</v>
      </c>
      <c r="AM13" s="6">
        <v>85</v>
      </c>
      <c r="AN13" s="2">
        <v>85</v>
      </c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61616</v>
      </c>
      <c r="C14" s="14" t="s">
        <v>49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135</v>
      </c>
      <c r="M14" s="13"/>
      <c r="N14" s="37" t="str">
        <f t="shared" si="6"/>
        <v/>
      </c>
      <c r="O14" s="2"/>
      <c r="P14" s="2"/>
      <c r="Q14" s="13"/>
      <c r="R14" s="3">
        <v>81</v>
      </c>
      <c r="S14" s="1"/>
      <c r="T14" s="40">
        <f t="shared" si="7"/>
        <v>81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81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80.5</v>
      </c>
      <c r="AM14" s="6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134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61629</v>
      </c>
      <c r="C15" s="14" t="s">
        <v>50</v>
      </c>
      <c r="D15" s="13"/>
      <c r="E15" s="14">
        <f t="shared" si="0"/>
        <v>83</v>
      </c>
      <c r="F15" s="13"/>
      <c r="G15" s="24" t="str">
        <f t="shared" si="1"/>
        <v/>
      </c>
      <c r="H15" s="24">
        <f t="shared" si="2"/>
        <v>83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135</v>
      </c>
      <c r="M15" s="13"/>
      <c r="N15" s="37" t="str">
        <f t="shared" si="6"/>
        <v/>
      </c>
      <c r="O15" s="2"/>
      <c r="P15" s="2"/>
      <c r="Q15" s="13"/>
      <c r="R15" s="3">
        <v>83</v>
      </c>
      <c r="S15" s="1"/>
      <c r="T15" s="40">
        <f t="shared" si="7"/>
        <v>83</v>
      </c>
      <c r="U15" s="1">
        <v>80</v>
      </c>
      <c r="V15" s="1"/>
      <c r="W15" s="40">
        <f t="shared" si="8"/>
        <v>80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83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81.5</v>
      </c>
      <c r="AM15" s="6">
        <v>85</v>
      </c>
      <c r="AN15" s="2">
        <v>85</v>
      </c>
      <c r="AO15" s="2"/>
      <c r="AP15" s="2"/>
      <c r="AQ15" s="2"/>
      <c r="AR15" s="50">
        <f t="shared" si="18"/>
        <v>85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61644</v>
      </c>
      <c r="C16" s="14" t="s">
        <v>51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 t="str">
        <f t="shared" si="3"/>
        <v/>
      </c>
      <c r="J16" s="24" t="str">
        <f t="shared" si="4"/>
        <v/>
      </c>
      <c r="K16" s="29" t="str">
        <f t="shared" si="5"/>
        <v>B</v>
      </c>
      <c r="L16" s="53" t="s">
        <v>135</v>
      </c>
      <c r="M16" s="13"/>
      <c r="N16" s="37" t="str">
        <f t="shared" si="6"/>
        <v/>
      </c>
      <c r="O16" s="2"/>
      <c r="P16" s="2"/>
      <c r="Q16" s="13"/>
      <c r="R16" s="3">
        <v>79</v>
      </c>
      <c r="S16" s="1"/>
      <c r="T16" s="40">
        <f t="shared" si="7"/>
        <v>79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79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79.5</v>
      </c>
      <c r="AM16" s="6">
        <v>85</v>
      </c>
      <c r="AN16" s="2">
        <v>85</v>
      </c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61658</v>
      </c>
      <c r="C17" s="14" t="s">
        <v>52</v>
      </c>
      <c r="D17" s="13"/>
      <c r="E17" s="14">
        <f t="shared" si="0"/>
        <v>88</v>
      </c>
      <c r="F17" s="13"/>
      <c r="G17" s="24" t="str">
        <f t="shared" si="1"/>
        <v/>
      </c>
      <c r="H17" s="24">
        <f t="shared" si="2"/>
        <v>88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135</v>
      </c>
      <c r="M17" s="13"/>
      <c r="N17" s="37" t="str">
        <f t="shared" si="6"/>
        <v/>
      </c>
      <c r="O17" s="2"/>
      <c r="P17" s="2"/>
      <c r="Q17" s="13"/>
      <c r="R17" s="3">
        <v>88</v>
      </c>
      <c r="S17" s="1"/>
      <c r="T17" s="40">
        <f t="shared" si="7"/>
        <v>88</v>
      </c>
      <c r="U17" s="1">
        <v>86</v>
      </c>
      <c r="V17" s="1"/>
      <c r="W17" s="40">
        <f t="shared" si="8"/>
        <v>86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88</v>
      </c>
      <c r="AH17" s="14">
        <f t="shared" si="13"/>
        <v>86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87</v>
      </c>
      <c r="AM17" s="6">
        <v>90</v>
      </c>
      <c r="AN17" s="2">
        <v>90</v>
      </c>
      <c r="AO17" s="2"/>
      <c r="AP17" s="2"/>
      <c r="AQ17" s="2"/>
      <c r="AR17" s="50">
        <f t="shared" si="18"/>
        <v>90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61672</v>
      </c>
      <c r="C18" s="14" t="s">
        <v>53</v>
      </c>
      <c r="D18" s="13"/>
      <c r="E18" s="14">
        <f t="shared" si="0"/>
        <v>86</v>
      </c>
      <c r="F18" s="13"/>
      <c r="G18" s="24" t="str">
        <f t="shared" si="1"/>
        <v/>
      </c>
      <c r="H18" s="24">
        <f t="shared" si="2"/>
        <v>86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135</v>
      </c>
      <c r="M18" s="13"/>
      <c r="N18" s="37" t="str">
        <f t="shared" si="6"/>
        <v/>
      </c>
      <c r="O18" s="2"/>
      <c r="P18" s="2"/>
      <c r="Q18" s="13"/>
      <c r="R18" s="3">
        <v>85</v>
      </c>
      <c r="S18" s="1"/>
      <c r="T18" s="40">
        <f t="shared" si="7"/>
        <v>85</v>
      </c>
      <c r="U18" s="1">
        <v>84</v>
      </c>
      <c r="V18" s="1"/>
      <c r="W18" s="40">
        <f t="shared" si="8"/>
        <v>84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85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84.5</v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61686</v>
      </c>
      <c r="C19" s="14" t="s">
        <v>54</v>
      </c>
      <c r="D19" s="13"/>
      <c r="E19" s="14">
        <f t="shared" si="0"/>
        <v>82</v>
      </c>
      <c r="F19" s="13"/>
      <c r="G19" s="24" t="str">
        <f t="shared" si="1"/>
        <v/>
      </c>
      <c r="H19" s="24">
        <f t="shared" si="2"/>
        <v>82</v>
      </c>
      <c r="I19" s="24" t="str">
        <f t="shared" si="3"/>
        <v/>
      </c>
      <c r="J19" s="24" t="str">
        <f t="shared" si="4"/>
        <v/>
      </c>
      <c r="K19" s="29" t="str">
        <f t="shared" si="5"/>
        <v>B</v>
      </c>
      <c r="L19" s="53" t="s">
        <v>135</v>
      </c>
      <c r="M19" s="13"/>
      <c r="N19" s="37" t="str">
        <f t="shared" si="6"/>
        <v/>
      </c>
      <c r="O19" s="2"/>
      <c r="P19" s="2"/>
      <c r="Q19" s="13"/>
      <c r="R19" s="3">
        <v>79</v>
      </c>
      <c r="S19" s="1"/>
      <c r="T19" s="40">
        <f t="shared" si="7"/>
        <v>79</v>
      </c>
      <c r="U19" s="1">
        <v>80</v>
      </c>
      <c r="V19" s="1"/>
      <c r="W19" s="40">
        <f t="shared" si="8"/>
        <v>80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79</v>
      </c>
      <c r="AH19" s="14">
        <f t="shared" si="13"/>
        <v>80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79.5</v>
      </c>
      <c r="AM19" s="6">
        <v>88</v>
      </c>
      <c r="AN19" s="2">
        <v>88</v>
      </c>
      <c r="AO19" s="2"/>
      <c r="AP19" s="2"/>
      <c r="AQ19" s="2"/>
      <c r="AR19" s="50">
        <f t="shared" si="18"/>
        <v>88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134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61699</v>
      </c>
      <c r="C20" s="14" t="s">
        <v>55</v>
      </c>
      <c r="D20" s="13"/>
      <c r="E20" s="14">
        <f t="shared" si="0"/>
        <v>87</v>
      </c>
      <c r="F20" s="13"/>
      <c r="G20" s="24" t="str">
        <f t="shared" si="1"/>
        <v/>
      </c>
      <c r="H20" s="24">
        <f t="shared" si="2"/>
        <v>87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135</v>
      </c>
      <c r="M20" s="13"/>
      <c r="N20" s="37" t="str">
        <f t="shared" si="6"/>
        <v/>
      </c>
      <c r="O20" s="2"/>
      <c r="P20" s="2"/>
      <c r="Q20" s="13"/>
      <c r="R20" s="3">
        <v>86</v>
      </c>
      <c r="S20" s="1"/>
      <c r="T20" s="40">
        <f t="shared" si="7"/>
        <v>86</v>
      </c>
      <c r="U20" s="1">
        <v>85</v>
      </c>
      <c r="V20" s="1"/>
      <c r="W20" s="40">
        <f t="shared" si="8"/>
        <v>85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86</v>
      </c>
      <c r="AH20" s="14">
        <f t="shared" si="13"/>
        <v>85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85.5</v>
      </c>
      <c r="AM20" s="6">
        <v>90</v>
      </c>
      <c r="AN20" s="2">
        <v>88</v>
      </c>
      <c r="AO20" s="2"/>
      <c r="AP20" s="2"/>
      <c r="AQ20" s="2"/>
      <c r="AR20" s="50">
        <f t="shared" si="18"/>
        <v>89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61714</v>
      </c>
      <c r="C21" s="14" t="s">
        <v>56</v>
      </c>
      <c r="D21" s="13"/>
      <c r="E21" s="14">
        <f t="shared" si="0"/>
        <v>81</v>
      </c>
      <c r="F21" s="13"/>
      <c r="G21" s="24" t="str">
        <f t="shared" si="1"/>
        <v/>
      </c>
      <c r="H21" s="24">
        <f t="shared" si="2"/>
        <v>81</v>
      </c>
      <c r="I21" s="24" t="str">
        <f t="shared" si="3"/>
        <v/>
      </c>
      <c r="J21" s="24" t="str">
        <f t="shared" si="4"/>
        <v/>
      </c>
      <c r="K21" s="29" t="str">
        <f t="shared" si="5"/>
        <v>B</v>
      </c>
      <c r="L21" s="53" t="s">
        <v>135</v>
      </c>
      <c r="M21" s="13"/>
      <c r="N21" s="37" t="str">
        <f t="shared" si="6"/>
        <v/>
      </c>
      <c r="O21" s="2"/>
      <c r="P21" s="2"/>
      <c r="Q21" s="13"/>
      <c r="R21" s="3">
        <v>79</v>
      </c>
      <c r="S21" s="1"/>
      <c r="T21" s="40">
        <f t="shared" si="7"/>
        <v>79</v>
      </c>
      <c r="U21" s="1">
        <v>80</v>
      </c>
      <c r="V21" s="1"/>
      <c r="W21" s="40">
        <f t="shared" si="8"/>
        <v>80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79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79.5</v>
      </c>
      <c r="AM21" s="6">
        <v>85</v>
      </c>
      <c r="AN21" s="2">
        <v>85</v>
      </c>
      <c r="AO21" s="2"/>
      <c r="AP21" s="2"/>
      <c r="AQ21" s="2"/>
      <c r="AR21" s="50">
        <f t="shared" si="18"/>
        <v>85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134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61728</v>
      </c>
      <c r="C22" s="14" t="s">
        <v>57</v>
      </c>
      <c r="D22" s="13"/>
      <c r="E22" s="14">
        <f t="shared" si="0"/>
        <v>85</v>
      </c>
      <c r="F22" s="13"/>
      <c r="G22" s="24" t="str">
        <f t="shared" si="1"/>
        <v/>
      </c>
      <c r="H22" s="24">
        <f t="shared" si="2"/>
        <v>85</v>
      </c>
      <c r="I22" s="24" t="str">
        <f t="shared" si="3"/>
        <v/>
      </c>
      <c r="J22" s="24" t="str">
        <f t="shared" si="4"/>
        <v/>
      </c>
      <c r="K22" s="29" t="str">
        <f t="shared" si="5"/>
        <v>B</v>
      </c>
      <c r="L22" s="53" t="s">
        <v>135</v>
      </c>
      <c r="M22" s="13"/>
      <c r="N22" s="37" t="str">
        <f t="shared" si="6"/>
        <v/>
      </c>
      <c r="O22" s="2"/>
      <c r="P22" s="2"/>
      <c r="Q22" s="13"/>
      <c r="R22" s="3">
        <v>86</v>
      </c>
      <c r="S22" s="1"/>
      <c r="T22" s="40">
        <f t="shared" si="7"/>
        <v>86</v>
      </c>
      <c r="U22" s="1">
        <v>85</v>
      </c>
      <c r="V22" s="1"/>
      <c r="W22" s="40">
        <f t="shared" si="8"/>
        <v>85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86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85.5</v>
      </c>
      <c r="AM22" s="6">
        <v>85</v>
      </c>
      <c r="AN22" s="2">
        <v>85</v>
      </c>
      <c r="AO22" s="2"/>
      <c r="AP22" s="2"/>
      <c r="AQ22" s="2"/>
      <c r="AR22" s="50">
        <f t="shared" si="18"/>
        <v>85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134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61741</v>
      </c>
      <c r="C23" s="14" t="s">
        <v>58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B</v>
      </c>
      <c r="L23" s="53" t="s">
        <v>135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87</v>
      </c>
      <c r="V23" s="1"/>
      <c r="W23" s="40">
        <f t="shared" si="8"/>
        <v>87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6">
        <v>85</v>
      </c>
      <c r="AN23" s="2">
        <v>85</v>
      </c>
      <c r="AO23" s="2"/>
      <c r="AP23" s="2"/>
      <c r="AQ23" s="2"/>
      <c r="AR23" s="50">
        <f t="shared" si="18"/>
        <v>85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61756</v>
      </c>
      <c r="C24" s="14" t="s">
        <v>59</v>
      </c>
      <c r="D24" s="13"/>
      <c r="E24" s="14">
        <f t="shared" si="0"/>
        <v>91</v>
      </c>
      <c r="F24" s="13"/>
      <c r="G24" s="24" t="str">
        <f t="shared" si="1"/>
        <v/>
      </c>
      <c r="H24" s="24">
        <f t="shared" si="2"/>
        <v>91</v>
      </c>
      <c r="I24" s="24" t="str">
        <f t="shared" si="3"/>
        <v/>
      </c>
      <c r="J24" s="24" t="str">
        <f t="shared" si="4"/>
        <v/>
      </c>
      <c r="K24" s="29" t="str">
        <f t="shared" si="5"/>
        <v>A</v>
      </c>
      <c r="L24" s="53" t="s">
        <v>135</v>
      </c>
      <c r="M24" s="13"/>
      <c r="N24" s="37" t="str">
        <f t="shared" si="6"/>
        <v/>
      </c>
      <c r="O24" s="2"/>
      <c r="P24" s="2"/>
      <c r="Q24" s="13"/>
      <c r="R24" s="3">
        <v>90</v>
      </c>
      <c r="S24" s="1"/>
      <c r="T24" s="40">
        <f t="shared" si="7"/>
        <v>90</v>
      </c>
      <c r="U24" s="1">
        <v>93</v>
      </c>
      <c r="V24" s="1"/>
      <c r="W24" s="40">
        <f t="shared" si="8"/>
        <v>93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90</v>
      </c>
      <c r="AH24" s="14">
        <f t="shared" si="13"/>
        <v>93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91.5</v>
      </c>
      <c r="AM24" s="6">
        <v>90</v>
      </c>
      <c r="AN24" s="2">
        <v>90</v>
      </c>
      <c r="AO24" s="2"/>
      <c r="AP24" s="2"/>
      <c r="AQ24" s="2"/>
      <c r="AR24" s="50">
        <f t="shared" si="18"/>
        <v>90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133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61770</v>
      </c>
      <c r="C25" s="14" t="s">
        <v>60</v>
      </c>
      <c r="D25" s="13"/>
      <c r="E25" s="14">
        <f t="shared" si="0"/>
        <v>83</v>
      </c>
      <c r="F25" s="13"/>
      <c r="G25" s="24" t="str">
        <f t="shared" si="1"/>
        <v/>
      </c>
      <c r="H25" s="24">
        <f t="shared" si="2"/>
        <v>83</v>
      </c>
      <c r="I25" s="24" t="str">
        <f t="shared" si="3"/>
        <v/>
      </c>
      <c r="J25" s="24" t="str">
        <f t="shared" si="4"/>
        <v/>
      </c>
      <c r="K25" s="29" t="str">
        <f t="shared" si="5"/>
        <v>B</v>
      </c>
      <c r="L25" s="53" t="s">
        <v>135</v>
      </c>
      <c r="M25" s="13"/>
      <c r="N25" s="37" t="str">
        <f t="shared" si="6"/>
        <v/>
      </c>
      <c r="O25" s="2"/>
      <c r="P25" s="2"/>
      <c r="Q25" s="13"/>
      <c r="R25" s="3">
        <v>83</v>
      </c>
      <c r="S25" s="1"/>
      <c r="T25" s="40">
        <f t="shared" si="7"/>
        <v>83</v>
      </c>
      <c r="U25" s="1">
        <v>80</v>
      </c>
      <c r="V25" s="1"/>
      <c r="W25" s="40">
        <f t="shared" si="8"/>
        <v>80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83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81.5</v>
      </c>
      <c r="AM25" s="6">
        <v>85</v>
      </c>
      <c r="AN25" s="2">
        <v>85</v>
      </c>
      <c r="AO25" s="2"/>
      <c r="AP25" s="2"/>
      <c r="AQ25" s="2"/>
      <c r="AR25" s="50">
        <f t="shared" si="18"/>
        <v>85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134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61784</v>
      </c>
      <c r="C26" s="14" t="s">
        <v>61</v>
      </c>
      <c r="D26" s="13"/>
      <c r="E26" s="14">
        <f t="shared" si="0"/>
        <v>87</v>
      </c>
      <c r="F26" s="13"/>
      <c r="G26" s="24" t="str">
        <f t="shared" si="1"/>
        <v/>
      </c>
      <c r="H26" s="24">
        <f t="shared" si="2"/>
        <v>87</v>
      </c>
      <c r="I26" s="24" t="str">
        <f t="shared" si="3"/>
        <v/>
      </c>
      <c r="J26" s="24" t="str">
        <f t="shared" si="4"/>
        <v/>
      </c>
      <c r="K26" s="29" t="str">
        <f t="shared" si="5"/>
        <v>A</v>
      </c>
      <c r="L26" s="53" t="s">
        <v>135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84</v>
      </c>
      <c r="V26" s="1"/>
      <c r="W26" s="40">
        <f t="shared" si="8"/>
        <v>84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90</v>
      </c>
      <c r="AN26" s="2">
        <v>90</v>
      </c>
      <c r="AO26" s="2"/>
      <c r="AP26" s="2"/>
      <c r="AQ26" s="2"/>
      <c r="AR26" s="50">
        <f t="shared" si="18"/>
        <v>90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133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61798</v>
      </c>
      <c r="C27" s="14" t="s">
        <v>62</v>
      </c>
      <c r="D27" s="13"/>
      <c r="E27" s="14">
        <f t="shared" si="0"/>
        <v>88</v>
      </c>
      <c r="F27" s="13"/>
      <c r="G27" s="24" t="str">
        <f t="shared" si="1"/>
        <v/>
      </c>
      <c r="H27" s="24">
        <f t="shared" si="2"/>
        <v>88</v>
      </c>
      <c r="I27" s="24" t="str">
        <f t="shared" si="3"/>
        <v/>
      </c>
      <c r="J27" s="24" t="str">
        <f t="shared" si="4"/>
        <v/>
      </c>
      <c r="K27" s="29" t="str">
        <f t="shared" si="5"/>
        <v>A</v>
      </c>
      <c r="L27" s="53" t="s">
        <v>135</v>
      </c>
      <c r="M27" s="13"/>
      <c r="N27" s="37" t="str">
        <f t="shared" si="6"/>
        <v/>
      </c>
      <c r="O27" s="2"/>
      <c r="P27" s="2"/>
      <c r="Q27" s="13"/>
      <c r="R27" s="3">
        <v>85</v>
      </c>
      <c r="S27" s="1"/>
      <c r="T27" s="40">
        <f t="shared" si="7"/>
        <v>85</v>
      </c>
      <c r="U27" s="1">
        <v>90</v>
      </c>
      <c r="V27" s="1"/>
      <c r="W27" s="40">
        <f t="shared" si="8"/>
        <v>90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85</v>
      </c>
      <c r="AH27" s="14">
        <f t="shared" si="13"/>
        <v>90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87.5</v>
      </c>
      <c r="AM27" s="6">
        <v>90</v>
      </c>
      <c r="AN27" s="2">
        <v>90</v>
      </c>
      <c r="AO27" s="2"/>
      <c r="AP27" s="2"/>
      <c r="AQ27" s="2"/>
      <c r="AR27" s="50">
        <f t="shared" si="18"/>
        <v>90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133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61812</v>
      </c>
      <c r="C28" s="14" t="s">
        <v>63</v>
      </c>
      <c r="D28" s="13"/>
      <c r="E28" s="14">
        <f t="shared" si="0"/>
        <v>87</v>
      </c>
      <c r="F28" s="13"/>
      <c r="G28" s="24" t="str">
        <f t="shared" si="1"/>
        <v/>
      </c>
      <c r="H28" s="24">
        <f t="shared" si="2"/>
        <v>87</v>
      </c>
      <c r="I28" s="24" t="str">
        <f t="shared" si="3"/>
        <v/>
      </c>
      <c r="J28" s="24" t="str">
        <f t="shared" si="4"/>
        <v/>
      </c>
      <c r="K28" s="29" t="str">
        <f t="shared" si="5"/>
        <v>A</v>
      </c>
      <c r="L28" s="53" t="s">
        <v>135</v>
      </c>
      <c r="M28" s="13"/>
      <c r="N28" s="37" t="str">
        <f t="shared" si="6"/>
        <v/>
      </c>
      <c r="O28" s="2"/>
      <c r="P28" s="2"/>
      <c r="Q28" s="13"/>
      <c r="R28" s="3">
        <v>84</v>
      </c>
      <c r="S28" s="1"/>
      <c r="T28" s="40">
        <f t="shared" si="7"/>
        <v>84</v>
      </c>
      <c r="U28" s="1">
        <v>86</v>
      </c>
      <c r="V28" s="1"/>
      <c r="W28" s="40">
        <f t="shared" si="8"/>
        <v>86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84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90</v>
      </c>
      <c r="AN28" s="2">
        <v>90</v>
      </c>
      <c r="AO28" s="2"/>
      <c r="AP28" s="2"/>
      <c r="AQ28" s="2"/>
      <c r="AR28" s="50">
        <f t="shared" si="18"/>
        <v>90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133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61826</v>
      </c>
      <c r="C29" s="14" t="s">
        <v>64</v>
      </c>
      <c r="D29" s="13"/>
      <c r="E29" s="14">
        <f t="shared" si="0"/>
        <v>79</v>
      </c>
      <c r="F29" s="13"/>
      <c r="G29" s="24" t="str">
        <f t="shared" si="1"/>
        <v/>
      </c>
      <c r="H29" s="24">
        <f t="shared" si="2"/>
        <v>79</v>
      </c>
      <c r="I29" s="24" t="str">
        <f t="shared" si="3"/>
        <v/>
      </c>
      <c r="J29" s="24" t="str">
        <f t="shared" si="4"/>
        <v/>
      </c>
      <c r="K29" s="29" t="str">
        <f t="shared" si="5"/>
        <v>B</v>
      </c>
      <c r="L29" s="53" t="s">
        <v>135</v>
      </c>
      <c r="M29" s="13"/>
      <c r="N29" s="37" t="str">
        <f t="shared" si="6"/>
        <v/>
      </c>
      <c r="O29" s="2"/>
      <c r="P29" s="2"/>
      <c r="Q29" s="13"/>
      <c r="R29" s="3">
        <v>80</v>
      </c>
      <c r="S29" s="1"/>
      <c r="T29" s="40">
        <f t="shared" si="7"/>
        <v>80</v>
      </c>
      <c r="U29" s="1">
        <v>78</v>
      </c>
      <c r="V29" s="1"/>
      <c r="W29" s="40">
        <f t="shared" si="8"/>
        <v>78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80</v>
      </c>
      <c r="AH29" s="14">
        <f t="shared" si="13"/>
        <v>78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79</v>
      </c>
      <c r="AM29" s="6">
        <v>80</v>
      </c>
      <c r="AN29" s="2">
        <v>80</v>
      </c>
      <c r="AO29" s="2"/>
      <c r="AP29" s="2"/>
      <c r="AQ29" s="2"/>
      <c r="AR29" s="50">
        <f t="shared" si="18"/>
        <v>80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134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61840</v>
      </c>
      <c r="C30" s="14" t="s">
        <v>65</v>
      </c>
      <c r="D30" s="13"/>
      <c r="E30" s="14">
        <f t="shared" si="0"/>
        <v>91</v>
      </c>
      <c r="F30" s="13"/>
      <c r="G30" s="24" t="str">
        <f t="shared" si="1"/>
        <v/>
      </c>
      <c r="H30" s="24">
        <f t="shared" si="2"/>
        <v>91</v>
      </c>
      <c r="I30" s="24" t="str">
        <f t="shared" si="3"/>
        <v/>
      </c>
      <c r="J30" s="24" t="str">
        <f t="shared" si="4"/>
        <v/>
      </c>
      <c r="K30" s="29" t="str">
        <f t="shared" si="5"/>
        <v>A</v>
      </c>
      <c r="L30" s="53" t="s">
        <v>135</v>
      </c>
      <c r="M30" s="13"/>
      <c r="N30" s="37" t="str">
        <f t="shared" si="6"/>
        <v/>
      </c>
      <c r="O30" s="2"/>
      <c r="P30" s="2"/>
      <c r="Q30" s="13"/>
      <c r="R30" s="3">
        <v>92</v>
      </c>
      <c r="S30" s="1"/>
      <c r="T30" s="40">
        <f t="shared" si="7"/>
        <v>92</v>
      </c>
      <c r="U30" s="1">
        <v>90</v>
      </c>
      <c r="V30" s="1"/>
      <c r="W30" s="40">
        <f t="shared" si="8"/>
        <v>90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92</v>
      </c>
      <c r="AH30" s="14">
        <f t="shared" si="13"/>
        <v>90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91</v>
      </c>
      <c r="AM30" s="6">
        <v>90</v>
      </c>
      <c r="AN30" s="2">
        <v>90</v>
      </c>
      <c r="AO30" s="2"/>
      <c r="AP30" s="2"/>
      <c r="AQ30" s="2"/>
      <c r="AR30" s="50">
        <f t="shared" si="18"/>
        <v>90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133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61854</v>
      </c>
      <c r="C31" s="14" t="s">
        <v>66</v>
      </c>
      <c r="D31" s="13"/>
      <c r="E31" s="14">
        <f t="shared" si="0"/>
        <v>93</v>
      </c>
      <c r="F31" s="13"/>
      <c r="G31" s="24" t="str">
        <f t="shared" si="1"/>
        <v/>
      </c>
      <c r="H31" s="24">
        <f t="shared" si="2"/>
        <v>93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135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96</v>
      </c>
      <c r="V31" s="1"/>
      <c r="W31" s="40">
        <f t="shared" si="8"/>
        <v>96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96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94.5</v>
      </c>
      <c r="AM31" s="6">
        <v>90</v>
      </c>
      <c r="AN31" s="2">
        <v>90</v>
      </c>
      <c r="AO31" s="2"/>
      <c r="AP31" s="2"/>
      <c r="AQ31" s="2"/>
      <c r="AR31" s="50">
        <f t="shared" si="18"/>
        <v>90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61868</v>
      </c>
      <c r="C32" s="14" t="s">
        <v>67</v>
      </c>
      <c r="D32" s="13"/>
      <c r="E32" s="14">
        <f t="shared" si="0"/>
        <v>82</v>
      </c>
      <c r="F32" s="13"/>
      <c r="G32" s="24" t="str">
        <f t="shared" si="1"/>
        <v/>
      </c>
      <c r="H32" s="24">
        <f t="shared" si="2"/>
        <v>82</v>
      </c>
      <c r="I32" s="24" t="str">
        <f t="shared" si="3"/>
        <v/>
      </c>
      <c r="J32" s="24" t="str">
        <f t="shared" si="4"/>
        <v/>
      </c>
      <c r="K32" s="29" t="str">
        <f t="shared" si="5"/>
        <v>B</v>
      </c>
      <c r="L32" s="53" t="s">
        <v>135</v>
      </c>
      <c r="M32" s="13"/>
      <c r="N32" s="37" t="str">
        <f t="shared" si="6"/>
        <v/>
      </c>
      <c r="O32" s="2"/>
      <c r="P32" s="2"/>
      <c r="Q32" s="13"/>
      <c r="R32" s="3">
        <v>81</v>
      </c>
      <c r="S32" s="1"/>
      <c r="T32" s="40">
        <f t="shared" si="7"/>
        <v>81</v>
      </c>
      <c r="U32" s="1">
        <v>80</v>
      </c>
      <c r="V32" s="1"/>
      <c r="W32" s="40">
        <f t="shared" si="8"/>
        <v>80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81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80.5</v>
      </c>
      <c r="AM32" s="6">
        <v>85</v>
      </c>
      <c r="AN32" s="2">
        <v>85</v>
      </c>
      <c r="AO32" s="2"/>
      <c r="AP32" s="2"/>
      <c r="AQ32" s="2"/>
      <c r="AR32" s="50">
        <f t="shared" si="18"/>
        <v>85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134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61882</v>
      </c>
      <c r="C33" s="14" t="s">
        <v>68</v>
      </c>
      <c r="D33" s="13"/>
      <c r="E33" s="14">
        <f t="shared" si="0"/>
        <v>79</v>
      </c>
      <c r="F33" s="13"/>
      <c r="G33" s="24" t="str">
        <f t="shared" si="1"/>
        <v/>
      </c>
      <c r="H33" s="24">
        <f t="shared" si="2"/>
        <v>79</v>
      </c>
      <c r="I33" s="24" t="str">
        <f t="shared" si="3"/>
        <v/>
      </c>
      <c r="J33" s="24" t="str">
        <f t="shared" si="4"/>
        <v/>
      </c>
      <c r="K33" s="29" t="str">
        <f t="shared" si="5"/>
        <v>B</v>
      </c>
      <c r="L33" s="53" t="s">
        <v>135</v>
      </c>
      <c r="M33" s="13"/>
      <c r="N33" s="37" t="str">
        <f t="shared" si="6"/>
        <v/>
      </c>
      <c r="O33" s="2"/>
      <c r="P33" s="2"/>
      <c r="Q33" s="13"/>
      <c r="R33" s="3">
        <v>80</v>
      </c>
      <c r="S33" s="1"/>
      <c r="T33" s="40">
        <f t="shared" si="7"/>
        <v>80</v>
      </c>
      <c r="U33" s="1">
        <v>78</v>
      </c>
      <c r="V33" s="1"/>
      <c r="W33" s="40">
        <f t="shared" si="8"/>
        <v>78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80</v>
      </c>
      <c r="AH33" s="14">
        <f t="shared" si="13"/>
        <v>78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79</v>
      </c>
      <c r="AM33" s="6">
        <v>80</v>
      </c>
      <c r="AN33" s="2">
        <v>80</v>
      </c>
      <c r="AO33" s="2"/>
      <c r="AP33" s="2"/>
      <c r="AQ33" s="2"/>
      <c r="AR33" s="50">
        <f t="shared" si="18"/>
        <v>80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134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61896</v>
      </c>
      <c r="C34" s="14" t="s">
        <v>69</v>
      </c>
      <c r="D34" s="13"/>
      <c r="E34" s="14">
        <f t="shared" si="0"/>
        <v>89</v>
      </c>
      <c r="F34" s="13"/>
      <c r="G34" s="24" t="str">
        <f t="shared" si="1"/>
        <v/>
      </c>
      <c r="H34" s="24">
        <f t="shared" si="2"/>
        <v>89</v>
      </c>
      <c r="I34" s="24" t="str">
        <f t="shared" si="3"/>
        <v/>
      </c>
      <c r="J34" s="24" t="str">
        <f t="shared" si="4"/>
        <v/>
      </c>
      <c r="K34" s="29" t="str">
        <f t="shared" si="5"/>
        <v>A</v>
      </c>
      <c r="L34" s="53" t="s">
        <v>135</v>
      </c>
      <c r="M34" s="13"/>
      <c r="N34" s="37" t="str">
        <f t="shared" si="6"/>
        <v/>
      </c>
      <c r="O34" s="2"/>
      <c r="P34" s="2"/>
      <c r="Q34" s="13"/>
      <c r="R34" s="3">
        <v>90</v>
      </c>
      <c r="S34" s="1"/>
      <c r="T34" s="40">
        <f t="shared" si="7"/>
        <v>90</v>
      </c>
      <c r="U34" s="1">
        <v>88</v>
      </c>
      <c r="V34" s="1"/>
      <c r="W34" s="40">
        <f t="shared" si="8"/>
        <v>88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90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89</v>
      </c>
      <c r="AM34" s="6">
        <v>85</v>
      </c>
      <c r="AN34" s="2">
        <v>90</v>
      </c>
      <c r="AO34" s="2"/>
      <c r="AP34" s="2"/>
      <c r="AQ34" s="2"/>
      <c r="AR34" s="50">
        <f t="shared" si="18"/>
        <v>87.5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133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61910</v>
      </c>
      <c r="C35" s="14" t="s">
        <v>70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135</v>
      </c>
      <c r="M35" s="13"/>
      <c r="N35" s="37" t="str">
        <f t="shared" si="6"/>
        <v/>
      </c>
      <c r="O35" s="2"/>
      <c r="P35" s="2"/>
      <c r="Q35" s="13"/>
      <c r="R35" s="3">
        <v>96</v>
      </c>
      <c r="S35" s="1"/>
      <c r="T35" s="40">
        <f t="shared" si="7"/>
        <v>96</v>
      </c>
      <c r="U35" s="1">
        <v>98</v>
      </c>
      <c r="V35" s="1"/>
      <c r="W35" s="40">
        <f t="shared" si="8"/>
        <v>98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96</v>
      </c>
      <c r="AH35" s="14">
        <f t="shared" si="13"/>
        <v>98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97</v>
      </c>
      <c r="AM35" s="6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61924</v>
      </c>
      <c r="C36" s="14" t="s">
        <v>71</v>
      </c>
      <c r="D36" s="13"/>
      <c r="E36" s="14">
        <f t="shared" si="0"/>
        <v>93</v>
      </c>
      <c r="F36" s="13"/>
      <c r="G36" s="24" t="str">
        <f t="shared" si="1"/>
        <v/>
      </c>
      <c r="H36" s="24">
        <f t="shared" si="2"/>
        <v>93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135</v>
      </c>
      <c r="M36" s="13"/>
      <c r="N36" s="37" t="str">
        <f t="shared" si="6"/>
        <v/>
      </c>
      <c r="O36" s="2"/>
      <c r="P36" s="2"/>
      <c r="Q36" s="13"/>
      <c r="R36" s="3">
        <v>94</v>
      </c>
      <c r="S36" s="1"/>
      <c r="T36" s="40">
        <f t="shared" si="7"/>
        <v>94</v>
      </c>
      <c r="U36" s="1">
        <v>96</v>
      </c>
      <c r="V36" s="1"/>
      <c r="W36" s="40">
        <f t="shared" si="8"/>
        <v>96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94</v>
      </c>
      <c r="AH36" s="14">
        <f t="shared" si="13"/>
        <v>96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95</v>
      </c>
      <c r="AM36" s="6">
        <v>90</v>
      </c>
      <c r="AN36" s="2">
        <v>90</v>
      </c>
      <c r="AO36" s="2"/>
      <c r="AP36" s="2"/>
      <c r="AQ36" s="2"/>
      <c r="AR36" s="50">
        <f t="shared" si="18"/>
        <v>90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61938</v>
      </c>
      <c r="C37" s="14" t="s">
        <v>72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135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79</v>
      </c>
      <c r="V37" s="1"/>
      <c r="W37" s="40">
        <f t="shared" si="8"/>
        <v>79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79.5</v>
      </c>
      <c r="AM37" s="6">
        <v>85</v>
      </c>
      <c r="AN37" s="2">
        <v>85</v>
      </c>
      <c r="AO37" s="2"/>
      <c r="AP37" s="2"/>
      <c r="AQ37" s="2"/>
      <c r="AR37" s="50">
        <f t="shared" si="18"/>
        <v>85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61952</v>
      </c>
      <c r="C38" s="14" t="s">
        <v>73</v>
      </c>
      <c r="D38" s="13"/>
      <c r="E38" s="14">
        <f t="shared" si="0"/>
        <v>86</v>
      </c>
      <c r="F38" s="13"/>
      <c r="G38" s="24" t="str">
        <f t="shared" si="1"/>
        <v/>
      </c>
      <c r="H38" s="24">
        <f t="shared" si="2"/>
        <v>86</v>
      </c>
      <c r="I38" s="24" t="str">
        <f t="shared" si="3"/>
        <v/>
      </c>
      <c r="J38" s="24" t="str">
        <f t="shared" si="4"/>
        <v/>
      </c>
      <c r="K38" s="29" t="str">
        <f t="shared" si="5"/>
        <v>A</v>
      </c>
      <c r="L38" s="53" t="s">
        <v>135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84</v>
      </c>
      <c r="V38" s="1"/>
      <c r="W38" s="40">
        <f t="shared" si="8"/>
        <v>84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84.5</v>
      </c>
      <c r="AM38" s="6">
        <v>90</v>
      </c>
      <c r="AN38" s="2">
        <v>90</v>
      </c>
      <c r="AO38" s="2"/>
      <c r="AP38" s="2"/>
      <c r="AQ38" s="2"/>
      <c r="AR38" s="50">
        <f t="shared" si="18"/>
        <v>90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133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61966</v>
      </c>
      <c r="C39" s="14" t="s">
        <v>74</v>
      </c>
      <c r="D39" s="13"/>
      <c r="E39" s="14">
        <f t="shared" si="0"/>
        <v>86</v>
      </c>
      <c r="F39" s="13"/>
      <c r="G39" s="24" t="str">
        <f t="shared" si="1"/>
        <v/>
      </c>
      <c r="H39" s="24">
        <f t="shared" si="2"/>
        <v>86</v>
      </c>
      <c r="I39" s="24" t="str">
        <f t="shared" si="3"/>
        <v/>
      </c>
      <c r="J39" s="24" t="str">
        <f t="shared" si="4"/>
        <v/>
      </c>
      <c r="K39" s="29" t="str">
        <f t="shared" si="5"/>
        <v>A</v>
      </c>
      <c r="L39" s="53" t="s">
        <v>135</v>
      </c>
      <c r="M39" s="13"/>
      <c r="N39" s="37" t="str">
        <f t="shared" si="6"/>
        <v/>
      </c>
      <c r="O39" s="2"/>
      <c r="P39" s="2"/>
      <c r="Q39" s="13"/>
      <c r="R39" s="3">
        <v>85</v>
      </c>
      <c r="S39" s="1"/>
      <c r="T39" s="40">
        <f t="shared" si="7"/>
        <v>85</v>
      </c>
      <c r="U39" s="1">
        <v>83</v>
      </c>
      <c r="V39" s="1"/>
      <c r="W39" s="40">
        <f t="shared" si="8"/>
        <v>83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85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84</v>
      </c>
      <c r="AM39" s="6">
        <v>90</v>
      </c>
      <c r="AN39" s="2">
        <v>90</v>
      </c>
      <c r="AO39" s="2"/>
      <c r="AP39" s="2"/>
      <c r="AQ39" s="2"/>
      <c r="AR39" s="50">
        <f t="shared" si="18"/>
        <v>90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133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61980</v>
      </c>
      <c r="C40" s="14" t="s">
        <v>75</v>
      </c>
      <c r="D40" s="13"/>
      <c r="E40" s="14">
        <f t="shared" si="0"/>
        <v>77</v>
      </c>
      <c r="F40" s="13"/>
      <c r="G40" s="24" t="str">
        <f t="shared" si="1"/>
        <v/>
      </c>
      <c r="H40" s="24">
        <f t="shared" si="2"/>
        <v>77</v>
      </c>
      <c r="I40" s="24" t="str">
        <f t="shared" si="3"/>
        <v/>
      </c>
      <c r="J40" s="24" t="str">
        <f t="shared" si="4"/>
        <v/>
      </c>
      <c r="K40" s="29" t="str">
        <f t="shared" si="5"/>
        <v>B</v>
      </c>
      <c r="L40" s="53" t="s">
        <v>135</v>
      </c>
      <c r="M40" s="13"/>
      <c r="N40" s="37" t="str">
        <f t="shared" si="6"/>
        <v/>
      </c>
      <c r="O40" s="2"/>
      <c r="P40" s="2"/>
      <c r="Q40" s="13"/>
      <c r="R40" s="3">
        <v>70</v>
      </c>
      <c r="S40" s="1">
        <v>77</v>
      </c>
      <c r="T40" s="40">
        <f t="shared" si="7"/>
        <v>77</v>
      </c>
      <c r="U40" s="1">
        <v>65</v>
      </c>
      <c r="V40" s="1">
        <v>77</v>
      </c>
      <c r="W40" s="40">
        <f t="shared" si="8"/>
        <v>77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77</v>
      </c>
      <c r="AH40" s="14">
        <f t="shared" si="13"/>
        <v>77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77</v>
      </c>
      <c r="AM40" s="6">
        <v>77</v>
      </c>
      <c r="AN40" s="2">
        <v>78</v>
      </c>
      <c r="AO40" s="2"/>
      <c r="AP40" s="2"/>
      <c r="AQ40" s="2"/>
      <c r="AR40" s="50">
        <f t="shared" si="18"/>
        <v>77.5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134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61994</v>
      </c>
      <c r="C41" s="14" t="s">
        <v>76</v>
      </c>
      <c r="D41" s="13"/>
      <c r="E41" s="14">
        <f t="shared" si="0"/>
        <v>91</v>
      </c>
      <c r="F41" s="13"/>
      <c r="G41" s="24" t="str">
        <f t="shared" si="1"/>
        <v/>
      </c>
      <c r="H41" s="24">
        <f t="shared" si="2"/>
        <v>91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135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94</v>
      </c>
      <c r="V41" s="1"/>
      <c r="W41" s="40">
        <f t="shared" si="8"/>
        <v>94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94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92</v>
      </c>
      <c r="AM41" s="6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62008</v>
      </c>
      <c r="C42" s="14" t="s">
        <v>77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 t="str">
        <f t="shared" si="3"/>
        <v/>
      </c>
      <c r="J42" s="24" t="str">
        <f t="shared" si="4"/>
        <v/>
      </c>
      <c r="K42" s="29" t="str">
        <f t="shared" si="5"/>
        <v>B</v>
      </c>
      <c r="L42" s="53" t="s">
        <v>135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79</v>
      </c>
      <c r="V42" s="1"/>
      <c r="W42" s="40">
        <f t="shared" si="8"/>
        <v>79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79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79.5</v>
      </c>
      <c r="AM42" s="6">
        <v>85</v>
      </c>
      <c r="AN42" s="2">
        <v>85</v>
      </c>
      <c r="AO42" s="2"/>
      <c r="AP42" s="2"/>
      <c r="AQ42" s="2"/>
      <c r="AR42" s="50">
        <f t="shared" si="18"/>
        <v>85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134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62022</v>
      </c>
      <c r="C43" s="14" t="s">
        <v>78</v>
      </c>
      <c r="D43" s="13"/>
      <c r="E43" s="14">
        <f t="shared" si="0"/>
        <v>87</v>
      </c>
      <c r="F43" s="13"/>
      <c r="G43" s="24" t="str">
        <f t="shared" si="1"/>
        <v/>
      </c>
      <c r="H43" s="24">
        <f t="shared" si="2"/>
        <v>87</v>
      </c>
      <c r="I43" s="24" t="str">
        <f t="shared" si="3"/>
        <v/>
      </c>
      <c r="J43" s="24" t="str">
        <f t="shared" si="4"/>
        <v/>
      </c>
      <c r="K43" s="29" t="str">
        <f t="shared" si="5"/>
        <v>A</v>
      </c>
      <c r="L43" s="53" t="s">
        <v>135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86</v>
      </c>
      <c r="V43" s="1"/>
      <c r="W43" s="40">
        <f t="shared" si="8"/>
        <v>86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85.5</v>
      </c>
      <c r="AM43" s="6">
        <v>90</v>
      </c>
      <c r="AN43" s="2">
        <v>88</v>
      </c>
      <c r="AO43" s="2"/>
      <c r="AP43" s="2"/>
      <c r="AQ43" s="2"/>
      <c r="AR43" s="50">
        <f t="shared" si="18"/>
        <v>89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133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62035</v>
      </c>
      <c r="C44" s="14" t="s">
        <v>79</v>
      </c>
      <c r="D44" s="13"/>
      <c r="E44" s="14">
        <f t="shared" si="0"/>
        <v>89</v>
      </c>
      <c r="F44" s="13"/>
      <c r="G44" s="24" t="str">
        <f t="shared" si="1"/>
        <v/>
      </c>
      <c r="H44" s="24">
        <f t="shared" si="2"/>
        <v>89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135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90</v>
      </c>
      <c r="V44" s="1"/>
      <c r="W44" s="40">
        <f t="shared" si="8"/>
        <v>90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90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88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62049</v>
      </c>
      <c r="C45" s="14" t="s">
        <v>80</v>
      </c>
      <c r="D45" s="13"/>
      <c r="E45" s="14">
        <f t="shared" si="0"/>
        <v>88</v>
      </c>
      <c r="F45" s="13"/>
      <c r="G45" s="24" t="str">
        <f t="shared" si="1"/>
        <v/>
      </c>
      <c r="H45" s="24">
        <f t="shared" si="2"/>
        <v>88</v>
      </c>
      <c r="I45" s="24" t="str">
        <f t="shared" si="3"/>
        <v/>
      </c>
      <c r="J45" s="24" t="str">
        <f t="shared" si="4"/>
        <v/>
      </c>
      <c r="K45" s="29" t="str">
        <f t="shared" si="5"/>
        <v>A</v>
      </c>
      <c r="L45" s="53" t="s">
        <v>135</v>
      </c>
      <c r="M45" s="13"/>
      <c r="N45" s="37" t="str">
        <f t="shared" si="6"/>
        <v/>
      </c>
      <c r="O45" s="2"/>
      <c r="P45" s="2"/>
      <c r="Q45" s="13"/>
      <c r="R45" s="3">
        <v>85</v>
      </c>
      <c r="S45" s="1"/>
      <c r="T45" s="40">
        <f t="shared" si="7"/>
        <v>85</v>
      </c>
      <c r="U45" s="1">
        <v>90</v>
      </c>
      <c r="V45" s="1"/>
      <c r="W45" s="40">
        <f t="shared" si="8"/>
        <v>90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85</v>
      </c>
      <c r="AH45" s="14">
        <f t="shared" si="13"/>
        <v>90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87.5</v>
      </c>
      <c r="AM45" s="6">
        <v>90</v>
      </c>
      <c r="AN45" s="2">
        <v>90</v>
      </c>
      <c r="AO45" s="2"/>
      <c r="AP45" s="2"/>
      <c r="AQ45" s="2"/>
      <c r="AR45" s="50">
        <f t="shared" si="18"/>
        <v>90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133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62063</v>
      </c>
      <c r="C46" s="14" t="s">
        <v>81</v>
      </c>
      <c r="D46" s="13"/>
      <c r="E46" s="14">
        <f t="shared" si="0"/>
        <v>86</v>
      </c>
      <c r="F46" s="13"/>
      <c r="G46" s="24" t="str">
        <f t="shared" si="1"/>
        <v/>
      </c>
      <c r="H46" s="24">
        <f t="shared" si="2"/>
        <v>86</v>
      </c>
      <c r="I46" s="24" t="str">
        <f t="shared" si="3"/>
        <v/>
      </c>
      <c r="J46" s="24" t="str">
        <f t="shared" si="4"/>
        <v/>
      </c>
      <c r="K46" s="29" t="str">
        <f t="shared" si="5"/>
        <v>A</v>
      </c>
      <c r="L46" s="53" t="s">
        <v>135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88</v>
      </c>
      <c r="V46" s="1"/>
      <c r="W46" s="40">
        <f t="shared" si="8"/>
        <v>88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88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84</v>
      </c>
      <c r="AM46" s="6">
        <v>90</v>
      </c>
      <c r="AN46" s="2">
        <v>88</v>
      </c>
      <c r="AO46" s="2"/>
      <c r="AP46" s="2"/>
      <c r="AQ46" s="2"/>
      <c r="AR46" s="50">
        <f t="shared" si="18"/>
        <v>89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133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62078</v>
      </c>
      <c r="C47" s="14" t="s">
        <v>82</v>
      </c>
      <c r="D47" s="13"/>
      <c r="E47" s="14">
        <f t="shared" si="0"/>
        <v>88</v>
      </c>
      <c r="F47" s="13"/>
      <c r="G47" s="24" t="str">
        <f t="shared" si="1"/>
        <v/>
      </c>
      <c r="H47" s="24">
        <f t="shared" si="2"/>
        <v>88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135</v>
      </c>
      <c r="M47" s="13"/>
      <c r="N47" s="37" t="str">
        <f t="shared" si="6"/>
        <v/>
      </c>
      <c r="O47" s="2"/>
      <c r="P47" s="2"/>
      <c r="Q47" s="13"/>
      <c r="R47" s="3">
        <v>88</v>
      </c>
      <c r="S47" s="1"/>
      <c r="T47" s="40">
        <f t="shared" si="7"/>
        <v>88</v>
      </c>
      <c r="U47" s="1">
        <v>86</v>
      </c>
      <c r="V47" s="1"/>
      <c r="W47" s="40">
        <f t="shared" si="8"/>
        <v>86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88</v>
      </c>
      <c r="AH47" s="14">
        <f t="shared" si="13"/>
        <v>86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87</v>
      </c>
      <c r="AM47" s="6">
        <v>90</v>
      </c>
      <c r="AN47" s="2">
        <v>88</v>
      </c>
      <c r="AO47" s="2"/>
      <c r="AP47" s="2"/>
      <c r="AQ47" s="2"/>
      <c r="AR47" s="50">
        <f t="shared" si="18"/>
        <v>89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133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29" t="str">
        <f t="shared" si="5"/>
        <v/>
      </c>
      <c r="L48" s="53"/>
      <c r="M48" s="13"/>
      <c r="N48" s="37" t="str">
        <f t="shared" si="6"/>
        <v/>
      </c>
      <c r="O48" s="2"/>
      <c r="P48" s="2"/>
      <c r="Q48" s="13"/>
      <c r="R48" s="3"/>
      <c r="S48" s="1"/>
      <c r="T48" s="40" t="str">
        <f t="shared" si="7"/>
        <v/>
      </c>
      <c r="U48" s="1"/>
      <c r="V48" s="1"/>
      <c r="W48" s="40" t="str">
        <f t="shared" si="8"/>
        <v/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 t="str">
        <f t="shared" si="17"/>
        <v/>
      </c>
      <c r="AM48" s="6"/>
      <c r="AN48" s="2"/>
      <c r="AO48" s="2"/>
      <c r="AP48" s="2"/>
      <c r="AQ48" s="2"/>
      <c r="AR48" s="50" t="str">
        <f t="shared" si="18"/>
        <v/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>
        <f>IF(COUNTBLANK($H$11:$H$50)=40,"",MAX($H$11:$H$50))</f>
        <v>95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>
        <f>IF(COUNTBLANK($H$11:$H$50)=40,"",MIN($H$11:$H$50))</f>
        <v>77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>
        <f>IF(COUNTBLANK($H$11:$H$50)=40,"",AVERAGE($H$11:$H$50))</f>
        <v>85.891891891891888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H11" activePane="bottomRight" state="frozen"/>
      <selection pane="topRight"/>
      <selection pane="bottomLeft"/>
      <selection pane="bottomRight" activeCell="L11" sqref="L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534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12</v>
      </c>
      <c r="L2" s="30" t="s">
        <v>5</v>
      </c>
      <c r="M2" s="31"/>
      <c r="N2" s="21"/>
      <c r="O2" s="38"/>
      <c r="P2" s="38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1"/>
      <c r="N3" s="21"/>
      <c r="O3" s="38"/>
      <c r="P3" s="38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6">
        <v>77</v>
      </c>
      <c r="D4" s="18"/>
      <c r="E4" s="22"/>
      <c r="F4" s="18"/>
      <c r="G4" s="12"/>
      <c r="H4" s="12"/>
      <c r="I4" s="25"/>
      <c r="J4" s="25"/>
      <c r="K4" s="28"/>
      <c r="L4" s="31"/>
      <c r="M4" s="31"/>
      <c r="N4" s="21"/>
      <c r="O4" s="38"/>
      <c r="P4" s="38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1"/>
      <c r="M5" s="31"/>
      <c r="N5" s="21"/>
      <c r="O5" s="38"/>
      <c r="P5" s="38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1"/>
      <c r="M6" s="31"/>
      <c r="N6" s="21"/>
      <c r="O6" s="38"/>
      <c r="P6" s="38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1"/>
      <c r="M7" s="31"/>
      <c r="N7" s="34" t="s">
        <v>11</v>
      </c>
      <c r="O7" s="39"/>
      <c r="P7" s="39"/>
      <c r="Q7" s="13"/>
      <c r="R7" s="89" t="s">
        <v>12</v>
      </c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1"/>
      <c r="AN7" s="91"/>
      <c r="AO7" s="91"/>
      <c r="AP7" s="91"/>
      <c r="AQ7" s="91"/>
      <c r="AR7" s="92"/>
      <c r="AS7" s="13"/>
      <c r="AT7" s="66" t="s">
        <v>13</v>
      </c>
      <c r="AU7" s="67"/>
      <c r="AV7" s="67"/>
      <c r="AW7" s="67"/>
      <c r="AX7" s="67"/>
      <c r="AY7" s="68"/>
      <c r="AZ7" s="13"/>
      <c r="BA7" s="57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2" t="s">
        <v>15</v>
      </c>
      <c r="B8" s="74" t="s">
        <v>16</v>
      </c>
      <c r="C8" s="76" t="s">
        <v>17</v>
      </c>
      <c r="D8" s="19"/>
      <c r="E8" s="78" t="s">
        <v>18</v>
      </c>
      <c r="F8" s="19"/>
      <c r="G8" s="80" t="s">
        <v>19</v>
      </c>
      <c r="H8" s="81"/>
      <c r="I8" s="81"/>
      <c r="J8" s="81"/>
      <c r="K8" s="81"/>
      <c r="L8" s="82"/>
      <c r="M8" s="32"/>
      <c r="N8" s="35"/>
      <c r="O8" s="103" t="s">
        <v>11</v>
      </c>
      <c r="P8" s="104"/>
      <c r="Q8" s="13"/>
      <c r="R8" s="95" t="s">
        <v>20</v>
      </c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5" t="s">
        <v>21</v>
      </c>
      <c r="AN8" s="96"/>
      <c r="AO8" s="96"/>
      <c r="AP8" s="96"/>
      <c r="AQ8" s="96"/>
      <c r="AR8" s="101"/>
      <c r="AS8" s="13"/>
      <c r="AT8" s="69"/>
      <c r="AU8" s="70"/>
      <c r="AV8" s="70"/>
      <c r="AW8" s="70"/>
      <c r="AX8" s="70"/>
      <c r="AY8" s="71"/>
      <c r="AZ8" s="13"/>
      <c r="BA8" s="58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2"/>
      <c r="B9" s="74"/>
      <c r="C9" s="76"/>
      <c r="D9" s="19"/>
      <c r="E9" s="79"/>
      <c r="F9" s="19"/>
      <c r="G9" s="84" t="s">
        <v>22</v>
      </c>
      <c r="H9" s="84"/>
      <c r="I9" s="85" t="s">
        <v>23</v>
      </c>
      <c r="J9" s="85"/>
      <c r="K9" s="83" t="s">
        <v>24</v>
      </c>
      <c r="L9" s="86" t="s">
        <v>25</v>
      </c>
      <c r="M9" s="33"/>
      <c r="N9" s="105" t="s">
        <v>26</v>
      </c>
      <c r="O9" s="106" t="s">
        <v>27</v>
      </c>
      <c r="P9" s="108" t="s">
        <v>28</v>
      </c>
      <c r="Q9" s="13"/>
      <c r="R9" s="87" t="s">
        <v>29</v>
      </c>
      <c r="S9" s="88"/>
      <c r="T9" s="88"/>
      <c r="U9" s="88" t="s">
        <v>30</v>
      </c>
      <c r="V9" s="88"/>
      <c r="W9" s="88"/>
      <c r="X9" s="88" t="s">
        <v>31</v>
      </c>
      <c r="Y9" s="88"/>
      <c r="Z9" s="88"/>
      <c r="AA9" s="88" t="s">
        <v>32</v>
      </c>
      <c r="AB9" s="88"/>
      <c r="AC9" s="88"/>
      <c r="AD9" s="88" t="s">
        <v>33</v>
      </c>
      <c r="AE9" s="88"/>
      <c r="AF9" s="88"/>
      <c r="AG9" s="45"/>
      <c r="AH9" s="48"/>
      <c r="AI9" s="48"/>
      <c r="AJ9" s="48"/>
      <c r="AK9" s="48"/>
      <c r="AL9" s="93" t="s">
        <v>34</v>
      </c>
      <c r="AM9" s="87" t="s">
        <v>29</v>
      </c>
      <c r="AN9" s="88" t="s">
        <v>30</v>
      </c>
      <c r="AO9" s="88" t="s">
        <v>31</v>
      </c>
      <c r="AP9" s="88" t="s">
        <v>32</v>
      </c>
      <c r="AQ9" s="88" t="s">
        <v>33</v>
      </c>
      <c r="AR9" s="99" t="s">
        <v>35</v>
      </c>
      <c r="AS9" s="13"/>
      <c r="AT9" s="60" t="s">
        <v>29</v>
      </c>
      <c r="AU9" s="62" t="s">
        <v>30</v>
      </c>
      <c r="AV9" s="62" t="s">
        <v>31</v>
      </c>
      <c r="AW9" s="62" t="s">
        <v>32</v>
      </c>
      <c r="AX9" s="62" t="s">
        <v>33</v>
      </c>
      <c r="AY9" s="64" t="s">
        <v>35</v>
      </c>
      <c r="AZ9" s="13"/>
      <c r="BA9" s="58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3"/>
      <c r="B10" s="75"/>
      <c r="C10" s="77"/>
      <c r="D10" s="19"/>
      <c r="E10" s="79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3"/>
      <c r="L10" s="86"/>
      <c r="M10" s="33"/>
      <c r="N10" s="105"/>
      <c r="O10" s="107"/>
      <c r="P10" s="109"/>
      <c r="Q10" s="13"/>
      <c r="R10" s="41" t="s">
        <v>38</v>
      </c>
      <c r="S10" s="42" t="s">
        <v>39</v>
      </c>
      <c r="T10" s="44" t="s">
        <v>40</v>
      </c>
      <c r="U10" s="42" t="s">
        <v>38</v>
      </c>
      <c r="V10" s="42" t="s">
        <v>39</v>
      </c>
      <c r="W10" s="44" t="s">
        <v>40</v>
      </c>
      <c r="X10" s="42" t="s">
        <v>38</v>
      </c>
      <c r="Y10" s="42" t="s">
        <v>39</v>
      </c>
      <c r="Z10" s="44" t="s">
        <v>40</v>
      </c>
      <c r="AA10" s="42" t="s">
        <v>38</v>
      </c>
      <c r="AB10" s="42" t="s">
        <v>39</v>
      </c>
      <c r="AC10" s="44" t="s">
        <v>40</v>
      </c>
      <c r="AD10" s="42" t="s">
        <v>38</v>
      </c>
      <c r="AE10" s="42" t="s">
        <v>39</v>
      </c>
      <c r="AF10" s="44" t="s">
        <v>40</v>
      </c>
      <c r="AG10" s="46" t="s">
        <v>41</v>
      </c>
      <c r="AH10" s="46" t="s">
        <v>42</v>
      </c>
      <c r="AI10" s="46" t="s">
        <v>43</v>
      </c>
      <c r="AJ10" s="46" t="s">
        <v>44</v>
      </c>
      <c r="AK10" s="42" t="s">
        <v>45</v>
      </c>
      <c r="AL10" s="94"/>
      <c r="AM10" s="98"/>
      <c r="AN10" s="97"/>
      <c r="AO10" s="97"/>
      <c r="AP10" s="97"/>
      <c r="AQ10" s="97"/>
      <c r="AR10" s="100"/>
      <c r="AS10" s="13"/>
      <c r="AT10" s="61"/>
      <c r="AU10" s="63"/>
      <c r="AV10" s="63"/>
      <c r="AW10" s="63"/>
      <c r="AX10" s="63"/>
      <c r="AY10" s="65"/>
      <c r="AZ10" s="13"/>
      <c r="BA10" s="59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62624</v>
      </c>
      <c r="C11" s="14" t="s">
        <v>95</v>
      </c>
      <c r="D11" s="13"/>
      <c r="E11" s="14">
        <f t="shared" ref="E11:E50" si="0">H11</f>
        <v>93</v>
      </c>
      <c r="F11" s="13"/>
      <c r="G11" s="24" t="str">
        <f t="shared" ref="G11:G50" si="1">IF(OR(COUNTBLANK(AL11:AL11)=1,COUNTBLANK(AR11:AR11)=1,COUNTBLANK(O11:O11)=1),"",ROUND(((2*AL11)+AR11+O11)/4,0))</f>
        <v/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P11)/4,0),ROUND(((2*AL11)+AR11)/3,0)))</f>
        <v>93</v>
      </c>
      <c r="I11" s="24" t="str">
        <f t="shared" ref="I11:I50" si="3">IF(OR(COUNTBLANK(AT11:AX11)=5,COUNTBLANK(AM11:AQ11)=5,COUNTBLANK(O11:O11)=1),"",IF(COUNTBLANK(AL11:AL11)=1,ROUND((AR11+(AY11*2))/3,0),ROUND(AY11,0)))</f>
        <v/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29" t="str">
        <f t="shared" ref="K11:K50" si="5">IF(BA11="","",BA11)</f>
        <v>A</v>
      </c>
      <c r="L11" s="53" t="s">
        <v>135</v>
      </c>
      <c r="M11" s="13"/>
      <c r="N11" s="36" t="str">
        <f t="shared" ref="N11:N50" si="6">IF(BB11="","",BB11)</f>
        <v/>
      </c>
      <c r="O11" s="2"/>
      <c r="P11" s="1"/>
      <c r="Q11" s="13"/>
      <c r="R11" s="3">
        <v>92</v>
      </c>
      <c r="S11" s="1"/>
      <c r="T11" s="40">
        <f t="shared" ref="T11:T50" si="7">IF(ISNUMBER(R11)=FALSE(),"",IF(OR(R11&gt;=$C$4,ISNUMBER(S11)=FALSE(),R11&gt;S11),R11,IF(S11&gt;=$C$4,$C$4,S11)))</f>
        <v>92</v>
      </c>
      <c r="U11" s="1">
        <v>96</v>
      </c>
      <c r="V11" s="1"/>
      <c r="W11" s="40">
        <f t="shared" ref="W11:W50" si="8">IF(ISNUMBER(U11)=FALSE(),"",IF(OR(U11&gt;=$C$4,ISNUMBER(V11)=FALSE(),U11&gt;V11),U11,IF(V11&gt;=$C$4,$C$4,V11)))</f>
        <v>96</v>
      </c>
      <c r="X11" s="1"/>
      <c r="Y11" s="1"/>
      <c r="Z11" s="40" t="str">
        <f t="shared" ref="Z11:Z50" si="9">IF(ISNUMBER(X11)=FALSE(),"",IF(OR(X11&gt;=$C$4,ISNUMBER(Y11)=FALSE(),X11&gt;Y11),X11,IF(Y11&gt;=$C$4,$C$4,Y11)))</f>
        <v/>
      </c>
      <c r="AA11" s="1"/>
      <c r="AB11" s="1"/>
      <c r="AC11" s="40" t="str">
        <f t="shared" ref="AC11:AC50" si="10">IF(ISNUMBER(AA11)=FALSE(),"",IF(OR(AA11&gt;=$C$4,ISNUMBER(AB11)=FALSE(),AA11&gt;AB11),AA11,IF(AB11&gt;=$C$4,$C$4,AB11)))</f>
        <v/>
      </c>
      <c r="AD11" s="1"/>
      <c r="AE11" s="1"/>
      <c r="AF11" s="40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92</v>
      </c>
      <c r="AH11" s="14">
        <f t="shared" ref="AH11:AH50" si="13">IF(COUNTA(W11:W11)=1,W11)</f>
        <v>96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6">
        <f t="shared" ref="AL11:AL50" si="17">IF(COUNTBLANK(AG11:AK11)=5,"",AVERAGE(AG11:AK11))</f>
        <v>94</v>
      </c>
      <c r="AM11" s="6">
        <v>90</v>
      </c>
      <c r="AN11" s="2">
        <v>90</v>
      </c>
      <c r="AO11" s="2"/>
      <c r="AP11" s="2"/>
      <c r="AQ11" s="2"/>
      <c r="AR11" s="50">
        <f t="shared" ref="AR11:AR50" si="18">IF(COUNTBLANK(AM11:AQ11)=5,"",AVERAGE(AM11:AQ11))</f>
        <v>90</v>
      </c>
      <c r="AS11" s="13"/>
      <c r="AT11" s="6"/>
      <c r="AU11" s="2"/>
      <c r="AV11" s="2"/>
      <c r="AW11" s="2"/>
      <c r="AX11" s="2"/>
      <c r="AY11" s="52" t="str">
        <f t="shared" ref="AY11:AY50" si="19">IF(COUNTBLANK(AT11:AX11)=5,"",AVERAGE(AT11:AX11))</f>
        <v/>
      </c>
      <c r="AZ11" s="13"/>
      <c r="BA11" s="55" t="s">
        <v>133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62638</v>
      </c>
      <c r="C12" s="14" t="s">
        <v>96</v>
      </c>
      <c r="D12" s="13"/>
      <c r="E12" s="14">
        <f t="shared" si="0"/>
        <v>78</v>
      </c>
      <c r="F12" s="13"/>
      <c r="G12" s="24" t="str">
        <f t="shared" si="1"/>
        <v/>
      </c>
      <c r="H12" s="24">
        <f t="shared" si="2"/>
        <v>78</v>
      </c>
      <c r="I12" s="24" t="str">
        <f t="shared" si="3"/>
        <v/>
      </c>
      <c r="J12" s="24" t="str">
        <f t="shared" si="4"/>
        <v/>
      </c>
      <c r="K12" s="29" t="str">
        <f t="shared" si="5"/>
        <v>B</v>
      </c>
      <c r="L12" s="53" t="s">
        <v>135</v>
      </c>
      <c r="M12" s="13"/>
      <c r="N12" s="37" t="str">
        <f t="shared" si="6"/>
        <v/>
      </c>
      <c r="O12" s="2"/>
      <c r="P12" s="2"/>
      <c r="Q12" s="13"/>
      <c r="R12" s="3">
        <v>70</v>
      </c>
      <c r="S12" s="1">
        <v>77</v>
      </c>
      <c r="T12" s="40">
        <f t="shared" si="7"/>
        <v>77</v>
      </c>
      <c r="U12" s="1">
        <v>68</v>
      </c>
      <c r="V12" s="1">
        <v>77</v>
      </c>
      <c r="W12" s="40">
        <f t="shared" si="8"/>
        <v>77</v>
      </c>
      <c r="X12" s="1"/>
      <c r="Y12" s="1"/>
      <c r="Z12" s="40" t="str">
        <f t="shared" si="9"/>
        <v/>
      </c>
      <c r="AA12" s="1"/>
      <c r="AB12" s="1"/>
      <c r="AC12" s="40" t="str">
        <f t="shared" si="10"/>
        <v/>
      </c>
      <c r="AD12" s="1"/>
      <c r="AE12" s="1"/>
      <c r="AF12" s="40" t="str">
        <f t="shared" si="11"/>
        <v/>
      </c>
      <c r="AG12" s="14">
        <f t="shared" si="12"/>
        <v>77</v>
      </c>
      <c r="AH12" s="14">
        <f t="shared" si="13"/>
        <v>77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6">
        <f t="shared" si="17"/>
        <v>77</v>
      </c>
      <c r="AM12" s="6">
        <v>80</v>
      </c>
      <c r="AN12" s="2">
        <v>80</v>
      </c>
      <c r="AO12" s="2"/>
      <c r="AP12" s="2"/>
      <c r="AQ12" s="2"/>
      <c r="AR12" s="50">
        <f t="shared" si="18"/>
        <v>80</v>
      </c>
      <c r="AS12" s="13"/>
      <c r="AT12" s="6"/>
      <c r="AU12" s="2"/>
      <c r="AV12" s="2"/>
      <c r="AW12" s="2"/>
      <c r="AX12" s="2"/>
      <c r="AY12" s="52" t="str">
        <f t="shared" si="19"/>
        <v/>
      </c>
      <c r="AZ12" s="13"/>
      <c r="BA12" s="55" t="s">
        <v>134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62652</v>
      </c>
      <c r="C13" s="14" t="s">
        <v>97</v>
      </c>
      <c r="D13" s="13"/>
      <c r="E13" s="14">
        <f t="shared" si="0"/>
        <v>81</v>
      </c>
      <c r="F13" s="13"/>
      <c r="G13" s="24" t="str">
        <f t="shared" si="1"/>
        <v/>
      </c>
      <c r="H13" s="24">
        <f t="shared" si="2"/>
        <v>81</v>
      </c>
      <c r="I13" s="24" t="str">
        <f t="shared" si="3"/>
        <v/>
      </c>
      <c r="J13" s="24" t="str">
        <f t="shared" si="4"/>
        <v/>
      </c>
      <c r="K13" s="29" t="str">
        <f t="shared" si="5"/>
        <v>B</v>
      </c>
      <c r="L13" s="53" t="s">
        <v>135</v>
      </c>
      <c r="M13" s="13"/>
      <c r="N13" s="37" t="str">
        <f t="shared" si="6"/>
        <v/>
      </c>
      <c r="O13" s="2"/>
      <c r="P13" s="2"/>
      <c r="Q13" s="13"/>
      <c r="R13" s="3">
        <v>80</v>
      </c>
      <c r="S13" s="1"/>
      <c r="T13" s="40">
        <f t="shared" si="7"/>
        <v>80</v>
      </c>
      <c r="U13" s="1">
        <v>79</v>
      </c>
      <c r="V13" s="1"/>
      <c r="W13" s="40">
        <f t="shared" si="8"/>
        <v>79</v>
      </c>
      <c r="X13" s="1"/>
      <c r="Y13" s="1"/>
      <c r="Z13" s="40" t="str">
        <f t="shared" si="9"/>
        <v/>
      </c>
      <c r="AA13" s="1"/>
      <c r="AB13" s="1"/>
      <c r="AC13" s="40" t="str">
        <f t="shared" si="10"/>
        <v/>
      </c>
      <c r="AD13" s="1"/>
      <c r="AE13" s="1"/>
      <c r="AF13" s="40" t="str">
        <f t="shared" si="11"/>
        <v/>
      </c>
      <c r="AG13" s="14">
        <f t="shared" si="12"/>
        <v>80</v>
      </c>
      <c r="AH13" s="14">
        <f t="shared" si="13"/>
        <v>79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6">
        <f t="shared" si="17"/>
        <v>79.5</v>
      </c>
      <c r="AM13" s="6">
        <v>85</v>
      </c>
      <c r="AN13" s="2">
        <v>85</v>
      </c>
      <c r="AO13" s="2"/>
      <c r="AP13" s="2"/>
      <c r="AQ13" s="2"/>
      <c r="AR13" s="50">
        <f t="shared" si="18"/>
        <v>85</v>
      </c>
      <c r="AS13" s="13"/>
      <c r="AT13" s="6"/>
      <c r="AU13" s="2"/>
      <c r="AV13" s="2"/>
      <c r="AW13" s="2"/>
      <c r="AX13" s="2"/>
      <c r="AY13" s="52" t="str">
        <f t="shared" si="19"/>
        <v/>
      </c>
      <c r="AZ13" s="13"/>
      <c r="BA13" s="55" t="s">
        <v>134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62666</v>
      </c>
      <c r="C14" s="14" t="s">
        <v>98</v>
      </c>
      <c r="D14" s="13"/>
      <c r="E14" s="14">
        <f t="shared" si="0"/>
        <v>82</v>
      </c>
      <c r="F14" s="13"/>
      <c r="G14" s="24" t="str">
        <f t="shared" si="1"/>
        <v/>
      </c>
      <c r="H14" s="24">
        <f t="shared" si="2"/>
        <v>82</v>
      </c>
      <c r="I14" s="24" t="str">
        <f t="shared" si="3"/>
        <v/>
      </c>
      <c r="J14" s="24" t="str">
        <f t="shared" si="4"/>
        <v/>
      </c>
      <c r="K14" s="29" t="str">
        <f t="shared" si="5"/>
        <v>B</v>
      </c>
      <c r="L14" s="53" t="s">
        <v>135</v>
      </c>
      <c r="M14" s="13"/>
      <c r="N14" s="37" t="str">
        <f t="shared" si="6"/>
        <v/>
      </c>
      <c r="O14" s="2"/>
      <c r="P14" s="2"/>
      <c r="Q14" s="13"/>
      <c r="R14" s="3">
        <v>81</v>
      </c>
      <c r="S14" s="1"/>
      <c r="T14" s="40">
        <f t="shared" si="7"/>
        <v>81</v>
      </c>
      <c r="U14" s="1">
        <v>80</v>
      </c>
      <c r="V14" s="1"/>
      <c r="W14" s="40">
        <f t="shared" si="8"/>
        <v>80</v>
      </c>
      <c r="X14" s="1"/>
      <c r="Y14" s="1"/>
      <c r="Z14" s="40" t="str">
        <f t="shared" si="9"/>
        <v/>
      </c>
      <c r="AA14" s="1"/>
      <c r="AB14" s="1"/>
      <c r="AC14" s="40" t="str">
        <f t="shared" si="10"/>
        <v/>
      </c>
      <c r="AD14" s="1"/>
      <c r="AE14" s="1"/>
      <c r="AF14" s="40" t="str">
        <f t="shared" si="11"/>
        <v/>
      </c>
      <c r="AG14" s="14">
        <f t="shared" si="12"/>
        <v>81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6">
        <f t="shared" si="17"/>
        <v>80.5</v>
      </c>
      <c r="AM14" s="6">
        <v>85</v>
      </c>
      <c r="AN14" s="2">
        <v>85</v>
      </c>
      <c r="AO14" s="2"/>
      <c r="AP14" s="2"/>
      <c r="AQ14" s="2"/>
      <c r="AR14" s="50">
        <f t="shared" si="18"/>
        <v>85</v>
      </c>
      <c r="AS14" s="13"/>
      <c r="AT14" s="6"/>
      <c r="AU14" s="2"/>
      <c r="AV14" s="2"/>
      <c r="AW14" s="2"/>
      <c r="AX14" s="2"/>
      <c r="AY14" s="52" t="str">
        <f t="shared" si="19"/>
        <v/>
      </c>
      <c r="AZ14" s="13"/>
      <c r="BA14" s="55" t="s">
        <v>134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62680</v>
      </c>
      <c r="C15" s="14" t="s">
        <v>99</v>
      </c>
      <c r="D15" s="13"/>
      <c r="E15" s="14">
        <f t="shared" si="0"/>
        <v>92</v>
      </c>
      <c r="F15" s="13"/>
      <c r="G15" s="24" t="str">
        <f t="shared" si="1"/>
        <v/>
      </c>
      <c r="H15" s="24">
        <f t="shared" si="2"/>
        <v>92</v>
      </c>
      <c r="I15" s="24" t="str">
        <f t="shared" si="3"/>
        <v/>
      </c>
      <c r="J15" s="24" t="str">
        <f t="shared" si="4"/>
        <v/>
      </c>
      <c r="K15" s="29" t="str">
        <f t="shared" si="5"/>
        <v>A</v>
      </c>
      <c r="L15" s="53" t="s">
        <v>135</v>
      </c>
      <c r="M15" s="13"/>
      <c r="N15" s="37" t="str">
        <f t="shared" si="6"/>
        <v/>
      </c>
      <c r="O15" s="2"/>
      <c r="P15" s="2"/>
      <c r="Q15" s="13"/>
      <c r="R15" s="3">
        <v>95</v>
      </c>
      <c r="S15" s="1"/>
      <c r="T15" s="40">
        <f t="shared" si="7"/>
        <v>95</v>
      </c>
      <c r="U15" s="1">
        <v>92</v>
      </c>
      <c r="V15" s="1"/>
      <c r="W15" s="40">
        <f t="shared" si="8"/>
        <v>92</v>
      </c>
      <c r="X15" s="1"/>
      <c r="Y15" s="1"/>
      <c r="Z15" s="40" t="str">
        <f t="shared" si="9"/>
        <v/>
      </c>
      <c r="AA15" s="1"/>
      <c r="AB15" s="1"/>
      <c r="AC15" s="40" t="str">
        <f t="shared" si="10"/>
        <v/>
      </c>
      <c r="AD15" s="1"/>
      <c r="AE15" s="1"/>
      <c r="AF15" s="40" t="str">
        <f t="shared" si="11"/>
        <v/>
      </c>
      <c r="AG15" s="14">
        <f t="shared" si="12"/>
        <v>95</v>
      </c>
      <c r="AH15" s="14">
        <f t="shared" si="13"/>
        <v>92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6">
        <f t="shared" si="17"/>
        <v>93.5</v>
      </c>
      <c r="AM15" s="6">
        <v>90</v>
      </c>
      <c r="AN15" s="2">
        <v>90</v>
      </c>
      <c r="AO15" s="2"/>
      <c r="AP15" s="2"/>
      <c r="AQ15" s="2"/>
      <c r="AR15" s="50">
        <f t="shared" si="18"/>
        <v>90</v>
      </c>
      <c r="AS15" s="13"/>
      <c r="AT15" s="6"/>
      <c r="AU15" s="2"/>
      <c r="AV15" s="2"/>
      <c r="AW15" s="2"/>
      <c r="AX15" s="2"/>
      <c r="AY15" s="52" t="str">
        <f t="shared" si="19"/>
        <v/>
      </c>
      <c r="AZ15" s="13"/>
      <c r="BA15" s="55" t="s">
        <v>133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62694</v>
      </c>
      <c r="C16" s="14" t="s">
        <v>100</v>
      </c>
      <c r="D16" s="13"/>
      <c r="E16" s="14">
        <f t="shared" si="0"/>
        <v>81</v>
      </c>
      <c r="F16" s="13"/>
      <c r="G16" s="24" t="str">
        <f t="shared" si="1"/>
        <v/>
      </c>
      <c r="H16" s="24">
        <f t="shared" si="2"/>
        <v>81</v>
      </c>
      <c r="I16" s="24" t="str">
        <f t="shared" si="3"/>
        <v/>
      </c>
      <c r="J16" s="24" t="str">
        <f t="shared" si="4"/>
        <v/>
      </c>
      <c r="K16" s="29" t="str">
        <f t="shared" si="5"/>
        <v>B</v>
      </c>
      <c r="L16" s="53" t="s">
        <v>135</v>
      </c>
      <c r="M16" s="13"/>
      <c r="N16" s="37" t="str">
        <f t="shared" si="6"/>
        <v/>
      </c>
      <c r="O16" s="2"/>
      <c r="P16" s="2"/>
      <c r="Q16" s="13"/>
      <c r="R16" s="3">
        <v>79</v>
      </c>
      <c r="S16" s="1"/>
      <c r="T16" s="40">
        <f t="shared" si="7"/>
        <v>79</v>
      </c>
      <c r="U16" s="1">
        <v>80</v>
      </c>
      <c r="V16" s="1"/>
      <c r="W16" s="40">
        <f t="shared" si="8"/>
        <v>80</v>
      </c>
      <c r="X16" s="1"/>
      <c r="Y16" s="1"/>
      <c r="Z16" s="40" t="str">
        <f t="shared" si="9"/>
        <v/>
      </c>
      <c r="AA16" s="1"/>
      <c r="AB16" s="1"/>
      <c r="AC16" s="40" t="str">
        <f t="shared" si="10"/>
        <v/>
      </c>
      <c r="AD16" s="1"/>
      <c r="AE16" s="1"/>
      <c r="AF16" s="40" t="str">
        <f t="shared" si="11"/>
        <v/>
      </c>
      <c r="AG16" s="14">
        <f t="shared" si="12"/>
        <v>79</v>
      </c>
      <c r="AH16" s="14">
        <f t="shared" si="13"/>
        <v>80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6">
        <f t="shared" si="17"/>
        <v>79.5</v>
      </c>
      <c r="AM16" s="6">
        <v>85</v>
      </c>
      <c r="AN16" s="2">
        <v>85</v>
      </c>
      <c r="AO16" s="2"/>
      <c r="AP16" s="2"/>
      <c r="AQ16" s="2"/>
      <c r="AR16" s="50">
        <f t="shared" si="18"/>
        <v>85</v>
      </c>
      <c r="AS16" s="13"/>
      <c r="AT16" s="6"/>
      <c r="AU16" s="2"/>
      <c r="AV16" s="2"/>
      <c r="AW16" s="2"/>
      <c r="AX16" s="2"/>
      <c r="AY16" s="52" t="str">
        <f t="shared" si="19"/>
        <v/>
      </c>
      <c r="AZ16" s="13"/>
      <c r="BA16" s="55" t="s">
        <v>134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62708</v>
      </c>
      <c r="C17" s="14" t="s">
        <v>101</v>
      </c>
      <c r="D17" s="13"/>
      <c r="E17" s="14">
        <f t="shared" si="0"/>
        <v>89</v>
      </c>
      <c r="F17" s="13"/>
      <c r="G17" s="24" t="str">
        <f t="shared" si="1"/>
        <v/>
      </c>
      <c r="H17" s="24">
        <f t="shared" si="2"/>
        <v>89</v>
      </c>
      <c r="I17" s="24" t="str">
        <f t="shared" si="3"/>
        <v/>
      </c>
      <c r="J17" s="24" t="str">
        <f t="shared" si="4"/>
        <v/>
      </c>
      <c r="K17" s="29" t="str">
        <f t="shared" si="5"/>
        <v>A</v>
      </c>
      <c r="L17" s="53" t="s">
        <v>135</v>
      </c>
      <c r="M17" s="13"/>
      <c r="N17" s="37" t="str">
        <f t="shared" si="6"/>
        <v/>
      </c>
      <c r="O17" s="2"/>
      <c r="P17" s="2"/>
      <c r="Q17" s="13"/>
      <c r="R17" s="3">
        <v>90</v>
      </c>
      <c r="S17" s="1"/>
      <c r="T17" s="40">
        <f t="shared" si="7"/>
        <v>90</v>
      </c>
      <c r="U17" s="1">
        <v>88</v>
      </c>
      <c r="V17" s="1"/>
      <c r="W17" s="40">
        <f t="shared" si="8"/>
        <v>88</v>
      </c>
      <c r="X17" s="1"/>
      <c r="Y17" s="1"/>
      <c r="Z17" s="40" t="str">
        <f t="shared" si="9"/>
        <v/>
      </c>
      <c r="AA17" s="1"/>
      <c r="AB17" s="1"/>
      <c r="AC17" s="40" t="str">
        <f t="shared" si="10"/>
        <v/>
      </c>
      <c r="AD17" s="1"/>
      <c r="AE17" s="1"/>
      <c r="AF17" s="40" t="str">
        <f t="shared" si="11"/>
        <v/>
      </c>
      <c r="AG17" s="14">
        <f t="shared" si="12"/>
        <v>90</v>
      </c>
      <c r="AH17" s="14">
        <f t="shared" si="13"/>
        <v>88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6">
        <f t="shared" si="17"/>
        <v>89</v>
      </c>
      <c r="AM17" s="6">
        <v>90</v>
      </c>
      <c r="AN17" s="2">
        <v>90</v>
      </c>
      <c r="AO17" s="2"/>
      <c r="AP17" s="2"/>
      <c r="AQ17" s="2"/>
      <c r="AR17" s="50">
        <f t="shared" si="18"/>
        <v>90</v>
      </c>
      <c r="AS17" s="13"/>
      <c r="AT17" s="6"/>
      <c r="AU17" s="2"/>
      <c r="AV17" s="2"/>
      <c r="AW17" s="2"/>
      <c r="AX17" s="2"/>
      <c r="AY17" s="52" t="str">
        <f t="shared" si="19"/>
        <v/>
      </c>
      <c r="AZ17" s="13"/>
      <c r="BA17" s="55" t="s">
        <v>133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62722</v>
      </c>
      <c r="C18" s="14" t="s">
        <v>102</v>
      </c>
      <c r="D18" s="13"/>
      <c r="E18" s="14">
        <f t="shared" si="0"/>
        <v>87</v>
      </c>
      <c r="F18" s="13"/>
      <c r="G18" s="24" t="str">
        <f t="shared" si="1"/>
        <v/>
      </c>
      <c r="H18" s="24">
        <f t="shared" si="2"/>
        <v>87</v>
      </c>
      <c r="I18" s="24" t="str">
        <f t="shared" si="3"/>
        <v/>
      </c>
      <c r="J18" s="24" t="str">
        <f t="shared" si="4"/>
        <v/>
      </c>
      <c r="K18" s="29" t="str">
        <f t="shared" si="5"/>
        <v>A</v>
      </c>
      <c r="L18" s="53" t="s">
        <v>135</v>
      </c>
      <c r="M18" s="13"/>
      <c r="N18" s="37" t="str">
        <f t="shared" si="6"/>
        <v/>
      </c>
      <c r="O18" s="2"/>
      <c r="P18" s="2"/>
      <c r="Q18" s="13"/>
      <c r="R18" s="3">
        <v>88</v>
      </c>
      <c r="S18" s="1"/>
      <c r="T18" s="40">
        <f t="shared" si="7"/>
        <v>88</v>
      </c>
      <c r="U18" s="1">
        <v>84</v>
      </c>
      <c r="V18" s="1"/>
      <c r="W18" s="40">
        <f t="shared" si="8"/>
        <v>84</v>
      </c>
      <c r="X18" s="1"/>
      <c r="Y18" s="1"/>
      <c r="Z18" s="40" t="str">
        <f t="shared" si="9"/>
        <v/>
      </c>
      <c r="AA18" s="1"/>
      <c r="AB18" s="1"/>
      <c r="AC18" s="40" t="str">
        <f t="shared" si="10"/>
        <v/>
      </c>
      <c r="AD18" s="1"/>
      <c r="AE18" s="1"/>
      <c r="AF18" s="40" t="str">
        <f t="shared" si="11"/>
        <v/>
      </c>
      <c r="AG18" s="14">
        <f t="shared" si="12"/>
        <v>88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6">
        <f t="shared" si="17"/>
        <v>86</v>
      </c>
      <c r="AM18" s="6">
        <v>90</v>
      </c>
      <c r="AN18" s="2">
        <v>90</v>
      </c>
      <c r="AO18" s="2"/>
      <c r="AP18" s="2"/>
      <c r="AQ18" s="2"/>
      <c r="AR18" s="50">
        <f t="shared" si="18"/>
        <v>90</v>
      </c>
      <c r="AS18" s="13"/>
      <c r="AT18" s="6"/>
      <c r="AU18" s="2"/>
      <c r="AV18" s="2"/>
      <c r="AW18" s="2"/>
      <c r="AX18" s="2"/>
      <c r="AY18" s="52" t="str">
        <f t="shared" si="19"/>
        <v/>
      </c>
      <c r="AZ18" s="13"/>
      <c r="BA18" s="55" t="s">
        <v>133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62736</v>
      </c>
      <c r="C19" s="14" t="s">
        <v>103</v>
      </c>
      <c r="D19" s="13"/>
      <c r="E19" s="14">
        <f t="shared" si="0"/>
        <v>94</v>
      </c>
      <c r="F19" s="13"/>
      <c r="G19" s="24" t="str">
        <f t="shared" si="1"/>
        <v/>
      </c>
      <c r="H19" s="24">
        <f t="shared" si="2"/>
        <v>94</v>
      </c>
      <c r="I19" s="24" t="str">
        <f t="shared" si="3"/>
        <v/>
      </c>
      <c r="J19" s="24" t="str">
        <f t="shared" si="4"/>
        <v/>
      </c>
      <c r="K19" s="29" t="str">
        <f t="shared" si="5"/>
        <v>A</v>
      </c>
      <c r="L19" s="53" t="s">
        <v>135</v>
      </c>
      <c r="M19" s="13"/>
      <c r="N19" s="37" t="str">
        <f t="shared" si="6"/>
        <v/>
      </c>
      <c r="O19" s="2"/>
      <c r="P19" s="2"/>
      <c r="Q19" s="13"/>
      <c r="R19" s="3">
        <v>95</v>
      </c>
      <c r="S19" s="1"/>
      <c r="T19" s="40">
        <f t="shared" si="7"/>
        <v>95</v>
      </c>
      <c r="U19" s="1">
        <v>96</v>
      </c>
      <c r="V19" s="1"/>
      <c r="W19" s="40">
        <f t="shared" si="8"/>
        <v>96</v>
      </c>
      <c r="X19" s="1"/>
      <c r="Y19" s="1"/>
      <c r="Z19" s="40" t="str">
        <f t="shared" si="9"/>
        <v/>
      </c>
      <c r="AA19" s="1"/>
      <c r="AB19" s="1"/>
      <c r="AC19" s="40" t="str">
        <f t="shared" si="10"/>
        <v/>
      </c>
      <c r="AD19" s="1"/>
      <c r="AE19" s="1"/>
      <c r="AF19" s="40" t="str">
        <f t="shared" si="11"/>
        <v/>
      </c>
      <c r="AG19" s="14">
        <f t="shared" si="12"/>
        <v>95</v>
      </c>
      <c r="AH19" s="14">
        <f t="shared" si="13"/>
        <v>96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6">
        <f t="shared" si="17"/>
        <v>95.5</v>
      </c>
      <c r="AM19" s="6">
        <v>90</v>
      </c>
      <c r="AN19" s="2">
        <v>90</v>
      </c>
      <c r="AO19" s="2"/>
      <c r="AP19" s="2"/>
      <c r="AQ19" s="2"/>
      <c r="AR19" s="50">
        <f t="shared" si="18"/>
        <v>90</v>
      </c>
      <c r="AS19" s="13"/>
      <c r="AT19" s="6"/>
      <c r="AU19" s="2"/>
      <c r="AV19" s="2"/>
      <c r="AW19" s="2"/>
      <c r="AX19" s="2"/>
      <c r="AY19" s="52" t="str">
        <f t="shared" si="19"/>
        <v/>
      </c>
      <c r="AZ19" s="13"/>
      <c r="BA19" s="55" t="s">
        <v>133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62750</v>
      </c>
      <c r="C20" s="14" t="s">
        <v>104</v>
      </c>
      <c r="D20" s="13"/>
      <c r="E20" s="14">
        <f t="shared" si="0"/>
        <v>89</v>
      </c>
      <c r="F20" s="13"/>
      <c r="G20" s="24" t="str">
        <f t="shared" si="1"/>
        <v/>
      </c>
      <c r="H20" s="24">
        <f t="shared" si="2"/>
        <v>89</v>
      </c>
      <c r="I20" s="24" t="str">
        <f t="shared" si="3"/>
        <v/>
      </c>
      <c r="J20" s="24" t="str">
        <f t="shared" si="4"/>
        <v/>
      </c>
      <c r="K20" s="29" t="str">
        <f t="shared" si="5"/>
        <v>A</v>
      </c>
      <c r="L20" s="53" t="s">
        <v>135</v>
      </c>
      <c r="M20" s="13"/>
      <c r="N20" s="37" t="str">
        <f t="shared" si="6"/>
        <v/>
      </c>
      <c r="O20" s="2"/>
      <c r="P20" s="2"/>
      <c r="Q20" s="13"/>
      <c r="R20" s="3">
        <v>90</v>
      </c>
      <c r="S20" s="1"/>
      <c r="T20" s="40">
        <f t="shared" si="7"/>
        <v>90</v>
      </c>
      <c r="U20" s="1">
        <v>88</v>
      </c>
      <c r="V20" s="1"/>
      <c r="W20" s="40">
        <f t="shared" si="8"/>
        <v>88</v>
      </c>
      <c r="X20" s="1"/>
      <c r="Y20" s="1"/>
      <c r="Z20" s="40" t="str">
        <f t="shared" si="9"/>
        <v/>
      </c>
      <c r="AA20" s="1"/>
      <c r="AB20" s="1"/>
      <c r="AC20" s="40" t="str">
        <f t="shared" si="10"/>
        <v/>
      </c>
      <c r="AD20" s="1"/>
      <c r="AE20" s="1"/>
      <c r="AF20" s="40" t="str">
        <f t="shared" si="11"/>
        <v/>
      </c>
      <c r="AG20" s="14">
        <f t="shared" si="12"/>
        <v>90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6">
        <f t="shared" si="17"/>
        <v>89</v>
      </c>
      <c r="AM20" s="6">
        <v>90</v>
      </c>
      <c r="AN20" s="2">
        <v>90</v>
      </c>
      <c r="AO20" s="2"/>
      <c r="AP20" s="2"/>
      <c r="AQ20" s="2"/>
      <c r="AR20" s="50">
        <f t="shared" si="18"/>
        <v>90</v>
      </c>
      <c r="AS20" s="13"/>
      <c r="AT20" s="6"/>
      <c r="AU20" s="2"/>
      <c r="AV20" s="2"/>
      <c r="AW20" s="2"/>
      <c r="AX20" s="2"/>
      <c r="AY20" s="52" t="str">
        <f t="shared" si="19"/>
        <v/>
      </c>
      <c r="AZ20" s="13"/>
      <c r="BA20" s="55" t="s">
        <v>133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62764</v>
      </c>
      <c r="C21" s="14" t="s">
        <v>105</v>
      </c>
      <c r="D21" s="13"/>
      <c r="E21" s="14">
        <f t="shared" si="0"/>
        <v>89</v>
      </c>
      <c r="F21" s="13"/>
      <c r="G21" s="24" t="str">
        <f t="shared" si="1"/>
        <v/>
      </c>
      <c r="H21" s="24">
        <f t="shared" si="2"/>
        <v>89</v>
      </c>
      <c r="I21" s="24" t="str">
        <f t="shared" si="3"/>
        <v/>
      </c>
      <c r="J21" s="24" t="str">
        <f t="shared" si="4"/>
        <v/>
      </c>
      <c r="K21" s="29" t="str">
        <f t="shared" si="5"/>
        <v>A</v>
      </c>
      <c r="L21" s="53" t="s">
        <v>135</v>
      </c>
      <c r="M21" s="13"/>
      <c r="N21" s="37" t="str">
        <f t="shared" si="6"/>
        <v/>
      </c>
      <c r="O21" s="2"/>
      <c r="P21" s="2"/>
      <c r="Q21" s="13"/>
      <c r="R21" s="3">
        <v>90</v>
      </c>
      <c r="S21" s="1"/>
      <c r="T21" s="40">
        <f t="shared" si="7"/>
        <v>90</v>
      </c>
      <c r="U21" s="1">
        <v>86</v>
      </c>
      <c r="V21" s="1"/>
      <c r="W21" s="40">
        <f t="shared" si="8"/>
        <v>86</v>
      </c>
      <c r="X21" s="1"/>
      <c r="Y21" s="1"/>
      <c r="Z21" s="40" t="str">
        <f t="shared" si="9"/>
        <v/>
      </c>
      <c r="AA21" s="1"/>
      <c r="AB21" s="1"/>
      <c r="AC21" s="40" t="str">
        <f t="shared" si="10"/>
        <v/>
      </c>
      <c r="AD21" s="1"/>
      <c r="AE21" s="1"/>
      <c r="AF21" s="40" t="str">
        <f t="shared" si="11"/>
        <v/>
      </c>
      <c r="AG21" s="14">
        <f t="shared" si="12"/>
        <v>90</v>
      </c>
      <c r="AH21" s="14">
        <f t="shared" si="13"/>
        <v>86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6">
        <f t="shared" si="17"/>
        <v>88</v>
      </c>
      <c r="AM21" s="6">
        <v>90</v>
      </c>
      <c r="AN21" s="2">
        <v>90</v>
      </c>
      <c r="AO21" s="2"/>
      <c r="AP21" s="2"/>
      <c r="AQ21" s="2"/>
      <c r="AR21" s="50">
        <f t="shared" si="18"/>
        <v>90</v>
      </c>
      <c r="AS21" s="13"/>
      <c r="AT21" s="6"/>
      <c r="AU21" s="2"/>
      <c r="AV21" s="2"/>
      <c r="AW21" s="2"/>
      <c r="AX21" s="2"/>
      <c r="AY21" s="52" t="str">
        <f t="shared" si="19"/>
        <v/>
      </c>
      <c r="AZ21" s="13"/>
      <c r="BA21" s="55" t="s">
        <v>133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62778</v>
      </c>
      <c r="C22" s="14" t="s">
        <v>106</v>
      </c>
      <c r="D22" s="13"/>
      <c r="E22" s="14">
        <f t="shared" si="0"/>
        <v>95</v>
      </c>
      <c r="F22" s="13"/>
      <c r="G22" s="24" t="str">
        <f t="shared" si="1"/>
        <v/>
      </c>
      <c r="H22" s="24">
        <f t="shared" si="2"/>
        <v>95</v>
      </c>
      <c r="I22" s="24" t="str">
        <f t="shared" si="3"/>
        <v/>
      </c>
      <c r="J22" s="24" t="str">
        <f t="shared" si="4"/>
        <v/>
      </c>
      <c r="K22" s="29" t="str">
        <f t="shared" si="5"/>
        <v>A</v>
      </c>
      <c r="L22" s="53" t="s">
        <v>135</v>
      </c>
      <c r="M22" s="13"/>
      <c r="N22" s="37" t="str">
        <f t="shared" si="6"/>
        <v/>
      </c>
      <c r="O22" s="2"/>
      <c r="P22" s="2"/>
      <c r="Q22" s="13"/>
      <c r="R22" s="3">
        <v>98</v>
      </c>
      <c r="S22" s="1"/>
      <c r="T22" s="40">
        <f t="shared" si="7"/>
        <v>98</v>
      </c>
      <c r="U22" s="1">
        <v>98</v>
      </c>
      <c r="V22" s="1"/>
      <c r="W22" s="40">
        <f t="shared" si="8"/>
        <v>98</v>
      </c>
      <c r="X22" s="1"/>
      <c r="Y22" s="1"/>
      <c r="Z22" s="40" t="str">
        <f t="shared" si="9"/>
        <v/>
      </c>
      <c r="AA22" s="1"/>
      <c r="AB22" s="1"/>
      <c r="AC22" s="40" t="str">
        <f t="shared" si="10"/>
        <v/>
      </c>
      <c r="AD22" s="1"/>
      <c r="AE22" s="1"/>
      <c r="AF22" s="40" t="str">
        <f t="shared" si="11"/>
        <v/>
      </c>
      <c r="AG22" s="14">
        <f t="shared" si="12"/>
        <v>98</v>
      </c>
      <c r="AH22" s="14">
        <f t="shared" si="13"/>
        <v>98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6">
        <f t="shared" si="17"/>
        <v>98</v>
      </c>
      <c r="AM22" s="6">
        <v>90</v>
      </c>
      <c r="AN22" s="2">
        <v>90</v>
      </c>
      <c r="AO22" s="2"/>
      <c r="AP22" s="2"/>
      <c r="AQ22" s="2"/>
      <c r="AR22" s="50">
        <f t="shared" si="18"/>
        <v>90</v>
      </c>
      <c r="AS22" s="13"/>
      <c r="AT22" s="6"/>
      <c r="AU22" s="2"/>
      <c r="AV22" s="2"/>
      <c r="AW22" s="2"/>
      <c r="AX22" s="2"/>
      <c r="AY22" s="52" t="str">
        <f t="shared" si="19"/>
        <v/>
      </c>
      <c r="AZ22" s="13"/>
      <c r="BA22" s="55" t="s">
        <v>133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62792</v>
      </c>
      <c r="C23" s="14" t="s">
        <v>107</v>
      </c>
      <c r="D23" s="13"/>
      <c r="E23" s="14">
        <f t="shared" si="0"/>
        <v>86</v>
      </c>
      <c r="F23" s="13"/>
      <c r="G23" s="24" t="str">
        <f t="shared" si="1"/>
        <v/>
      </c>
      <c r="H23" s="24">
        <f t="shared" si="2"/>
        <v>86</v>
      </c>
      <c r="I23" s="24" t="str">
        <f t="shared" si="3"/>
        <v/>
      </c>
      <c r="J23" s="24" t="str">
        <f t="shared" si="4"/>
        <v/>
      </c>
      <c r="K23" s="29" t="str">
        <f t="shared" si="5"/>
        <v>B</v>
      </c>
      <c r="L23" s="53" t="s">
        <v>135</v>
      </c>
      <c r="M23" s="13"/>
      <c r="N23" s="37" t="str">
        <f t="shared" si="6"/>
        <v/>
      </c>
      <c r="O23" s="2"/>
      <c r="P23" s="2"/>
      <c r="Q23" s="13"/>
      <c r="R23" s="3">
        <v>86</v>
      </c>
      <c r="S23" s="1"/>
      <c r="T23" s="40">
        <f t="shared" si="7"/>
        <v>86</v>
      </c>
      <c r="U23" s="1">
        <v>87</v>
      </c>
      <c r="V23" s="1"/>
      <c r="W23" s="40">
        <f t="shared" si="8"/>
        <v>87</v>
      </c>
      <c r="X23" s="1"/>
      <c r="Y23" s="1"/>
      <c r="Z23" s="40" t="str">
        <f t="shared" si="9"/>
        <v/>
      </c>
      <c r="AA23" s="1"/>
      <c r="AB23" s="1"/>
      <c r="AC23" s="40" t="str">
        <f t="shared" si="10"/>
        <v/>
      </c>
      <c r="AD23" s="1"/>
      <c r="AE23" s="1"/>
      <c r="AF23" s="40" t="str">
        <f t="shared" si="11"/>
        <v/>
      </c>
      <c r="AG23" s="14">
        <f t="shared" si="12"/>
        <v>86</v>
      </c>
      <c r="AH23" s="14">
        <f t="shared" si="13"/>
        <v>87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6">
        <f t="shared" si="17"/>
        <v>86.5</v>
      </c>
      <c r="AM23" s="6">
        <v>85</v>
      </c>
      <c r="AN23" s="2">
        <v>85</v>
      </c>
      <c r="AO23" s="2"/>
      <c r="AP23" s="2"/>
      <c r="AQ23" s="2"/>
      <c r="AR23" s="50">
        <f t="shared" si="18"/>
        <v>85</v>
      </c>
      <c r="AS23" s="13"/>
      <c r="AT23" s="6"/>
      <c r="AU23" s="2"/>
      <c r="AV23" s="2"/>
      <c r="AW23" s="2"/>
      <c r="AX23" s="2"/>
      <c r="AY23" s="52" t="str">
        <f t="shared" si="19"/>
        <v/>
      </c>
      <c r="AZ23" s="13"/>
      <c r="BA23" s="55" t="s">
        <v>134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62806</v>
      </c>
      <c r="C24" s="14" t="s">
        <v>108</v>
      </c>
      <c r="D24" s="13"/>
      <c r="E24" s="14">
        <f t="shared" si="0"/>
        <v>83</v>
      </c>
      <c r="F24" s="13"/>
      <c r="G24" s="24" t="str">
        <f t="shared" si="1"/>
        <v/>
      </c>
      <c r="H24" s="24">
        <f t="shared" si="2"/>
        <v>83</v>
      </c>
      <c r="I24" s="24" t="str">
        <f t="shared" si="3"/>
        <v/>
      </c>
      <c r="J24" s="24" t="str">
        <f t="shared" si="4"/>
        <v/>
      </c>
      <c r="K24" s="29" t="str">
        <f t="shared" si="5"/>
        <v>B</v>
      </c>
      <c r="L24" s="53" t="s">
        <v>135</v>
      </c>
      <c r="M24" s="13"/>
      <c r="N24" s="37" t="str">
        <f t="shared" si="6"/>
        <v/>
      </c>
      <c r="O24" s="2"/>
      <c r="P24" s="2"/>
      <c r="Q24" s="13"/>
      <c r="R24" s="3">
        <v>80</v>
      </c>
      <c r="S24" s="1"/>
      <c r="T24" s="40">
        <f t="shared" si="7"/>
        <v>80</v>
      </c>
      <c r="U24" s="1">
        <v>84</v>
      </c>
      <c r="V24" s="1"/>
      <c r="W24" s="40">
        <f t="shared" si="8"/>
        <v>84</v>
      </c>
      <c r="X24" s="1"/>
      <c r="Y24" s="1"/>
      <c r="Z24" s="40" t="str">
        <f t="shared" si="9"/>
        <v/>
      </c>
      <c r="AA24" s="1"/>
      <c r="AB24" s="1"/>
      <c r="AC24" s="40" t="str">
        <f t="shared" si="10"/>
        <v/>
      </c>
      <c r="AD24" s="1"/>
      <c r="AE24" s="1"/>
      <c r="AF24" s="40" t="str">
        <f t="shared" si="11"/>
        <v/>
      </c>
      <c r="AG24" s="14">
        <f t="shared" si="12"/>
        <v>80</v>
      </c>
      <c r="AH24" s="14">
        <f t="shared" si="13"/>
        <v>84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6">
        <f t="shared" si="17"/>
        <v>82</v>
      </c>
      <c r="AM24" s="6">
        <v>85</v>
      </c>
      <c r="AN24" s="2">
        <v>85</v>
      </c>
      <c r="AO24" s="2"/>
      <c r="AP24" s="2"/>
      <c r="AQ24" s="2"/>
      <c r="AR24" s="50">
        <f t="shared" si="18"/>
        <v>85</v>
      </c>
      <c r="AS24" s="13"/>
      <c r="AT24" s="6"/>
      <c r="AU24" s="2"/>
      <c r="AV24" s="2"/>
      <c r="AW24" s="2"/>
      <c r="AX24" s="2"/>
      <c r="AY24" s="52" t="str">
        <f t="shared" si="19"/>
        <v/>
      </c>
      <c r="AZ24" s="13"/>
      <c r="BA24" s="55" t="s">
        <v>134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62820</v>
      </c>
      <c r="C25" s="14" t="s">
        <v>109</v>
      </c>
      <c r="D25" s="13"/>
      <c r="E25" s="14">
        <f t="shared" si="0"/>
        <v>89</v>
      </c>
      <c r="F25" s="13"/>
      <c r="G25" s="24" t="str">
        <f t="shared" si="1"/>
        <v/>
      </c>
      <c r="H25" s="24">
        <f t="shared" si="2"/>
        <v>89</v>
      </c>
      <c r="I25" s="24" t="str">
        <f t="shared" si="3"/>
        <v/>
      </c>
      <c r="J25" s="24" t="str">
        <f t="shared" si="4"/>
        <v/>
      </c>
      <c r="K25" s="29" t="str">
        <f t="shared" si="5"/>
        <v>A</v>
      </c>
      <c r="L25" s="53" t="s">
        <v>135</v>
      </c>
      <c r="M25" s="13"/>
      <c r="N25" s="37" t="str">
        <f t="shared" si="6"/>
        <v/>
      </c>
      <c r="O25" s="2"/>
      <c r="P25" s="2"/>
      <c r="Q25" s="13"/>
      <c r="R25" s="3">
        <v>88</v>
      </c>
      <c r="S25" s="1"/>
      <c r="T25" s="40">
        <f t="shared" si="7"/>
        <v>88</v>
      </c>
      <c r="U25" s="1">
        <v>90</v>
      </c>
      <c r="V25" s="1"/>
      <c r="W25" s="40">
        <f t="shared" si="8"/>
        <v>90</v>
      </c>
      <c r="X25" s="1"/>
      <c r="Y25" s="1"/>
      <c r="Z25" s="40" t="str">
        <f t="shared" si="9"/>
        <v/>
      </c>
      <c r="AA25" s="1"/>
      <c r="AB25" s="1"/>
      <c r="AC25" s="40" t="str">
        <f t="shared" si="10"/>
        <v/>
      </c>
      <c r="AD25" s="1"/>
      <c r="AE25" s="1"/>
      <c r="AF25" s="40" t="str">
        <f t="shared" si="11"/>
        <v/>
      </c>
      <c r="AG25" s="14">
        <f t="shared" si="12"/>
        <v>88</v>
      </c>
      <c r="AH25" s="14">
        <f t="shared" si="13"/>
        <v>90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6">
        <f t="shared" si="17"/>
        <v>89</v>
      </c>
      <c r="AM25" s="6">
        <v>88</v>
      </c>
      <c r="AN25" s="2">
        <v>88</v>
      </c>
      <c r="AO25" s="2"/>
      <c r="AP25" s="2"/>
      <c r="AQ25" s="2"/>
      <c r="AR25" s="50">
        <f t="shared" si="18"/>
        <v>88</v>
      </c>
      <c r="AS25" s="13"/>
      <c r="AT25" s="6"/>
      <c r="AU25" s="2"/>
      <c r="AV25" s="2"/>
      <c r="AW25" s="2"/>
      <c r="AX25" s="2"/>
      <c r="AY25" s="52" t="str">
        <f t="shared" si="19"/>
        <v/>
      </c>
      <c r="AZ25" s="13"/>
      <c r="BA25" s="55" t="s">
        <v>133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62834</v>
      </c>
      <c r="C26" s="14" t="s">
        <v>110</v>
      </c>
      <c r="D26" s="13"/>
      <c r="E26" s="14">
        <f t="shared" si="0"/>
        <v>86</v>
      </c>
      <c r="F26" s="13"/>
      <c r="G26" s="24" t="str">
        <f t="shared" si="1"/>
        <v/>
      </c>
      <c r="H26" s="24">
        <f t="shared" si="2"/>
        <v>86</v>
      </c>
      <c r="I26" s="24" t="str">
        <f t="shared" si="3"/>
        <v/>
      </c>
      <c r="J26" s="24" t="str">
        <f t="shared" si="4"/>
        <v/>
      </c>
      <c r="K26" s="29" t="str">
        <f t="shared" si="5"/>
        <v>B</v>
      </c>
      <c r="L26" s="53" t="s">
        <v>135</v>
      </c>
      <c r="M26" s="13"/>
      <c r="N26" s="37" t="str">
        <f t="shared" si="6"/>
        <v/>
      </c>
      <c r="O26" s="2"/>
      <c r="P26" s="2"/>
      <c r="Q26" s="13"/>
      <c r="R26" s="3">
        <v>86</v>
      </c>
      <c r="S26" s="1"/>
      <c r="T26" s="40">
        <f t="shared" si="7"/>
        <v>86</v>
      </c>
      <c r="U26" s="1">
        <v>84</v>
      </c>
      <c r="V26" s="1"/>
      <c r="W26" s="40">
        <f t="shared" si="8"/>
        <v>84</v>
      </c>
      <c r="X26" s="1"/>
      <c r="Y26" s="1"/>
      <c r="Z26" s="40" t="str">
        <f t="shared" si="9"/>
        <v/>
      </c>
      <c r="AA26" s="1"/>
      <c r="AB26" s="1"/>
      <c r="AC26" s="40" t="str">
        <f t="shared" si="10"/>
        <v/>
      </c>
      <c r="AD26" s="1"/>
      <c r="AE26" s="1"/>
      <c r="AF26" s="40" t="str">
        <f t="shared" si="11"/>
        <v/>
      </c>
      <c r="AG26" s="14">
        <f t="shared" si="12"/>
        <v>86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6">
        <f t="shared" si="17"/>
        <v>85</v>
      </c>
      <c r="AM26" s="6">
        <v>88</v>
      </c>
      <c r="AN26" s="2">
        <v>86</v>
      </c>
      <c r="AO26" s="2"/>
      <c r="AP26" s="2"/>
      <c r="AQ26" s="2"/>
      <c r="AR26" s="50">
        <f t="shared" si="18"/>
        <v>87</v>
      </c>
      <c r="AS26" s="13"/>
      <c r="AT26" s="6"/>
      <c r="AU26" s="2"/>
      <c r="AV26" s="2"/>
      <c r="AW26" s="2"/>
      <c r="AX26" s="2"/>
      <c r="AY26" s="52" t="str">
        <f t="shared" si="19"/>
        <v/>
      </c>
      <c r="AZ26" s="13"/>
      <c r="BA26" s="55" t="s">
        <v>134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62848</v>
      </c>
      <c r="C27" s="14" t="s">
        <v>111</v>
      </c>
      <c r="D27" s="13"/>
      <c r="E27" s="14">
        <f t="shared" si="0"/>
        <v>78</v>
      </c>
      <c r="F27" s="13"/>
      <c r="G27" s="24" t="str">
        <f t="shared" si="1"/>
        <v/>
      </c>
      <c r="H27" s="24">
        <f t="shared" si="2"/>
        <v>78</v>
      </c>
      <c r="I27" s="24" t="str">
        <f t="shared" si="3"/>
        <v/>
      </c>
      <c r="J27" s="24" t="str">
        <f t="shared" si="4"/>
        <v/>
      </c>
      <c r="K27" s="29" t="str">
        <f t="shared" si="5"/>
        <v>B</v>
      </c>
      <c r="L27" s="53" t="s">
        <v>135</v>
      </c>
      <c r="M27" s="13"/>
      <c r="N27" s="37" t="str">
        <f t="shared" si="6"/>
        <v/>
      </c>
      <c r="O27" s="2"/>
      <c r="P27" s="2"/>
      <c r="Q27" s="13"/>
      <c r="R27" s="3">
        <v>68</v>
      </c>
      <c r="S27" s="1">
        <v>77</v>
      </c>
      <c r="T27" s="40">
        <f t="shared" si="7"/>
        <v>77</v>
      </c>
      <c r="U27" s="1">
        <v>70</v>
      </c>
      <c r="V27" s="1">
        <v>77</v>
      </c>
      <c r="W27" s="40">
        <f t="shared" si="8"/>
        <v>77</v>
      </c>
      <c r="X27" s="1"/>
      <c r="Y27" s="1"/>
      <c r="Z27" s="40" t="str">
        <f t="shared" si="9"/>
        <v/>
      </c>
      <c r="AA27" s="1"/>
      <c r="AB27" s="1"/>
      <c r="AC27" s="40" t="str">
        <f t="shared" si="10"/>
        <v/>
      </c>
      <c r="AD27" s="1"/>
      <c r="AE27" s="1"/>
      <c r="AF27" s="40" t="str">
        <f t="shared" si="11"/>
        <v/>
      </c>
      <c r="AG27" s="14">
        <f t="shared" si="12"/>
        <v>77</v>
      </c>
      <c r="AH27" s="14">
        <f t="shared" si="13"/>
        <v>77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6">
        <f t="shared" si="17"/>
        <v>77</v>
      </c>
      <c r="AM27" s="6">
        <v>80</v>
      </c>
      <c r="AN27" s="2">
        <v>80</v>
      </c>
      <c r="AO27" s="2"/>
      <c r="AP27" s="2"/>
      <c r="AQ27" s="2"/>
      <c r="AR27" s="50">
        <f t="shared" si="18"/>
        <v>80</v>
      </c>
      <c r="AS27" s="13"/>
      <c r="AT27" s="6"/>
      <c r="AU27" s="2"/>
      <c r="AV27" s="2"/>
      <c r="AW27" s="2"/>
      <c r="AX27" s="2"/>
      <c r="AY27" s="52" t="str">
        <f t="shared" si="19"/>
        <v/>
      </c>
      <c r="AZ27" s="13"/>
      <c r="BA27" s="55" t="s">
        <v>134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62862</v>
      </c>
      <c r="C28" s="14" t="s">
        <v>112</v>
      </c>
      <c r="D28" s="13"/>
      <c r="E28" s="14">
        <f t="shared" si="0"/>
        <v>86</v>
      </c>
      <c r="F28" s="13"/>
      <c r="G28" s="24" t="str">
        <f t="shared" si="1"/>
        <v/>
      </c>
      <c r="H28" s="24">
        <f t="shared" si="2"/>
        <v>86</v>
      </c>
      <c r="I28" s="24" t="str">
        <f t="shared" si="3"/>
        <v/>
      </c>
      <c r="J28" s="24" t="str">
        <f t="shared" si="4"/>
        <v/>
      </c>
      <c r="K28" s="29" t="str">
        <f t="shared" si="5"/>
        <v>B</v>
      </c>
      <c r="L28" s="53" t="s">
        <v>135</v>
      </c>
      <c r="M28" s="13"/>
      <c r="N28" s="37" t="str">
        <f t="shared" si="6"/>
        <v/>
      </c>
      <c r="O28" s="2"/>
      <c r="P28" s="2"/>
      <c r="Q28" s="13"/>
      <c r="R28" s="3">
        <v>84</v>
      </c>
      <c r="S28" s="1"/>
      <c r="T28" s="40">
        <f t="shared" si="7"/>
        <v>84</v>
      </c>
      <c r="U28" s="1">
        <v>86</v>
      </c>
      <c r="V28" s="1"/>
      <c r="W28" s="40">
        <f t="shared" si="8"/>
        <v>86</v>
      </c>
      <c r="X28" s="1"/>
      <c r="Y28" s="1"/>
      <c r="Z28" s="40" t="str">
        <f t="shared" si="9"/>
        <v/>
      </c>
      <c r="AA28" s="1"/>
      <c r="AB28" s="1"/>
      <c r="AC28" s="40" t="str">
        <f t="shared" si="10"/>
        <v/>
      </c>
      <c r="AD28" s="1"/>
      <c r="AE28" s="1"/>
      <c r="AF28" s="40" t="str">
        <f t="shared" si="11"/>
        <v/>
      </c>
      <c r="AG28" s="14">
        <f t="shared" si="12"/>
        <v>84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6">
        <f t="shared" si="17"/>
        <v>85</v>
      </c>
      <c r="AM28" s="6">
        <v>88</v>
      </c>
      <c r="AN28" s="2">
        <v>88</v>
      </c>
      <c r="AO28" s="2"/>
      <c r="AP28" s="2"/>
      <c r="AQ28" s="2"/>
      <c r="AR28" s="50">
        <f t="shared" si="18"/>
        <v>88</v>
      </c>
      <c r="AS28" s="13"/>
      <c r="AT28" s="6"/>
      <c r="AU28" s="2"/>
      <c r="AV28" s="2"/>
      <c r="AW28" s="2"/>
      <c r="AX28" s="2"/>
      <c r="AY28" s="52" t="str">
        <f t="shared" si="19"/>
        <v/>
      </c>
      <c r="AZ28" s="13"/>
      <c r="BA28" s="55" t="s">
        <v>134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62876</v>
      </c>
      <c r="C29" s="14" t="s">
        <v>113</v>
      </c>
      <c r="D29" s="13"/>
      <c r="E29" s="14">
        <f t="shared" si="0"/>
        <v>89</v>
      </c>
      <c r="F29" s="13"/>
      <c r="G29" s="24" t="str">
        <f t="shared" si="1"/>
        <v/>
      </c>
      <c r="H29" s="24">
        <f t="shared" si="2"/>
        <v>89</v>
      </c>
      <c r="I29" s="24" t="str">
        <f t="shared" si="3"/>
        <v/>
      </c>
      <c r="J29" s="24" t="str">
        <f t="shared" si="4"/>
        <v/>
      </c>
      <c r="K29" s="29" t="str">
        <f t="shared" si="5"/>
        <v>A</v>
      </c>
      <c r="L29" s="53" t="s">
        <v>135</v>
      </c>
      <c r="M29" s="13"/>
      <c r="N29" s="37" t="str">
        <f t="shared" si="6"/>
        <v/>
      </c>
      <c r="O29" s="2"/>
      <c r="P29" s="2"/>
      <c r="Q29" s="13"/>
      <c r="R29" s="3">
        <v>90</v>
      </c>
      <c r="S29" s="1"/>
      <c r="T29" s="40">
        <f t="shared" si="7"/>
        <v>90</v>
      </c>
      <c r="U29" s="1">
        <v>88</v>
      </c>
      <c r="V29" s="1"/>
      <c r="W29" s="40">
        <f t="shared" si="8"/>
        <v>88</v>
      </c>
      <c r="X29" s="1"/>
      <c r="Y29" s="1"/>
      <c r="Z29" s="40" t="str">
        <f t="shared" si="9"/>
        <v/>
      </c>
      <c r="AA29" s="1"/>
      <c r="AB29" s="1"/>
      <c r="AC29" s="40" t="str">
        <f t="shared" si="10"/>
        <v/>
      </c>
      <c r="AD29" s="1"/>
      <c r="AE29" s="1"/>
      <c r="AF29" s="40" t="str">
        <f t="shared" si="11"/>
        <v/>
      </c>
      <c r="AG29" s="14">
        <f t="shared" si="12"/>
        <v>90</v>
      </c>
      <c r="AH29" s="14">
        <f t="shared" si="13"/>
        <v>88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6">
        <f t="shared" si="17"/>
        <v>89</v>
      </c>
      <c r="AM29" s="6">
        <v>90</v>
      </c>
      <c r="AN29" s="2">
        <v>90</v>
      </c>
      <c r="AO29" s="2"/>
      <c r="AP29" s="2"/>
      <c r="AQ29" s="2"/>
      <c r="AR29" s="50">
        <f t="shared" si="18"/>
        <v>90</v>
      </c>
      <c r="AS29" s="13"/>
      <c r="AT29" s="6"/>
      <c r="AU29" s="2"/>
      <c r="AV29" s="2"/>
      <c r="AW29" s="2"/>
      <c r="AX29" s="2"/>
      <c r="AY29" s="52" t="str">
        <f t="shared" si="19"/>
        <v/>
      </c>
      <c r="AZ29" s="13"/>
      <c r="BA29" s="55" t="s">
        <v>133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62890</v>
      </c>
      <c r="C30" s="14" t="s">
        <v>114</v>
      </c>
      <c r="D30" s="13"/>
      <c r="E30" s="14">
        <f t="shared" si="0"/>
        <v>78</v>
      </c>
      <c r="F30" s="13"/>
      <c r="G30" s="24" t="str">
        <f t="shared" si="1"/>
        <v/>
      </c>
      <c r="H30" s="24">
        <f t="shared" si="2"/>
        <v>78</v>
      </c>
      <c r="I30" s="24" t="str">
        <f t="shared" si="3"/>
        <v/>
      </c>
      <c r="J30" s="24" t="str">
        <f t="shared" si="4"/>
        <v/>
      </c>
      <c r="K30" s="29" t="str">
        <f t="shared" si="5"/>
        <v>B</v>
      </c>
      <c r="L30" s="53" t="s">
        <v>135</v>
      </c>
      <c r="M30" s="13"/>
      <c r="N30" s="37" t="str">
        <f t="shared" si="6"/>
        <v/>
      </c>
      <c r="O30" s="2"/>
      <c r="P30" s="2"/>
      <c r="Q30" s="13"/>
      <c r="R30" s="3">
        <v>68</v>
      </c>
      <c r="S30" s="1">
        <v>77</v>
      </c>
      <c r="T30" s="40">
        <f t="shared" si="7"/>
        <v>77</v>
      </c>
      <c r="U30" s="1">
        <v>70</v>
      </c>
      <c r="V30" s="1">
        <v>77</v>
      </c>
      <c r="W30" s="40">
        <f t="shared" si="8"/>
        <v>77</v>
      </c>
      <c r="X30" s="1"/>
      <c r="Y30" s="1"/>
      <c r="Z30" s="40" t="str">
        <f t="shared" si="9"/>
        <v/>
      </c>
      <c r="AA30" s="1"/>
      <c r="AB30" s="1"/>
      <c r="AC30" s="40" t="str">
        <f t="shared" si="10"/>
        <v/>
      </c>
      <c r="AD30" s="1"/>
      <c r="AE30" s="1"/>
      <c r="AF30" s="40" t="str">
        <f t="shared" si="11"/>
        <v/>
      </c>
      <c r="AG30" s="14">
        <f t="shared" si="12"/>
        <v>77</v>
      </c>
      <c r="AH30" s="14">
        <f t="shared" si="13"/>
        <v>77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6">
        <f t="shared" si="17"/>
        <v>77</v>
      </c>
      <c r="AM30" s="6">
        <v>80</v>
      </c>
      <c r="AN30" s="2">
        <v>80</v>
      </c>
      <c r="AO30" s="2"/>
      <c r="AP30" s="2"/>
      <c r="AQ30" s="2"/>
      <c r="AR30" s="50">
        <f t="shared" si="18"/>
        <v>80</v>
      </c>
      <c r="AS30" s="13"/>
      <c r="AT30" s="6"/>
      <c r="AU30" s="2"/>
      <c r="AV30" s="2"/>
      <c r="AW30" s="2"/>
      <c r="AX30" s="2"/>
      <c r="AY30" s="52" t="str">
        <f t="shared" si="19"/>
        <v/>
      </c>
      <c r="AZ30" s="13"/>
      <c r="BA30" s="55" t="s">
        <v>134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62904</v>
      </c>
      <c r="C31" s="14" t="s">
        <v>115</v>
      </c>
      <c r="D31" s="13"/>
      <c r="E31" s="14">
        <f t="shared" si="0"/>
        <v>91</v>
      </c>
      <c r="F31" s="13"/>
      <c r="G31" s="24" t="str">
        <f t="shared" si="1"/>
        <v/>
      </c>
      <c r="H31" s="24">
        <f t="shared" si="2"/>
        <v>91</v>
      </c>
      <c r="I31" s="24" t="str">
        <f t="shared" si="3"/>
        <v/>
      </c>
      <c r="J31" s="24" t="str">
        <f t="shared" si="4"/>
        <v/>
      </c>
      <c r="K31" s="29" t="str">
        <f t="shared" si="5"/>
        <v>A</v>
      </c>
      <c r="L31" s="53" t="s">
        <v>135</v>
      </c>
      <c r="M31" s="13"/>
      <c r="N31" s="37" t="str">
        <f t="shared" si="6"/>
        <v/>
      </c>
      <c r="O31" s="2"/>
      <c r="P31" s="2"/>
      <c r="Q31" s="13"/>
      <c r="R31" s="3">
        <v>93</v>
      </c>
      <c r="S31" s="1"/>
      <c r="T31" s="40">
        <f t="shared" si="7"/>
        <v>93</v>
      </c>
      <c r="U31" s="1">
        <v>92</v>
      </c>
      <c r="V31" s="1"/>
      <c r="W31" s="40">
        <f t="shared" si="8"/>
        <v>92</v>
      </c>
      <c r="X31" s="1"/>
      <c r="Y31" s="1"/>
      <c r="Z31" s="40" t="str">
        <f t="shared" si="9"/>
        <v/>
      </c>
      <c r="AA31" s="1"/>
      <c r="AB31" s="1"/>
      <c r="AC31" s="40" t="str">
        <f t="shared" si="10"/>
        <v/>
      </c>
      <c r="AD31" s="1"/>
      <c r="AE31" s="1"/>
      <c r="AF31" s="40" t="str">
        <f t="shared" si="11"/>
        <v/>
      </c>
      <c r="AG31" s="14">
        <f t="shared" si="12"/>
        <v>93</v>
      </c>
      <c r="AH31" s="14">
        <f t="shared" si="13"/>
        <v>92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6">
        <f t="shared" si="17"/>
        <v>92.5</v>
      </c>
      <c r="AM31" s="6">
        <v>85</v>
      </c>
      <c r="AN31" s="2">
        <v>88</v>
      </c>
      <c r="AO31" s="2"/>
      <c r="AP31" s="2"/>
      <c r="AQ31" s="2"/>
      <c r="AR31" s="50">
        <f t="shared" si="18"/>
        <v>86.5</v>
      </c>
      <c r="AS31" s="13"/>
      <c r="AT31" s="6"/>
      <c r="AU31" s="2"/>
      <c r="AV31" s="2"/>
      <c r="AW31" s="2"/>
      <c r="AX31" s="2"/>
      <c r="AY31" s="52" t="str">
        <f t="shared" si="19"/>
        <v/>
      </c>
      <c r="AZ31" s="13"/>
      <c r="BA31" s="55" t="s">
        <v>133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62918</v>
      </c>
      <c r="C32" s="14" t="s">
        <v>116</v>
      </c>
      <c r="D32" s="13"/>
      <c r="E32" s="14">
        <f t="shared" si="0"/>
        <v>92</v>
      </c>
      <c r="F32" s="13"/>
      <c r="G32" s="24" t="str">
        <f t="shared" si="1"/>
        <v/>
      </c>
      <c r="H32" s="24">
        <f t="shared" si="2"/>
        <v>92</v>
      </c>
      <c r="I32" s="24" t="str">
        <f t="shared" si="3"/>
        <v/>
      </c>
      <c r="J32" s="24" t="str">
        <f t="shared" si="4"/>
        <v/>
      </c>
      <c r="K32" s="29" t="str">
        <f t="shared" si="5"/>
        <v>A</v>
      </c>
      <c r="L32" s="53" t="s">
        <v>135</v>
      </c>
      <c r="M32" s="13"/>
      <c r="N32" s="37" t="str">
        <f t="shared" si="6"/>
        <v/>
      </c>
      <c r="O32" s="2"/>
      <c r="P32" s="2"/>
      <c r="Q32" s="13"/>
      <c r="R32" s="3">
        <v>95</v>
      </c>
      <c r="S32" s="1"/>
      <c r="T32" s="40">
        <f t="shared" si="7"/>
        <v>95</v>
      </c>
      <c r="U32" s="1">
        <v>90</v>
      </c>
      <c r="V32" s="1"/>
      <c r="W32" s="40">
        <f t="shared" si="8"/>
        <v>90</v>
      </c>
      <c r="X32" s="1"/>
      <c r="Y32" s="1"/>
      <c r="Z32" s="40" t="str">
        <f t="shared" si="9"/>
        <v/>
      </c>
      <c r="AA32" s="1"/>
      <c r="AB32" s="1"/>
      <c r="AC32" s="40" t="str">
        <f t="shared" si="10"/>
        <v/>
      </c>
      <c r="AD32" s="1"/>
      <c r="AE32" s="1"/>
      <c r="AF32" s="40" t="str">
        <f t="shared" si="11"/>
        <v/>
      </c>
      <c r="AG32" s="14">
        <f t="shared" si="12"/>
        <v>95</v>
      </c>
      <c r="AH32" s="14">
        <f t="shared" si="13"/>
        <v>90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6">
        <f t="shared" si="17"/>
        <v>92.5</v>
      </c>
      <c r="AM32" s="6">
        <v>90</v>
      </c>
      <c r="AN32" s="2">
        <v>90</v>
      </c>
      <c r="AO32" s="2"/>
      <c r="AP32" s="2"/>
      <c r="AQ32" s="2"/>
      <c r="AR32" s="50">
        <f t="shared" si="18"/>
        <v>90</v>
      </c>
      <c r="AS32" s="13"/>
      <c r="AT32" s="6"/>
      <c r="AU32" s="2"/>
      <c r="AV32" s="2"/>
      <c r="AW32" s="2"/>
      <c r="AX32" s="2"/>
      <c r="AY32" s="52" t="str">
        <f t="shared" si="19"/>
        <v/>
      </c>
      <c r="AZ32" s="13"/>
      <c r="BA32" s="55" t="s">
        <v>133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62932</v>
      </c>
      <c r="C33" s="14" t="s">
        <v>117</v>
      </c>
      <c r="D33" s="13"/>
      <c r="E33" s="14">
        <f t="shared" si="0"/>
        <v>88</v>
      </c>
      <c r="F33" s="13"/>
      <c r="G33" s="24" t="str">
        <f t="shared" si="1"/>
        <v/>
      </c>
      <c r="H33" s="24">
        <f t="shared" si="2"/>
        <v>88</v>
      </c>
      <c r="I33" s="24" t="str">
        <f t="shared" si="3"/>
        <v/>
      </c>
      <c r="J33" s="24" t="str">
        <f t="shared" si="4"/>
        <v/>
      </c>
      <c r="K33" s="29" t="str">
        <f t="shared" si="5"/>
        <v>A</v>
      </c>
      <c r="L33" s="53" t="s">
        <v>135</v>
      </c>
      <c r="M33" s="13"/>
      <c r="N33" s="37" t="str">
        <f t="shared" si="6"/>
        <v/>
      </c>
      <c r="O33" s="2"/>
      <c r="P33" s="2"/>
      <c r="Q33" s="13"/>
      <c r="R33" s="3">
        <v>86</v>
      </c>
      <c r="S33" s="1"/>
      <c r="T33" s="40">
        <f t="shared" si="7"/>
        <v>86</v>
      </c>
      <c r="U33" s="1">
        <v>88</v>
      </c>
      <c r="V33" s="1"/>
      <c r="W33" s="40">
        <f t="shared" si="8"/>
        <v>88</v>
      </c>
      <c r="X33" s="1"/>
      <c r="Y33" s="1"/>
      <c r="Z33" s="40" t="str">
        <f t="shared" si="9"/>
        <v/>
      </c>
      <c r="AA33" s="1"/>
      <c r="AB33" s="1"/>
      <c r="AC33" s="40" t="str">
        <f t="shared" si="10"/>
        <v/>
      </c>
      <c r="AD33" s="1"/>
      <c r="AE33" s="1"/>
      <c r="AF33" s="40" t="str">
        <f t="shared" si="11"/>
        <v/>
      </c>
      <c r="AG33" s="14">
        <f t="shared" si="12"/>
        <v>86</v>
      </c>
      <c r="AH33" s="14">
        <f t="shared" si="13"/>
        <v>88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6">
        <f t="shared" si="17"/>
        <v>87</v>
      </c>
      <c r="AM33" s="6">
        <v>90</v>
      </c>
      <c r="AN33" s="2">
        <v>90</v>
      </c>
      <c r="AO33" s="2"/>
      <c r="AP33" s="2"/>
      <c r="AQ33" s="2"/>
      <c r="AR33" s="50">
        <f t="shared" si="18"/>
        <v>90</v>
      </c>
      <c r="AS33" s="13"/>
      <c r="AT33" s="6"/>
      <c r="AU33" s="2"/>
      <c r="AV33" s="2"/>
      <c r="AW33" s="2"/>
      <c r="AX33" s="2"/>
      <c r="AY33" s="52" t="str">
        <f t="shared" si="19"/>
        <v/>
      </c>
      <c r="AZ33" s="13"/>
      <c r="BA33" s="55" t="s">
        <v>133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62946</v>
      </c>
      <c r="C34" s="14" t="s">
        <v>118</v>
      </c>
      <c r="D34" s="13"/>
      <c r="E34" s="14">
        <f t="shared" si="0"/>
        <v>79</v>
      </c>
      <c r="F34" s="13"/>
      <c r="G34" s="24" t="str">
        <f t="shared" si="1"/>
        <v/>
      </c>
      <c r="H34" s="24">
        <f t="shared" si="2"/>
        <v>79</v>
      </c>
      <c r="I34" s="24" t="str">
        <f t="shared" si="3"/>
        <v/>
      </c>
      <c r="J34" s="24" t="str">
        <f t="shared" si="4"/>
        <v/>
      </c>
      <c r="K34" s="29" t="str">
        <f t="shared" si="5"/>
        <v>B</v>
      </c>
      <c r="L34" s="53" t="s">
        <v>135</v>
      </c>
      <c r="M34" s="13"/>
      <c r="N34" s="37" t="str">
        <f t="shared" si="6"/>
        <v/>
      </c>
      <c r="O34" s="2"/>
      <c r="P34" s="2"/>
      <c r="Q34" s="13"/>
      <c r="R34" s="3">
        <v>69</v>
      </c>
      <c r="S34" s="1">
        <v>77</v>
      </c>
      <c r="T34" s="40">
        <f t="shared" si="7"/>
        <v>77</v>
      </c>
      <c r="U34" s="1">
        <v>70</v>
      </c>
      <c r="V34" s="1">
        <v>77</v>
      </c>
      <c r="W34" s="40">
        <f t="shared" si="8"/>
        <v>77</v>
      </c>
      <c r="X34" s="1"/>
      <c r="Y34" s="1"/>
      <c r="Z34" s="40" t="str">
        <f t="shared" si="9"/>
        <v/>
      </c>
      <c r="AA34" s="1"/>
      <c r="AB34" s="1"/>
      <c r="AC34" s="40" t="str">
        <f t="shared" si="10"/>
        <v/>
      </c>
      <c r="AD34" s="1"/>
      <c r="AE34" s="1"/>
      <c r="AF34" s="40" t="str">
        <f t="shared" si="11"/>
        <v/>
      </c>
      <c r="AG34" s="14">
        <f t="shared" si="12"/>
        <v>77</v>
      </c>
      <c r="AH34" s="14">
        <f t="shared" si="13"/>
        <v>77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6">
        <f t="shared" si="17"/>
        <v>77</v>
      </c>
      <c r="AM34" s="6">
        <v>85</v>
      </c>
      <c r="AN34" s="2">
        <v>80</v>
      </c>
      <c r="AO34" s="2"/>
      <c r="AP34" s="2"/>
      <c r="AQ34" s="2"/>
      <c r="AR34" s="50">
        <f t="shared" si="18"/>
        <v>82.5</v>
      </c>
      <c r="AS34" s="13"/>
      <c r="AT34" s="6"/>
      <c r="AU34" s="2"/>
      <c r="AV34" s="2"/>
      <c r="AW34" s="2"/>
      <c r="AX34" s="2"/>
      <c r="AY34" s="52" t="str">
        <f t="shared" si="19"/>
        <v/>
      </c>
      <c r="AZ34" s="13"/>
      <c r="BA34" s="55" t="s">
        <v>134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62960</v>
      </c>
      <c r="C35" s="14" t="s">
        <v>119</v>
      </c>
      <c r="D35" s="13"/>
      <c r="E35" s="14">
        <f t="shared" si="0"/>
        <v>95</v>
      </c>
      <c r="F35" s="13"/>
      <c r="G35" s="24" t="str">
        <f t="shared" si="1"/>
        <v/>
      </c>
      <c r="H35" s="24">
        <f t="shared" si="2"/>
        <v>95</v>
      </c>
      <c r="I35" s="24" t="str">
        <f t="shared" si="3"/>
        <v/>
      </c>
      <c r="J35" s="24" t="str">
        <f t="shared" si="4"/>
        <v/>
      </c>
      <c r="K35" s="29" t="str">
        <f t="shared" si="5"/>
        <v>A</v>
      </c>
      <c r="L35" s="53" t="s">
        <v>135</v>
      </c>
      <c r="M35" s="13"/>
      <c r="N35" s="37" t="str">
        <f t="shared" si="6"/>
        <v/>
      </c>
      <c r="O35" s="2"/>
      <c r="P35" s="2"/>
      <c r="Q35" s="13"/>
      <c r="R35" s="3">
        <v>96</v>
      </c>
      <c r="S35" s="1"/>
      <c r="T35" s="40">
        <f t="shared" si="7"/>
        <v>96</v>
      </c>
      <c r="U35" s="1">
        <v>98</v>
      </c>
      <c r="V35" s="1"/>
      <c r="W35" s="40">
        <f t="shared" si="8"/>
        <v>98</v>
      </c>
      <c r="X35" s="1"/>
      <c r="Y35" s="1"/>
      <c r="Z35" s="40" t="str">
        <f t="shared" si="9"/>
        <v/>
      </c>
      <c r="AA35" s="1"/>
      <c r="AB35" s="1"/>
      <c r="AC35" s="40" t="str">
        <f t="shared" si="10"/>
        <v/>
      </c>
      <c r="AD35" s="1"/>
      <c r="AE35" s="1"/>
      <c r="AF35" s="40" t="str">
        <f t="shared" si="11"/>
        <v/>
      </c>
      <c r="AG35" s="14">
        <f t="shared" si="12"/>
        <v>96</v>
      </c>
      <c r="AH35" s="14">
        <f t="shared" si="13"/>
        <v>98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6">
        <f t="shared" si="17"/>
        <v>97</v>
      </c>
      <c r="AM35" s="6">
        <v>90</v>
      </c>
      <c r="AN35" s="2">
        <v>90</v>
      </c>
      <c r="AO35" s="2"/>
      <c r="AP35" s="2"/>
      <c r="AQ35" s="2"/>
      <c r="AR35" s="50">
        <f t="shared" si="18"/>
        <v>90</v>
      </c>
      <c r="AS35" s="13"/>
      <c r="AT35" s="6"/>
      <c r="AU35" s="2"/>
      <c r="AV35" s="2"/>
      <c r="AW35" s="2"/>
      <c r="AX35" s="2"/>
      <c r="AY35" s="52" t="str">
        <f t="shared" si="19"/>
        <v/>
      </c>
      <c r="AZ35" s="13"/>
      <c r="BA35" s="55" t="s">
        <v>133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62974</v>
      </c>
      <c r="C36" s="14" t="s">
        <v>120</v>
      </c>
      <c r="D36" s="13"/>
      <c r="E36" s="14">
        <f t="shared" si="0"/>
        <v>89</v>
      </c>
      <c r="F36" s="13"/>
      <c r="G36" s="24" t="str">
        <f t="shared" si="1"/>
        <v/>
      </c>
      <c r="H36" s="24">
        <f t="shared" si="2"/>
        <v>89</v>
      </c>
      <c r="I36" s="24" t="str">
        <f t="shared" si="3"/>
        <v/>
      </c>
      <c r="J36" s="24" t="str">
        <f t="shared" si="4"/>
        <v/>
      </c>
      <c r="K36" s="29" t="str">
        <f t="shared" si="5"/>
        <v>A</v>
      </c>
      <c r="L36" s="53" t="s">
        <v>135</v>
      </c>
      <c r="M36" s="13"/>
      <c r="N36" s="37" t="str">
        <f t="shared" si="6"/>
        <v/>
      </c>
      <c r="O36" s="2"/>
      <c r="P36" s="2"/>
      <c r="Q36" s="13"/>
      <c r="R36" s="3">
        <v>90</v>
      </c>
      <c r="S36" s="1"/>
      <c r="T36" s="40">
        <f t="shared" si="7"/>
        <v>90</v>
      </c>
      <c r="U36" s="1">
        <v>88</v>
      </c>
      <c r="V36" s="1"/>
      <c r="W36" s="40">
        <f t="shared" si="8"/>
        <v>88</v>
      </c>
      <c r="X36" s="1"/>
      <c r="Y36" s="1"/>
      <c r="Z36" s="40" t="str">
        <f t="shared" si="9"/>
        <v/>
      </c>
      <c r="AA36" s="1"/>
      <c r="AB36" s="1"/>
      <c r="AC36" s="40" t="str">
        <f t="shared" si="10"/>
        <v/>
      </c>
      <c r="AD36" s="1"/>
      <c r="AE36" s="1"/>
      <c r="AF36" s="40" t="str">
        <f t="shared" si="11"/>
        <v/>
      </c>
      <c r="AG36" s="14">
        <f t="shared" si="12"/>
        <v>90</v>
      </c>
      <c r="AH36" s="14">
        <f t="shared" si="13"/>
        <v>88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6">
        <f t="shared" si="17"/>
        <v>89</v>
      </c>
      <c r="AM36" s="6">
        <v>90</v>
      </c>
      <c r="AN36" s="2">
        <v>90</v>
      </c>
      <c r="AO36" s="2"/>
      <c r="AP36" s="2"/>
      <c r="AQ36" s="2"/>
      <c r="AR36" s="50">
        <f t="shared" si="18"/>
        <v>90</v>
      </c>
      <c r="AS36" s="13"/>
      <c r="AT36" s="6"/>
      <c r="AU36" s="2"/>
      <c r="AV36" s="2"/>
      <c r="AW36" s="2"/>
      <c r="AX36" s="2"/>
      <c r="AY36" s="52" t="str">
        <f t="shared" si="19"/>
        <v/>
      </c>
      <c r="AZ36" s="13"/>
      <c r="BA36" s="55" t="s">
        <v>133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62988</v>
      </c>
      <c r="C37" s="14" t="s">
        <v>121</v>
      </c>
      <c r="D37" s="13"/>
      <c r="E37" s="14">
        <f t="shared" si="0"/>
        <v>81</v>
      </c>
      <c r="F37" s="13"/>
      <c r="G37" s="24" t="str">
        <f t="shared" si="1"/>
        <v/>
      </c>
      <c r="H37" s="24">
        <f t="shared" si="2"/>
        <v>81</v>
      </c>
      <c r="I37" s="24" t="str">
        <f t="shared" si="3"/>
        <v/>
      </c>
      <c r="J37" s="24" t="str">
        <f t="shared" si="4"/>
        <v/>
      </c>
      <c r="K37" s="29" t="str">
        <f t="shared" si="5"/>
        <v>B</v>
      </c>
      <c r="L37" s="53" t="s">
        <v>135</v>
      </c>
      <c r="M37" s="13"/>
      <c r="N37" s="37" t="str">
        <f t="shared" si="6"/>
        <v/>
      </c>
      <c r="O37" s="2"/>
      <c r="P37" s="2"/>
      <c r="Q37" s="13"/>
      <c r="R37" s="3">
        <v>80</v>
      </c>
      <c r="S37" s="1"/>
      <c r="T37" s="40">
        <f t="shared" si="7"/>
        <v>80</v>
      </c>
      <c r="U37" s="1">
        <v>79</v>
      </c>
      <c r="V37" s="1"/>
      <c r="W37" s="40">
        <f t="shared" si="8"/>
        <v>79</v>
      </c>
      <c r="X37" s="1"/>
      <c r="Y37" s="1"/>
      <c r="Z37" s="40" t="str">
        <f t="shared" si="9"/>
        <v/>
      </c>
      <c r="AA37" s="1"/>
      <c r="AB37" s="1"/>
      <c r="AC37" s="40" t="str">
        <f t="shared" si="10"/>
        <v/>
      </c>
      <c r="AD37" s="1"/>
      <c r="AE37" s="1"/>
      <c r="AF37" s="40" t="str">
        <f t="shared" si="11"/>
        <v/>
      </c>
      <c r="AG37" s="14">
        <f t="shared" si="12"/>
        <v>80</v>
      </c>
      <c r="AH37" s="14">
        <f t="shared" si="13"/>
        <v>79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6">
        <f t="shared" si="17"/>
        <v>79.5</v>
      </c>
      <c r="AM37" s="6">
        <v>85</v>
      </c>
      <c r="AN37" s="2">
        <v>80</v>
      </c>
      <c r="AO37" s="2"/>
      <c r="AP37" s="2"/>
      <c r="AQ37" s="2"/>
      <c r="AR37" s="50">
        <f t="shared" si="18"/>
        <v>82.5</v>
      </c>
      <c r="AS37" s="13"/>
      <c r="AT37" s="6"/>
      <c r="AU37" s="2"/>
      <c r="AV37" s="2"/>
      <c r="AW37" s="2"/>
      <c r="AX37" s="2"/>
      <c r="AY37" s="52" t="str">
        <f t="shared" si="19"/>
        <v/>
      </c>
      <c r="AZ37" s="13"/>
      <c r="BA37" s="55" t="s">
        <v>134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63002</v>
      </c>
      <c r="C38" s="14" t="s">
        <v>122</v>
      </c>
      <c r="D38" s="13"/>
      <c r="E38" s="14">
        <f t="shared" si="0"/>
        <v>85</v>
      </c>
      <c r="F38" s="13"/>
      <c r="G38" s="24" t="str">
        <f t="shared" si="1"/>
        <v/>
      </c>
      <c r="H38" s="24">
        <f t="shared" si="2"/>
        <v>85</v>
      </c>
      <c r="I38" s="24" t="str">
        <f t="shared" si="3"/>
        <v/>
      </c>
      <c r="J38" s="24" t="str">
        <f t="shared" si="4"/>
        <v/>
      </c>
      <c r="K38" s="29" t="str">
        <f t="shared" si="5"/>
        <v>B</v>
      </c>
      <c r="L38" s="53" t="s">
        <v>135</v>
      </c>
      <c r="M38" s="13"/>
      <c r="N38" s="37" t="str">
        <f t="shared" si="6"/>
        <v/>
      </c>
      <c r="O38" s="2"/>
      <c r="P38" s="2"/>
      <c r="Q38" s="13"/>
      <c r="R38" s="3">
        <v>85</v>
      </c>
      <c r="S38" s="1"/>
      <c r="T38" s="40">
        <f t="shared" si="7"/>
        <v>85</v>
      </c>
      <c r="U38" s="1">
        <v>84</v>
      </c>
      <c r="V38" s="1"/>
      <c r="W38" s="40">
        <f t="shared" si="8"/>
        <v>84</v>
      </c>
      <c r="X38" s="1"/>
      <c r="Y38" s="1"/>
      <c r="Z38" s="40" t="str">
        <f t="shared" si="9"/>
        <v/>
      </c>
      <c r="AA38" s="1"/>
      <c r="AB38" s="1"/>
      <c r="AC38" s="40" t="str">
        <f t="shared" si="10"/>
        <v/>
      </c>
      <c r="AD38" s="1"/>
      <c r="AE38" s="1"/>
      <c r="AF38" s="40" t="str">
        <f t="shared" si="11"/>
        <v/>
      </c>
      <c r="AG38" s="14">
        <f t="shared" si="12"/>
        <v>85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6">
        <f t="shared" si="17"/>
        <v>84.5</v>
      </c>
      <c r="AM38" s="6">
        <v>85</v>
      </c>
      <c r="AN38" s="2">
        <v>85</v>
      </c>
      <c r="AO38" s="2"/>
      <c r="AP38" s="2"/>
      <c r="AQ38" s="2"/>
      <c r="AR38" s="50">
        <f t="shared" si="18"/>
        <v>85</v>
      </c>
      <c r="AS38" s="13"/>
      <c r="AT38" s="6"/>
      <c r="AU38" s="2"/>
      <c r="AV38" s="2"/>
      <c r="AW38" s="2"/>
      <c r="AX38" s="2"/>
      <c r="AY38" s="52" t="str">
        <f t="shared" si="19"/>
        <v/>
      </c>
      <c r="AZ38" s="13"/>
      <c r="BA38" s="55" t="s">
        <v>134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63016</v>
      </c>
      <c r="C39" s="14" t="s">
        <v>123</v>
      </c>
      <c r="D39" s="13"/>
      <c r="E39" s="14">
        <f t="shared" si="0"/>
        <v>84</v>
      </c>
      <c r="F39" s="13"/>
      <c r="G39" s="24" t="str">
        <f t="shared" si="1"/>
        <v/>
      </c>
      <c r="H39" s="24">
        <f t="shared" si="2"/>
        <v>84</v>
      </c>
      <c r="I39" s="24" t="str">
        <f t="shared" si="3"/>
        <v/>
      </c>
      <c r="J39" s="24" t="str">
        <f t="shared" si="4"/>
        <v/>
      </c>
      <c r="K39" s="29" t="str">
        <f t="shared" si="5"/>
        <v>B</v>
      </c>
      <c r="L39" s="53" t="s">
        <v>135</v>
      </c>
      <c r="M39" s="13"/>
      <c r="N39" s="37" t="str">
        <f t="shared" si="6"/>
        <v/>
      </c>
      <c r="O39" s="2"/>
      <c r="P39" s="2"/>
      <c r="Q39" s="13"/>
      <c r="R39" s="3">
        <v>80</v>
      </c>
      <c r="S39" s="1"/>
      <c r="T39" s="40">
        <f t="shared" si="7"/>
        <v>80</v>
      </c>
      <c r="U39" s="1">
        <v>83</v>
      </c>
      <c r="V39" s="1"/>
      <c r="W39" s="40">
        <f t="shared" si="8"/>
        <v>83</v>
      </c>
      <c r="X39" s="1"/>
      <c r="Y39" s="1"/>
      <c r="Z39" s="40" t="str">
        <f t="shared" si="9"/>
        <v/>
      </c>
      <c r="AA39" s="1"/>
      <c r="AB39" s="1"/>
      <c r="AC39" s="40" t="str">
        <f t="shared" si="10"/>
        <v/>
      </c>
      <c r="AD39" s="1"/>
      <c r="AE39" s="1"/>
      <c r="AF39" s="40" t="str">
        <f t="shared" si="11"/>
        <v/>
      </c>
      <c r="AG39" s="14">
        <f t="shared" si="12"/>
        <v>80</v>
      </c>
      <c r="AH39" s="14">
        <f t="shared" si="13"/>
        <v>83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6">
        <f t="shared" si="17"/>
        <v>81.5</v>
      </c>
      <c r="AM39" s="6">
        <v>88</v>
      </c>
      <c r="AN39" s="2">
        <v>90</v>
      </c>
      <c r="AO39" s="2"/>
      <c r="AP39" s="2"/>
      <c r="AQ39" s="2"/>
      <c r="AR39" s="50">
        <f t="shared" si="18"/>
        <v>89</v>
      </c>
      <c r="AS39" s="13"/>
      <c r="AT39" s="6"/>
      <c r="AU39" s="2"/>
      <c r="AV39" s="2"/>
      <c r="AW39" s="2"/>
      <c r="AX39" s="2"/>
      <c r="AY39" s="52" t="str">
        <f t="shared" si="19"/>
        <v/>
      </c>
      <c r="AZ39" s="13"/>
      <c r="BA39" s="55" t="s">
        <v>134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63030</v>
      </c>
      <c r="C40" s="14" t="s">
        <v>124</v>
      </c>
      <c r="D40" s="13"/>
      <c r="E40" s="14">
        <f t="shared" si="0"/>
        <v>82</v>
      </c>
      <c r="F40" s="13"/>
      <c r="G40" s="24" t="str">
        <f t="shared" si="1"/>
        <v/>
      </c>
      <c r="H40" s="24">
        <f t="shared" si="2"/>
        <v>82</v>
      </c>
      <c r="I40" s="24" t="str">
        <f t="shared" si="3"/>
        <v/>
      </c>
      <c r="J40" s="24" t="str">
        <f t="shared" si="4"/>
        <v/>
      </c>
      <c r="K40" s="29" t="str">
        <f t="shared" si="5"/>
        <v>B</v>
      </c>
      <c r="L40" s="53" t="s">
        <v>135</v>
      </c>
      <c r="M40" s="13"/>
      <c r="N40" s="37" t="str">
        <f t="shared" si="6"/>
        <v/>
      </c>
      <c r="O40" s="2"/>
      <c r="P40" s="2"/>
      <c r="Q40" s="13"/>
      <c r="R40" s="3">
        <v>80</v>
      </c>
      <c r="S40" s="1"/>
      <c r="T40" s="40">
        <f t="shared" si="7"/>
        <v>80</v>
      </c>
      <c r="U40" s="1">
        <v>80</v>
      </c>
      <c r="V40" s="1"/>
      <c r="W40" s="40">
        <f t="shared" si="8"/>
        <v>80</v>
      </c>
      <c r="X40" s="1"/>
      <c r="Y40" s="1"/>
      <c r="Z40" s="40" t="str">
        <f t="shared" si="9"/>
        <v/>
      </c>
      <c r="AA40" s="1"/>
      <c r="AB40" s="1"/>
      <c r="AC40" s="40" t="str">
        <f t="shared" si="10"/>
        <v/>
      </c>
      <c r="AD40" s="1"/>
      <c r="AE40" s="1"/>
      <c r="AF40" s="40" t="str">
        <f t="shared" si="11"/>
        <v/>
      </c>
      <c r="AG40" s="14">
        <f t="shared" si="12"/>
        <v>80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6">
        <f t="shared" si="17"/>
        <v>80</v>
      </c>
      <c r="AM40" s="6">
        <v>85</v>
      </c>
      <c r="AN40" s="2">
        <v>85</v>
      </c>
      <c r="AO40" s="2"/>
      <c r="AP40" s="2"/>
      <c r="AQ40" s="2"/>
      <c r="AR40" s="50">
        <f t="shared" si="18"/>
        <v>85</v>
      </c>
      <c r="AS40" s="13"/>
      <c r="AT40" s="6"/>
      <c r="AU40" s="2"/>
      <c r="AV40" s="2"/>
      <c r="AW40" s="2"/>
      <c r="AX40" s="2"/>
      <c r="AY40" s="52" t="str">
        <f t="shared" si="19"/>
        <v/>
      </c>
      <c r="AZ40" s="13"/>
      <c r="BA40" s="55" t="s">
        <v>134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63044</v>
      </c>
      <c r="C41" s="14" t="s">
        <v>125</v>
      </c>
      <c r="D41" s="13"/>
      <c r="E41" s="14">
        <f t="shared" si="0"/>
        <v>89</v>
      </c>
      <c r="F41" s="13"/>
      <c r="G41" s="24" t="str">
        <f t="shared" si="1"/>
        <v/>
      </c>
      <c r="H41" s="24">
        <f t="shared" si="2"/>
        <v>89</v>
      </c>
      <c r="I41" s="24" t="str">
        <f t="shared" si="3"/>
        <v/>
      </c>
      <c r="J41" s="24" t="str">
        <f t="shared" si="4"/>
        <v/>
      </c>
      <c r="K41" s="29" t="str">
        <f t="shared" si="5"/>
        <v>A</v>
      </c>
      <c r="L41" s="53" t="s">
        <v>135</v>
      </c>
      <c r="M41" s="13"/>
      <c r="N41" s="37" t="str">
        <f t="shared" si="6"/>
        <v/>
      </c>
      <c r="O41" s="2"/>
      <c r="P41" s="2"/>
      <c r="Q41" s="13"/>
      <c r="R41" s="3">
        <v>90</v>
      </c>
      <c r="S41" s="1"/>
      <c r="T41" s="40">
        <f t="shared" si="7"/>
        <v>90</v>
      </c>
      <c r="U41" s="1">
        <v>88</v>
      </c>
      <c r="V41" s="1"/>
      <c r="W41" s="40">
        <f t="shared" si="8"/>
        <v>88</v>
      </c>
      <c r="X41" s="1"/>
      <c r="Y41" s="1"/>
      <c r="Z41" s="40" t="str">
        <f t="shared" si="9"/>
        <v/>
      </c>
      <c r="AA41" s="1"/>
      <c r="AB41" s="1"/>
      <c r="AC41" s="40" t="str">
        <f t="shared" si="10"/>
        <v/>
      </c>
      <c r="AD41" s="1"/>
      <c r="AE41" s="1"/>
      <c r="AF41" s="40" t="str">
        <f t="shared" si="11"/>
        <v/>
      </c>
      <c r="AG41" s="14">
        <f t="shared" si="12"/>
        <v>90</v>
      </c>
      <c r="AH41" s="14">
        <f t="shared" si="13"/>
        <v>88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6">
        <f t="shared" si="17"/>
        <v>89</v>
      </c>
      <c r="AM41" s="6">
        <v>90</v>
      </c>
      <c r="AN41" s="2">
        <v>90</v>
      </c>
      <c r="AO41" s="2"/>
      <c r="AP41" s="2"/>
      <c r="AQ41" s="2"/>
      <c r="AR41" s="50">
        <f t="shared" si="18"/>
        <v>90</v>
      </c>
      <c r="AS41" s="13"/>
      <c r="AT41" s="6"/>
      <c r="AU41" s="2"/>
      <c r="AV41" s="2"/>
      <c r="AW41" s="2"/>
      <c r="AX41" s="2"/>
      <c r="AY41" s="52" t="str">
        <f t="shared" si="19"/>
        <v/>
      </c>
      <c r="AZ41" s="13"/>
      <c r="BA41" s="55" t="s">
        <v>133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63058</v>
      </c>
      <c r="C42" s="14" t="s">
        <v>126</v>
      </c>
      <c r="D42" s="13"/>
      <c r="E42" s="14">
        <f t="shared" si="0"/>
        <v>81</v>
      </c>
      <c r="F42" s="13"/>
      <c r="G42" s="24" t="str">
        <f t="shared" si="1"/>
        <v/>
      </c>
      <c r="H42" s="24">
        <f t="shared" si="2"/>
        <v>81</v>
      </c>
      <c r="I42" s="24" t="str">
        <f t="shared" si="3"/>
        <v/>
      </c>
      <c r="J42" s="24" t="str">
        <f t="shared" si="4"/>
        <v/>
      </c>
      <c r="K42" s="29" t="str">
        <f t="shared" si="5"/>
        <v>B</v>
      </c>
      <c r="L42" s="53" t="s">
        <v>135</v>
      </c>
      <c r="M42" s="13"/>
      <c r="N42" s="37" t="str">
        <f t="shared" si="6"/>
        <v/>
      </c>
      <c r="O42" s="2"/>
      <c r="P42" s="2"/>
      <c r="Q42" s="13"/>
      <c r="R42" s="3">
        <v>80</v>
      </c>
      <c r="S42" s="1"/>
      <c r="T42" s="40">
        <f t="shared" si="7"/>
        <v>80</v>
      </c>
      <c r="U42" s="1">
        <v>79</v>
      </c>
      <c r="V42" s="1"/>
      <c r="W42" s="40">
        <f t="shared" si="8"/>
        <v>79</v>
      </c>
      <c r="X42" s="1"/>
      <c r="Y42" s="1"/>
      <c r="Z42" s="40" t="str">
        <f t="shared" si="9"/>
        <v/>
      </c>
      <c r="AA42" s="1"/>
      <c r="AB42" s="1"/>
      <c r="AC42" s="40" t="str">
        <f t="shared" si="10"/>
        <v/>
      </c>
      <c r="AD42" s="1"/>
      <c r="AE42" s="1"/>
      <c r="AF42" s="40" t="str">
        <f t="shared" si="11"/>
        <v/>
      </c>
      <c r="AG42" s="14">
        <f t="shared" si="12"/>
        <v>80</v>
      </c>
      <c r="AH42" s="14">
        <f t="shared" si="13"/>
        <v>79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6">
        <f t="shared" si="17"/>
        <v>79.5</v>
      </c>
      <c r="AM42" s="6">
        <v>85</v>
      </c>
      <c r="AN42" s="2">
        <v>80</v>
      </c>
      <c r="AO42" s="2"/>
      <c r="AP42" s="2"/>
      <c r="AQ42" s="2"/>
      <c r="AR42" s="50">
        <f t="shared" si="18"/>
        <v>82.5</v>
      </c>
      <c r="AS42" s="13"/>
      <c r="AT42" s="6"/>
      <c r="AU42" s="2"/>
      <c r="AV42" s="2"/>
      <c r="AW42" s="2"/>
      <c r="AX42" s="2"/>
      <c r="AY42" s="52" t="str">
        <f t="shared" si="19"/>
        <v/>
      </c>
      <c r="AZ42" s="13"/>
      <c r="BA42" s="55" t="s">
        <v>134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63072</v>
      </c>
      <c r="C43" s="14" t="s">
        <v>127</v>
      </c>
      <c r="D43" s="13"/>
      <c r="E43" s="14">
        <f t="shared" si="0"/>
        <v>86</v>
      </c>
      <c r="F43" s="13"/>
      <c r="G43" s="24" t="str">
        <f t="shared" si="1"/>
        <v/>
      </c>
      <c r="H43" s="24">
        <f t="shared" si="2"/>
        <v>86</v>
      </c>
      <c r="I43" s="24" t="str">
        <f t="shared" si="3"/>
        <v/>
      </c>
      <c r="J43" s="24" t="str">
        <f t="shared" si="4"/>
        <v/>
      </c>
      <c r="K43" s="29" t="str">
        <f t="shared" si="5"/>
        <v>B</v>
      </c>
      <c r="L43" s="53" t="s">
        <v>135</v>
      </c>
      <c r="M43" s="13"/>
      <c r="N43" s="37" t="str">
        <f t="shared" si="6"/>
        <v/>
      </c>
      <c r="O43" s="2"/>
      <c r="P43" s="2"/>
      <c r="Q43" s="13"/>
      <c r="R43" s="3">
        <v>85</v>
      </c>
      <c r="S43" s="1"/>
      <c r="T43" s="40">
        <f t="shared" si="7"/>
        <v>85</v>
      </c>
      <c r="U43" s="1">
        <v>86</v>
      </c>
      <c r="V43" s="1"/>
      <c r="W43" s="40">
        <f t="shared" si="8"/>
        <v>86</v>
      </c>
      <c r="X43" s="1"/>
      <c r="Y43" s="1"/>
      <c r="Z43" s="40" t="str">
        <f t="shared" si="9"/>
        <v/>
      </c>
      <c r="AA43" s="1"/>
      <c r="AB43" s="1"/>
      <c r="AC43" s="40" t="str">
        <f t="shared" si="10"/>
        <v/>
      </c>
      <c r="AD43" s="1"/>
      <c r="AE43" s="1"/>
      <c r="AF43" s="40" t="str">
        <f t="shared" si="11"/>
        <v/>
      </c>
      <c r="AG43" s="14">
        <f t="shared" si="12"/>
        <v>85</v>
      </c>
      <c r="AH43" s="14">
        <f t="shared" si="13"/>
        <v>86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6">
        <f t="shared" si="17"/>
        <v>85.5</v>
      </c>
      <c r="AM43" s="6">
        <v>85</v>
      </c>
      <c r="AN43" s="2">
        <v>88</v>
      </c>
      <c r="AO43" s="2"/>
      <c r="AP43" s="2"/>
      <c r="AQ43" s="2"/>
      <c r="AR43" s="50">
        <f t="shared" si="18"/>
        <v>86.5</v>
      </c>
      <c r="AS43" s="13"/>
      <c r="AT43" s="6"/>
      <c r="AU43" s="2"/>
      <c r="AV43" s="2"/>
      <c r="AW43" s="2"/>
      <c r="AX43" s="2"/>
      <c r="AY43" s="52" t="str">
        <f t="shared" si="19"/>
        <v/>
      </c>
      <c r="AZ43" s="13"/>
      <c r="BA43" s="55" t="s">
        <v>134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63086</v>
      </c>
      <c r="C44" s="14" t="s">
        <v>128</v>
      </c>
      <c r="D44" s="13"/>
      <c r="E44" s="14">
        <f t="shared" si="0"/>
        <v>87</v>
      </c>
      <c r="F44" s="13"/>
      <c r="G44" s="24" t="str">
        <f t="shared" si="1"/>
        <v/>
      </c>
      <c r="H44" s="24">
        <f t="shared" si="2"/>
        <v>87</v>
      </c>
      <c r="I44" s="24" t="str">
        <f t="shared" si="3"/>
        <v/>
      </c>
      <c r="J44" s="24" t="str">
        <f t="shared" si="4"/>
        <v/>
      </c>
      <c r="K44" s="29" t="str">
        <f t="shared" si="5"/>
        <v>A</v>
      </c>
      <c r="L44" s="53" t="s">
        <v>135</v>
      </c>
      <c r="M44" s="13"/>
      <c r="N44" s="37" t="str">
        <f t="shared" si="6"/>
        <v/>
      </c>
      <c r="O44" s="2"/>
      <c r="P44" s="2"/>
      <c r="Q44" s="13"/>
      <c r="R44" s="3">
        <v>86</v>
      </c>
      <c r="S44" s="1"/>
      <c r="T44" s="40">
        <f t="shared" si="7"/>
        <v>86</v>
      </c>
      <c r="U44" s="1">
        <v>84</v>
      </c>
      <c r="V44" s="1"/>
      <c r="W44" s="40">
        <f t="shared" si="8"/>
        <v>84</v>
      </c>
      <c r="X44" s="1"/>
      <c r="Y44" s="1"/>
      <c r="Z44" s="40" t="str">
        <f t="shared" si="9"/>
        <v/>
      </c>
      <c r="AA44" s="1"/>
      <c r="AB44" s="1"/>
      <c r="AC44" s="40" t="str">
        <f t="shared" si="10"/>
        <v/>
      </c>
      <c r="AD44" s="1"/>
      <c r="AE44" s="1"/>
      <c r="AF44" s="40" t="str">
        <f t="shared" si="11"/>
        <v/>
      </c>
      <c r="AG44" s="14">
        <f t="shared" si="12"/>
        <v>86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6">
        <f t="shared" si="17"/>
        <v>85</v>
      </c>
      <c r="AM44" s="6">
        <v>90</v>
      </c>
      <c r="AN44" s="2">
        <v>90</v>
      </c>
      <c r="AO44" s="2"/>
      <c r="AP44" s="2"/>
      <c r="AQ44" s="2"/>
      <c r="AR44" s="50">
        <f t="shared" si="18"/>
        <v>90</v>
      </c>
      <c r="AS44" s="13"/>
      <c r="AT44" s="6"/>
      <c r="AU44" s="2"/>
      <c r="AV44" s="2"/>
      <c r="AW44" s="2"/>
      <c r="AX44" s="2"/>
      <c r="AY44" s="52" t="str">
        <f t="shared" si="19"/>
        <v/>
      </c>
      <c r="AZ44" s="13"/>
      <c r="BA44" s="55" t="s">
        <v>133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63100</v>
      </c>
      <c r="C45" s="14" t="s">
        <v>129</v>
      </c>
      <c r="D45" s="13"/>
      <c r="E45" s="14">
        <f t="shared" si="0"/>
        <v>78</v>
      </c>
      <c r="F45" s="13"/>
      <c r="G45" s="24" t="str">
        <f t="shared" si="1"/>
        <v/>
      </c>
      <c r="H45" s="24">
        <f t="shared" si="2"/>
        <v>78</v>
      </c>
      <c r="I45" s="24" t="str">
        <f t="shared" si="3"/>
        <v/>
      </c>
      <c r="J45" s="24" t="str">
        <f t="shared" si="4"/>
        <v/>
      </c>
      <c r="K45" s="29" t="str">
        <f t="shared" si="5"/>
        <v>B</v>
      </c>
      <c r="L45" s="53" t="s">
        <v>135</v>
      </c>
      <c r="M45" s="13"/>
      <c r="N45" s="37" t="str">
        <f t="shared" si="6"/>
        <v/>
      </c>
      <c r="O45" s="2"/>
      <c r="P45" s="2"/>
      <c r="Q45" s="13"/>
      <c r="R45" s="3">
        <v>68</v>
      </c>
      <c r="S45" s="1">
        <v>77</v>
      </c>
      <c r="T45" s="40">
        <f t="shared" si="7"/>
        <v>77</v>
      </c>
      <c r="U45" s="1">
        <v>70</v>
      </c>
      <c r="V45" s="1">
        <v>77</v>
      </c>
      <c r="W45" s="40">
        <f t="shared" si="8"/>
        <v>77</v>
      </c>
      <c r="X45" s="1"/>
      <c r="Y45" s="1"/>
      <c r="Z45" s="40" t="str">
        <f t="shared" si="9"/>
        <v/>
      </c>
      <c r="AA45" s="1"/>
      <c r="AB45" s="1"/>
      <c r="AC45" s="40" t="str">
        <f t="shared" si="10"/>
        <v/>
      </c>
      <c r="AD45" s="1"/>
      <c r="AE45" s="1"/>
      <c r="AF45" s="40" t="str">
        <f t="shared" si="11"/>
        <v/>
      </c>
      <c r="AG45" s="14">
        <f t="shared" si="12"/>
        <v>77</v>
      </c>
      <c r="AH45" s="14">
        <f t="shared" si="13"/>
        <v>77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6">
        <f t="shared" si="17"/>
        <v>77</v>
      </c>
      <c r="AM45" s="6">
        <v>80</v>
      </c>
      <c r="AN45" s="2">
        <v>80</v>
      </c>
      <c r="AO45" s="2"/>
      <c r="AP45" s="2"/>
      <c r="AQ45" s="2"/>
      <c r="AR45" s="50">
        <f t="shared" si="18"/>
        <v>80</v>
      </c>
      <c r="AS45" s="13"/>
      <c r="AT45" s="6"/>
      <c r="AU45" s="2"/>
      <c r="AV45" s="2"/>
      <c r="AW45" s="2"/>
      <c r="AX45" s="2"/>
      <c r="AY45" s="52" t="str">
        <f t="shared" si="19"/>
        <v/>
      </c>
      <c r="AZ45" s="13"/>
      <c r="BA45" s="55" t="s">
        <v>134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63114</v>
      </c>
      <c r="C46" s="14" t="s">
        <v>130</v>
      </c>
      <c r="D46" s="13"/>
      <c r="E46" s="14">
        <f t="shared" si="0"/>
        <v>84</v>
      </c>
      <c r="F46" s="13"/>
      <c r="G46" s="24" t="str">
        <f t="shared" si="1"/>
        <v/>
      </c>
      <c r="H46" s="24">
        <f t="shared" si="2"/>
        <v>84</v>
      </c>
      <c r="I46" s="24" t="str">
        <f t="shared" si="3"/>
        <v/>
      </c>
      <c r="J46" s="24" t="str">
        <f t="shared" si="4"/>
        <v/>
      </c>
      <c r="K46" s="29" t="str">
        <f t="shared" si="5"/>
        <v>B</v>
      </c>
      <c r="L46" s="53" t="s">
        <v>135</v>
      </c>
      <c r="M46" s="13"/>
      <c r="N46" s="37" t="str">
        <f t="shared" si="6"/>
        <v/>
      </c>
      <c r="O46" s="2"/>
      <c r="P46" s="2"/>
      <c r="Q46" s="13"/>
      <c r="R46" s="3">
        <v>80</v>
      </c>
      <c r="S46" s="1"/>
      <c r="T46" s="40">
        <f t="shared" si="7"/>
        <v>80</v>
      </c>
      <c r="U46" s="1">
        <v>86</v>
      </c>
      <c r="V46" s="1"/>
      <c r="W46" s="40">
        <f t="shared" si="8"/>
        <v>86</v>
      </c>
      <c r="X46" s="1"/>
      <c r="Y46" s="1"/>
      <c r="Z46" s="40" t="str">
        <f t="shared" si="9"/>
        <v/>
      </c>
      <c r="AA46" s="1"/>
      <c r="AB46" s="1"/>
      <c r="AC46" s="40" t="str">
        <f t="shared" si="10"/>
        <v/>
      </c>
      <c r="AD46" s="1"/>
      <c r="AE46" s="1"/>
      <c r="AF46" s="40" t="str">
        <f t="shared" si="11"/>
        <v/>
      </c>
      <c r="AG46" s="14">
        <f t="shared" si="12"/>
        <v>80</v>
      </c>
      <c r="AH46" s="14">
        <f t="shared" si="13"/>
        <v>86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6">
        <f t="shared" si="17"/>
        <v>83</v>
      </c>
      <c r="AM46" s="6">
        <v>85</v>
      </c>
      <c r="AN46" s="2">
        <v>88</v>
      </c>
      <c r="AO46" s="2"/>
      <c r="AP46" s="2"/>
      <c r="AQ46" s="2"/>
      <c r="AR46" s="50">
        <f t="shared" si="18"/>
        <v>86.5</v>
      </c>
      <c r="AS46" s="13"/>
      <c r="AT46" s="6"/>
      <c r="AU46" s="2"/>
      <c r="AV46" s="2"/>
      <c r="AW46" s="2"/>
      <c r="AX46" s="2"/>
      <c r="AY46" s="52" t="str">
        <f t="shared" si="19"/>
        <v/>
      </c>
      <c r="AZ46" s="13"/>
      <c r="BA46" s="55" t="s">
        <v>134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63128</v>
      </c>
      <c r="C47" s="14" t="s">
        <v>131</v>
      </c>
      <c r="D47" s="13"/>
      <c r="E47" s="14">
        <f t="shared" si="0"/>
        <v>93</v>
      </c>
      <c r="F47" s="13"/>
      <c r="G47" s="24" t="str">
        <f t="shared" si="1"/>
        <v/>
      </c>
      <c r="H47" s="24">
        <f t="shared" si="2"/>
        <v>93</v>
      </c>
      <c r="I47" s="24" t="str">
        <f t="shared" si="3"/>
        <v/>
      </c>
      <c r="J47" s="24" t="str">
        <f t="shared" si="4"/>
        <v/>
      </c>
      <c r="K47" s="29" t="str">
        <f t="shared" si="5"/>
        <v>A</v>
      </c>
      <c r="L47" s="53" t="s">
        <v>135</v>
      </c>
      <c r="M47" s="13"/>
      <c r="N47" s="37" t="str">
        <f t="shared" si="6"/>
        <v/>
      </c>
      <c r="O47" s="2"/>
      <c r="P47" s="2"/>
      <c r="Q47" s="13"/>
      <c r="R47" s="3">
        <v>92</v>
      </c>
      <c r="S47" s="1"/>
      <c r="T47" s="40">
        <f t="shared" si="7"/>
        <v>92</v>
      </c>
      <c r="U47" s="1">
        <v>96</v>
      </c>
      <c r="V47" s="1"/>
      <c r="W47" s="40">
        <f t="shared" si="8"/>
        <v>96</v>
      </c>
      <c r="X47" s="1"/>
      <c r="Y47" s="1"/>
      <c r="Z47" s="40" t="str">
        <f t="shared" si="9"/>
        <v/>
      </c>
      <c r="AA47" s="1"/>
      <c r="AB47" s="1"/>
      <c r="AC47" s="40" t="str">
        <f t="shared" si="10"/>
        <v/>
      </c>
      <c r="AD47" s="1"/>
      <c r="AE47" s="1"/>
      <c r="AF47" s="40" t="str">
        <f t="shared" si="11"/>
        <v/>
      </c>
      <c r="AG47" s="14">
        <f t="shared" si="12"/>
        <v>92</v>
      </c>
      <c r="AH47" s="14">
        <f t="shared" si="13"/>
        <v>96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6">
        <f t="shared" si="17"/>
        <v>94</v>
      </c>
      <c r="AM47" s="6">
        <v>90</v>
      </c>
      <c r="AN47" s="2">
        <v>90</v>
      </c>
      <c r="AO47" s="2"/>
      <c r="AP47" s="2"/>
      <c r="AQ47" s="2"/>
      <c r="AR47" s="50">
        <f t="shared" si="18"/>
        <v>90</v>
      </c>
      <c r="AS47" s="13"/>
      <c r="AT47" s="6"/>
      <c r="AU47" s="2"/>
      <c r="AV47" s="2"/>
      <c r="AW47" s="2"/>
      <c r="AX47" s="2"/>
      <c r="AY47" s="52" t="str">
        <f t="shared" si="19"/>
        <v/>
      </c>
      <c r="AZ47" s="13"/>
      <c r="BA47" s="55" t="s">
        <v>133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63142</v>
      </c>
      <c r="C48" s="14" t="s">
        <v>132</v>
      </c>
      <c r="D48" s="13"/>
      <c r="E48" s="14">
        <f t="shared" si="0"/>
        <v>85</v>
      </c>
      <c r="F48" s="13"/>
      <c r="G48" s="24" t="str">
        <f t="shared" si="1"/>
        <v/>
      </c>
      <c r="H48" s="24">
        <f t="shared" si="2"/>
        <v>85</v>
      </c>
      <c r="I48" s="24" t="str">
        <f t="shared" si="3"/>
        <v/>
      </c>
      <c r="J48" s="24" t="str">
        <f t="shared" si="4"/>
        <v/>
      </c>
      <c r="K48" s="29" t="str">
        <f t="shared" si="5"/>
        <v>A</v>
      </c>
      <c r="L48" s="53" t="s">
        <v>135</v>
      </c>
      <c r="M48" s="13"/>
      <c r="N48" s="37" t="str">
        <f t="shared" si="6"/>
        <v/>
      </c>
      <c r="O48" s="2"/>
      <c r="P48" s="2"/>
      <c r="Q48" s="13"/>
      <c r="R48" s="3">
        <v>84</v>
      </c>
      <c r="S48" s="1"/>
      <c r="T48" s="40">
        <f t="shared" si="7"/>
        <v>84</v>
      </c>
      <c r="U48" s="1">
        <v>80</v>
      </c>
      <c r="V48" s="1"/>
      <c r="W48" s="40">
        <f t="shared" si="8"/>
        <v>80</v>
      </c>
      <c r="X48" s="1"/>
      <c r="Y48" s="1"/>
      <c r="Z48" s="40" t="str">
        <f t="shared" si="9"/>
        <v/>
      </c>
      <c r="AA48" s="1"/>
      <c r="AB48" s="1"/>
      <c r="AC48" s="40" t="str">
        <f t="shared" si="10"/>
        <v/>
      </c>
      <c r="AD48" s="1"/>
      <c r="AE48" s="1"/>
      <c r="AF48" s="40" t="str">
        <f t="shared" si="11"/>
        <v/>
      </c>
      <c r="AG48" s="14">
        <f t="shared" si="12"/>
        <v>84</v>
      </c>
      <c r="AH48" s="14">
        <f t="shared" si="13"/>
        <v>80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6">
        <f t="shared" si="17"/>
        <v>82</v>
      </c>
      <c r="AM48" s="6">
        <v>90</v>
      </c>
      <c r="AN48" s="2">
        <v>90</v>
      </c>
      <c r="AO48" s="2"/>
      <c r="AP48" s="2"/>
      <c r="AQ48" s="2"/>
      <c r="AR48" s="50">
        <f t="shared" si="18"/>
        <v>90</v>
      </c>
      <c r="AS48" s="13"/>
      <c r="AT48" s="6"/>
      <c r="AU48" s="2"/>
      <c r="AV48" s="2"/>
      <c r="AW48" s="2"/>
      <c r="AX48" s="2"/>
      <c r="AY48" s="52" t="str">
        <f t="shared" si="19"/>
        <v/>
      </c>
      <c r="AZ48" s="13"/>
      <c r="BA48" s="55" t="s">
        <v>133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29" t="str">
        <f t="shared" si="5"/>
        <v/>
      </c>
      <c r="L49" s="53"/>
      <c r="M49" s="13"/>
      <c r="N49" s="37" t="str">
        <f t="shared" si="6"/>
        <v/>
      </c>
      <c r="O49" s="2"/>
      <c r="P49" s="2"/>
      <c r="Q49" s="13"/>
      <c r="R49" s="3"/>
      <c r="S49" s="1"/>
      <c r="T49" s="40" t="str">
        <f t="shared" si="7"/>
        <v/>
      </c>
      <c r="U49" s="1"/>
      <c r="V49" s="1"/>
      <c r="W49" s="40" t="str">
        <f t="shared" si="8"/>
        <v/>
      </c>
      <c r="X49" s="1"/>
      <c r="Y49" s="1"/>
      <c r="Z49" s="40" t="str">
        <f t="shared" si="9"/>
        <v/>
      </c>
      <c r="AA49" s="1"/>
      <c r="AB49" s="1"/>
      <c r="AC49" s="40" t="str">
        <f t="shared" si="10"/>
        <v/>
      </c>
      <c r="AD49" s="1"/>
      <c r="AE49" s="1"/>
      <c r="AF49" s="40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6" t="str">
        <f t="shared" si="17"/>
        <v/>
      </c>
      <c r="AM49" s="6"/>
      <c r="AN49" s="2"/>
      <c r="AO49" s="2"/>
      <c r="AP49" s="2"/>
      <c r="AQ49" s="2"/>
      <c r="AR49" s="50" t="str">
        <f t="shared" si="18"/>
        <v/>
      </c>
      <c r="AS49" s="13"/>
      <c r="AT49" s="6"/>
      <c r="AU49" s="2"/>
      <c r="AV49" s="2"/>
      <c r="AW49" s="2"/>
      <c r="AX49" s="2"/>
      <c r="AY49" s="52" t="str">
        <f t="shared" si="19"/>
        <v/>
      </c>
      <c r="AZ49" s="13"/>
      <c r="BA49" s="55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29" t="str">
        <f t="shared" si="5"/>
        <v/>
      </c>
      <c r="L50" s="53"/>
      <c r="M50" s="13"/>
      <c r="N50" s="37" t="str">
        <f t="shared" si="6"/>
        <v/>
      </c>
      <c r="O50" s="2"/>
      <c r="P50" s="2"/>
      <c r="Q50" s="13"/>
      <c r="R50" s="4"/>
      <c r="S50" s="5"/>
      <c r="T50" s="43" t="str">
        <f t="shared" si="7"/>
        <v/>
      </c>
      <c r="U50" s="5"/>
      <c r="V50" s="5"/>
      <c r="W50" s="43" t="str">
        <f t="shared" si="8"/>
        <v/>
      </c>
      <c r="X50" s="5"/>
      <c r="Y50" s="5"/>
      <c r="Z50" s="43" t="str">
        <f t="shared" si="9"/>
        <v/>
      </c>
      <c r="AA50" s="5"/>
      <c r="AB50" s="5"/>
      <c r="AC50" s="43" t="str">
        <f t="shared" si="10"/>
        <v/>
      </c>
      <c r="AD50" s="5"/>
      <c r="AE50" s="5"/>
      <c r="AF50" s="43" t="str">
        <f t="shared" si="11"/>
        <v/>
      </c>
      <c r="AG50" s="47" t="str">
        <f t="shared" si="12"/>
        <v/>
      </c>
      <c r="AH50" s="47" t="str">
        <f t="shared" si="13"/>
        <v/>
      </c>
      <c r="AI50" s="47" t="str">
        <f t="shared" si="14"/>
        <v/>
      </c>
      <c r="AJ50" s="47" t="str">
        <f t="shared" si="15"/>
        <v/>
      </c>
      <c r="AK50" s="47" t="str">
        <f t="shared" si="16"/>
        <v/>
      </c>
      <c r="AL50" s="49" t="str">
        <f t="shared" si="17"/>
        <v/>
      </c>
      <c r="AM50" s="7"/>
      <c r="AN50" s="8"/>
      <c r="AO50" s="8"/>
      <c r="AP50" s="8"/>
      <c r="AQ50" s="8"/>
      <c r="AR50" s="51" t="str">
        <f t="shared" si="18"/>
        <v/>
      </c>
      <c r="AS50" s="13"/>
      <c r="AT50" s="7"/>
      <c r="AU50" s="8"/>
      <c r="AV50" s="8"/>
      <c r="AW50" s="8"/>
      <c r="AX50" s="8"/>
      <c r="AY50" s="52" t="str">
        <f t="shared" si="19"/>
        <v/>
      </c>
      <c r="AZ50" s="13"/>
      <c r="BA50" s="55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4"/>
      <c r="M51" s="13"/>
      <c r="N51" s="13"/>
      <c r="O51" s="54"/>
      <c r="P51" s="54"/>
      <c r="Q51" s="13"/>
      <c r="R51" s="54"/>
      <c r="S51" s="54"/>
      <c r="T51" s="13"/>
      <c r="U51" s="54"/>
      <c r="V51" s="54"/>
      <c r="W51" s="13"/>
      <c r="X51" s="54"/>
      <c r="Y51" s="54"/>
      <c r="Z51" s="13"/>
      <c r="AA51" s="54"/>
      <c r="AB51" s="54"/>
      <c r="AC51" s="13"/>
      <c r="AD51" s="54"/>
      <c r="AE51" s="54"/>
      <c r="AF51" s="13"/>
      <c r="AG51" s="13"/>
      <c r="AH51" s="13"/>
      <c r="AI51" s="13"/>
      <c r="AJ51" s="13"/>
      <c r="AK51" s="13"/>
      <c r="AL51" s="13"/>
      <c r="AM51" s="54"/>
      <c r="AN51" s="54"/>
      <c r="AO51" s="54"/>
      <c r="AP51" s="54"/>
      <c r="AQ51" s="54"/>
      <c r="AR51" s="13"/>
      <c r="AS51" s="13"/>
      <c r="AT51" s="54"/>
      <c r="AU51" s="54"/>
      <c r="AV51" s="54"/>
      <c r="AW51" s="54"/>
      <c r="AX51" s="54"/>
      <c r="AY51" s="13"/>
      <c r="AZ51" s="13"/>
      <c r="BA51" s="54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2" t="s">
        <v>84</v>
      </c>
      <c r="H52" s="102"/>
      <c r="I52" s="13">
        <f>IF(COUNTBLANK($H$11:$H$50)=40,"",MAX($H$11:$H$50))</f>
        <v>95</v>
      </c>
      <c r="J52" s="13"/>
      <c r="K52" s="13"/>
      <c r="L52" s="54"/>
      <c r="M52" s="13" t="s">
        <v>85</v>
      </c>
      <c r="N52" s="13"/>
      <c r="O52" s="54"/>
      <c r="P52" s="54"/>
      <c r="Q52" s="13"/>
      <c r="R52" s="54"/>
      <c r="S52" s="54"/>
      <c r="T52" s="13"/>
      <c r="U52" s="54"/>
      <c r="V52" s="54"/>
      <c r="W52" s="13"/>
      <c r="X52" s="54"/>
      <c r="Y52" s="54"/>
      <c r="Z52" s="13"/>
      <c r="AA52" s="54"/>
      <c r="AB52" s="54"/>
      <c r="AC52" s="13"/>
      <c r="AD52" s="54"/>
      <c r="AE52" s="54"/>
      <c r="AF52" s="13"/>
      <c r="AG52" s="13"/>
      <c r="AH52" s="13"/>
      <c r="AI52" s="13"/>
      <c r="AJ52" s="13"/>
      <c r="AK52" s="13"/>
      <c r="AL52" s="13"/>
      <c r="AM52" s="54"/>
      <c r="AN52" s="54"/>
      <c r="AO52" s="54"/>
      <c r="AP52" s="54"/>
      <c r="AQ52" s="54"/>
      <c r="AR52" s="13"/>
      <c r="AS52" s="13"/>
      <c r="AT52" s="54"/>
      <c r="AU52" s="54"/>
      <c r="AV52" s="54"/>
      <c r="AW52" s="54"/>
      <c r="AX52" s="54"/>
      <c r="AY52" s="13"/>
      <c r="AZ52" s="13"/>
      <c r="BA52" s="54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2" t="s">
        <v>87</v>
      </c>
      <c r="H53" s="102"/>
      <c r="I53" s="13">
        <f>IF(COUNTBLANK($H$11:$H$50)=40,"",MIN($H$11:$H$50))</f>
        <v>78</v>
      </c>
      <c r="J53" s="13"/>
      <c r="K53" s="13"/>
      <c r="L53" s="54"/>
      <c r="M53" s="13" t="s">
        <v>88</v>
      </c>
      <c r="N53" s="13"/>
      <c r="O53" s="54"/>
      <c r="P53" s="54"/>
      <c r="Q53" s="13"/>
      <c r="R53" s="54"/>
      <c r="S53" s="54"/>
      <c r="T53" s="13"/>
      <c r="U53" s="54"/>
      <c r="V53" s="54"/>
      <c r="W53" s="13"/>
      <c r="X53" s="54"/>
      <c r="Y53" s="54"/>
      <c r="Z53" s="13"/>
      <c r="AA53" s="54"/>
      <c r="AB53" s="54"/>
      <c r="AC53" s="13"/>
      <c r="AD53" s="54"/>
      <c r="AE53" s="54"/>
      <c r="AF53" s="13"/>
      <c r="AG53" s="13"/>
      <c r="AH53" s="13"/>
      <c r="AI53" s="13"/>
      <c r="AJ53" s="13"/>
      <c r="AK53" s="13"/>
      <c r="AL53" s="13"/>
      <c r="AM53" s="54"/>
      <c r="AN53" s="54"/>
      <c r="AO53" s="54"/>
      <c r="AP53" s="54"/>
      <c r="AQ53" s="54"/>
      <c r="AR53" s="13"/>
      <c r="AS53" s="13"/>
      <c r="AT53" s="54"/>
      <c r="AU53" s="54"/>
      <c r="AV53" s="54"/>
      <c r="AW53" s="54"/>
      <c r="AX53" s="54"/>
      <c r="AY53" s="13"/>
      <c r="AZ53" s="13"/>
      <c r="BA53" s="54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2" t="s">
        <v>89</v>
      </c>
      <c r="H54" s="102"/>
      <c r="I54" s="13">
        <f>IF(COUNTBLANK($H$11:$H$50)=40,"",AVERAGE($H$11:$H$50))</f>
        <v>86.15789473684211</v>
      </c>
      <c r="J54" s="13"/>
      <c r="K54" s="13"/>
      <c r="L54" s="54"/>
      <c r="M54" s="13"/>
      <c r="N54" s="13"/>
      <c r="O54" s="54"/>
      <c r="P54" s="54"/>
      <c r="Q54" s="13"/>
      <c r="R54" s="54"/>
      <c r="S54" s="54"/>
      <c r="T54" s="13"/>
      <c r="U54" s="54"/>
      <c r="V54" s="54"/>
      <c r="W54" s="13"/>
      <c r="X54" s="54"/>
      <c r="Y54" s="54"/>
      <c r="Z54" s="13"/>
      <c r="AA54" s="54"/>
      <c r="AB54" s="54"/>
      <c r="AC54" s="13"/>
      <c r="AD54" s="54"/>
      <c r="AE54" s="54"/>
      <c r="AF54" s="13"/>
      <c r="AG54" s="13"/>
      <c r="AH54" s="13"/>
      <c r="AI54" s="13"/>
      <c r="AJ54" s="13"/>
      <c r="AK54" s="13"/>
      <c r="AL54" s="13"/>
      <c r="AM54" s="54"/>
      <c r="AN54" s="54"/>
      <c r="AO54" s="54"/>
      <c r="AP54" s="54"/>
      <c r="AQ54" s="54"/>
      <c r="AR54" s="13"/>
      <c r="AS54" s="13"/>
      <c r="AT54" s="54"/>
      <c r="AU54" s="54"/>
      <c r="AV54" s="54"/>
      <c r="AW54" s="54"/>
      <c r="AX54" s="54"/>
      <c r="AY54" s="13"/>
      <c r="AZ54" s="13"/>
      <c r="BA54" s="54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2" t="s">
        <v>90</v>
      </c>
      <c r="H55" s="102"/>
      <c r="I55" s="13" t="str">
        <f>IF(COUNTBLANK($P$11:$P$50)=40,"",AVERAGE($P$11:$P$50))</f>
        <v/>
      </c>
      <c r="J55" s="13"/>
      <c r="K55" s="13"/>
      <c r="L55" s="54"/>
      <c r="M55" s="13"/>
      <c r="N55" s="13"/>
      <c r="O55" s="54"/>
      <c r="P55" s="54"/>
      <c r="Q55" s="13"/>
      <c r="R55" s="54"/>
      <c r="S55" s="54"/>
      <c r="T55" s="13"/>
      <c r="U55" s="54"/>
      <c r="V55" s="54"/>
      <c r="W55" s="13"/>
      <c r="X55" s="54"/>
      <c r="Y55" s="54"/>
      <c r="Z55" s="13"/>
      <c r="AA55" s="54"/>
      <c r="AB55" s="54"/>
      <c r="AC55" s="13"/>
      <c r="AD55" s="54"/>
      <c r="AE55" s="54"/>
      <c r="AF55" s="13"/>
      <c r="AG55" s="13"/>
      <c r="AH55" s="13"/>
      <c r="AI55" s="13"/>
      <c r="AJ55" s="13"/>
      <c r="AK55" s="13"/>
      <c r="AL55" s="13"/>
      <c r="AM55" s="54"/>
      <c r="AN55" s="54"/>
      <c r="AO55" s="54"/>
      <c r="AP55" s="54"/>
      <c r="AQ55" s="54"/>
      <c r="AR55" s="13"/>
      <c r="AS55" s="13"/>
      <c r="AT55" s="54"/>
      <c r="AU55" s="54"/>
      <c r="AV55" s="54"/>
      <c r="AW55" s="54"/>
      <c r="AX55" s="54"/>
      <c r="AY55" s="13"/>
      <c r="AZ55" s="13"/>
      <c r="BA55" s="54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4"/>
      <c r="M56" s="13" t="s">
        <v>2</v>
      </c>
      <c r="N56" s="13"/>
      <c r="O56" s="54"/>
      <c r="P56" s="54"/>
      <c r="Q56" s="13"/>
      <c r="R56" s="54"/>
      <c r="S56" s="54"/>
      <c r="T56" s="13"/>
      <c r="U56" s="54"/>
      <c r="V56" s="54"/>
      <c r="W56" s="13"/>
      <c r="X56" s="54"/>
      <c r="Y56" s="54"/>
      <c r="Z56" s="13"/>
      <c r="AA56" s="54"/>
      <c r="AB56" s="54"/>
      <c r="AC56" s="13"/>
      <c r="AD56" s="54"/>
      <c r="AE56" s="54"/>
      <c r="AF56" s="13"/>
      <c r="AG56" s="13"/>
      <c r="AH56" s="13"/>
      <c r="AI56" s="13"/>
      <c r="AJ56" s="13"/>
      <c r="AK56" s="13"/>
      <c r="AL56" s="13"/>
      <c r="AM56" s="54"/>
      <c r="AN56" s="54"/>
      <c r="AO56" s="54"/>
      <c r="AP56" s="54"/>
      <c r="AQ56" s="54"/>
      <c r="AR56" s="13"/>
      <c r="AS56" s="13"/>
      <c r="AT56" s="54"/>
      <c r="AU56" s="54"/>
      <c r="AV56" s="54"/>
      <c r="AW56" s="54"/>
      <c r="AX56" s="54"/>
      <c r="AY56" s="13"/>
      <c r="AZ56" s="13"/>
      <c r="BA56" s="54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4"/>
      <c r="M57" s="13" t="s">
        <v>93</v>
      </c>
      <c r="N57" s="13"/>
      <c r="O57" s="54"/>
      <c r="P57" s="54"/>
      <c r="Q57" s="13"/>
      <c r="R57" s="54"/>
      <c r="S57" s="54"/>
      <c r="T57" s="13"/>
      <c r="U57" s="54"/>
      <c r="V57" s="54"/>
      <c r="W57" s="13"/>
      <c r="X57" s="54"/>
      <c r="Y57" s="54"/>
      <c r="Z57" s="13"/>
      <c r="AA57" s="54"/>
      <c r="AB57" s="54"/>
      <c r="AC57" s="13"/>
      <c r="AD57" s="54"/>
      <c r="AE57" s="54"/>
      <c r="AF57" s="13"/>
      <c r="AG57" s="13"/>
      <c r="AH57" s="13"/>
      <c r="AI57" s="13"/>
      <c r="AJ57" s="13"/>
      <c r="AK57" s="13"/>
      <c r="AL57" s="13"/>
      <c r="AM57" s="54"/>
      <c r="AN57" s="54"/>
      <c r="AO57" s="54"/>
      <c r="AP57" s="54"/>
      <c r="AQ57" s="54"/>
      <c r="AR57" s="13"/>
      <c r="AS57" s="13"/>
      <c r="AT57" s="54"/>
      <c r="AU57" s="54"/>
      <c r="AV57" s="54"/>
      <c r="AW57" s="54"/>
      <c r="AX57" s="54"/>
      <c r="AY57" s="13"/>
      <c r="AZ57" s="13"/>
      <c r="BA57" s="54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4"/>
      <c r="M58" s="13"/>
      <c r="N58" s="13"/>
      <c r="O58" s="54"/>
      <c r="P58" s="54"/>
      <c r="Q58" s="13"/>
      <c r="R58" s="54"/>
      <c r="S58" s="54"/>
      <c r="T58" s="13"/>
      <c r="U58" s="54"/>
      <c r="V58" s="54"/>
      <c r="W58" s="13"/>
      <c r="X58" s="54"/>
      <c r="Y58" s="54"/>
      <c r="Z58" s="13"/>
      <c r="AA58" s="54"/>
      <c r="AB58" s="54"/>
      <c r="AC58" s="13"/>
      <c r="AD58" s="54"/>
      <c r="AE58" s="54"/>
      <c r="AF58" s="13"/>
      <c r="AG58" s="13"/>
      <c r="AH58" s="13"/>
      <c r="AI58" s="13"/>
      <c r="AJ58" s="13"/>
      <c r="AK58" s="13"/>
      <c r="AL58" s="13"/>
      <c r="AM58" s="54"/>
      <c r="AN58" s="54"/>
      <c r="AO58" s="54"/>
      <c r="AP58" s="54"/>
      <c r="AQ58" s="54"/>
      <c r="AR58" s="13"/>
      <c r="AS58" s="13"/>
      <c r="AT58" s="54"/>
      <c r="AU58" s="54"/>
      <c r="AV58" s="54"/>
      <c r="AW58" s="54"/>
      <c r="AX58" s="54"/>
      <c r="AY58" s="13"/>
      <c r="AZ58" s="13"/>
      <c r="BA58" s="54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4"/>
      <c r="M59" s="13"/>
      <c r="N59" s="13"/>
      <c r="O59" s="54"/>
      <c r="P59" s="54"/>
      <c r="Q59" s="13"/>
      <c r="R59" s="54"/>
      <c r="S59" s="54"/>
      <c r="T59" s="13"/>
      <c r="U59" s="54"/>
      <c r="V59" s="54"/>
      <c r="W59" s="13"/>
      <c r="X59" s="54"/>
      <c r="Y59" s="54"/>
      <c r="Z59" s="13"/>
      <c r="AA59" s="54"/>
      <c r="AB59" s="54"/>
      <c r="AC59" s="13"/>
      <c r="AD59" s="54"/>
      <c r="AE59" s="54"/>
      <c r="AF59" s="13"/>
      <c r="AG59" s="13"/>
      <c r="AH59" s="13"/>
      <c r="AI59" s="13"/>
      <c r="AJ59" s="13"/>
      <c r="AK59" s="13"/>
      <c r="AL59" s="13"/>
      <c r="AM59" s="54"/>
      <c r="AN59" s="54"/>
      <c r="AO59" s="54"/>
      <c r="AP59" s="54"/>
      <c r="AQ59" s="54"/>
      <c r="AR59" s="13"/>
      <c r="AS59" s="13"/>
      <c r="AT59" s="54"/>
      <c r="AU59" s="54"/>
      <c r="AV59" s="54"/>
      <c r="AW59" s="54"/>
      <c r="AX59" s="54"/>
      <c r="AY59" s="13"/>
      <c r="AZ59" s="13"/>
      <c r="BA59" s="54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4"/>
      <c r="M60" s="13"/>
      <c r="N60" s="13"/>
      <c r="O60" s="54"/>
      <c r="P60" s="54"/>
      <c r="Q60" s="13"/>
      <c r="R60" s="54"/>
      <c r="S60" s="54"/>
      <c r="T60" s="13"/>
      <c r="U60" s="54"/>
      <c r="V60" s="54"/>
      <c r="W60" s="13"/>
      <c r="X60" s="54"/>
      <c r="Y60" s="54"/>
      <c r="Z60" s="13"/>
      <c r="AA60" s="54"/>
      <c r="AB60" s="54"/>
      <c r="AC60" s="13"/>
      <c r="AD60" s="54"/>
      <c r="AE60" s="54"/>
      <c r="AF60" s="13"/>
      <c r="AG60" s="13"/>
      <c r="AH60" s="13"/>
      <c r="AI60" s="13"/>
      <c r="AJ60" s="13"/>
      <c r="AK60" s="13"/>
      <c r="AL60" s="13"/>
      <c r="AM60" s="54"/>
      <c r="AN60" s="54"/>
      <c r="AO60" s="54"/>
      <c r="AP60" s="54"/>
      <c r="AQ60" s="54"/>
      <c r="AR60" s="13"/>
      <c r="AS60" s="13"/>
      <c r="AT60" s="54"/>
      <c r="AU60" s="54"/>
      <c r="AV60" s="54"/>
      <c r="AW60" s="54"/>
      <c r="AX60" s="54"/>
      <c r="AY60" s="13"/>
      <c r="AZ60" s="13"/>
      <c r="BA60" s="54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XII-IPS 1</vt:lpstr>
      <vt:lpstr>XII-IPS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</dc:creator>
  <cp:lastModifiedBy>TATAU</cp:lastModifiedBy>
  <dcterms:created xsi:type="dcterms:W3CDTF">2016-01-14T22:19:27Z</dcterms:created>
  <dcterms:modified xsi:type="dcterms:W3CDTF">2018-04-16T08:30:56Z</dcterms:modified>
</cp:coreProperties>
</file>