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5600" windowHeight="6855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1" i="1"/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F48" i="1"/>
  <c r="P47" i="1"/>
  <c r="M47" i="1"/>
  <c r="N47" i="1" s="1"/>
  <c r="L47" i="1"/>
  <c r="K47" i="1"/>
  <c r="J47" i="1"/>
  <c r="G47" i="1"/>
  <c r="H47" i="1" s="1"/>
  <c r="F47" i="1"/>
  <c r="P46" i="1"/>
  <c r="M46" i="1"/>
  <c r="N46" i="1" s="1"/>
  <c r="L46" i="1"/>
  <c r="K46" i="1"/>
  <c r="J46" i="1"/>
  <c r="G46" i="1"/>
  <c r="H46" i="1" s="1"/>
  <c r="F46" i="1"/>
  <c r="P45" i="1"/>
  <c r="M45" i="1"/>
  <c r="N45" i="1" s="1"/>
  <c r="K45" i="1"/>
  <c r="L45" i="1" s="1"/>
  <c r="J45" i="1"/>
  <c r="G45" i="1"/>
  <c r="H45" i="1" s="1"/>
  <c r="F45" i="1"/>
  <c r="P44" i="1"/>
  <c r="M44" i="1"/>
  <c r="N44" i="1" s="1"/>
  <c r="K44" i="1"/>
  <c r="L44" i="1" s="1"/>
  <c r="J44" i="1"/>
  <c r="G44" i="1"/>
  <c r="H44" i="1" s="1"/>
  <c r="F44" i="1"/>
  <c r="P43" i="1"/>
  <c r="M43" i="1"/>
  <c r="N43" i="1" s="1"/>
  <c r="K43" i="1"/>
  <c r="L43" i="1" s="1"/>
  <c r="J43" i="1"/>
  <c r="G43" i="1"/>
  <c r="H43" i="1" s="1"/>
  <c r="F43" i="1"/>
  <c r="P42" i="1"/>
  <c r="M42" i="1"/>
  <c r="N42" i="1" s="1"/>
  <c r="K42" i="1"/>
  <c r="L42" i="1" s="1"/>
  <c r="J42" i="1"/>
  <c r="G42" i="1"/>
  <c r="H42" i="1" s="1"/>
  <c r="F42" i="1"/>
  <c r="P41" i="1"/>
  <c r="N41" i="1"/>
  <c r="M41" i="1"/>
  <c r="K41" i="1"/>
  <c r="L41" i="1" s="1"/>
  <c r="J41" i="1"/>
  <c r="G41" i="1"/>
  <c r="H41" i="1" s="1"/>
  <c r="F41" i="1"/>
  <c r="P40" i="1"/>
  <c r="M40" i="1"/>
  <c r="N40" i="1" s="1"/>
  <c r="K40" i="1"/>
  <c r="L40" i="1" s="1"/>
  <c r="J40" i="1"/>
  <c r="G40" i="1"/>
  <c r="H40" i="1" s="1"/>
  <c r="F40" i="1"/>
  <c r="P39" i="1"/>
  <c r="M39" i="1"/>
  <c r="N39" i="1" s="1"/>
  <c r="K39" i="1"/>
  <c r="L39" i="1" s="1"/>
  <c r="J39" i="1"/>
  <c r="G39" i="1"/>
  <c r="H39" i="1" s="1"/>
  <c r="F39" i="1"/>
  <c r="P38" i="1"/>
  <c r="M38" i="1"/>
  <c r="N38" i="1" s="1"/>
  <c r="L38" i="1"/>
  <c r="K38" i="1"/>
  <c r="J38" i="1"/>
  <c r="G38" i="1"/>
  <c r="H38" i="1" s="1"/>
  <c r="F38" i="1"/>
  <c r="P37" i="1"/>
  <c r="M37" i="1"/>
  <c r="N37" i="1" s="1"/>
  <c r="K37" i="1"/>
  <c r="L37" i="1" s="1"/>
  <c r="J37" i="1"/>
  <c r="G37" i="1"/>
  <c r="H37" i="1" s="1"/>
  <c r="F37" i="1"/>
  <c r="P36" i="1"/>
  <c r="M36" i="1"/>
  <c r="N36" i="1" s="1"/>
  <c r="K36" i="1"/>
  <c r="L36" i="1" s="1"/>
  <c r="J36" i="1"/>
  <c r="G36" i="1"/>
  <c r="H36" i="1" s="1"/>
  <c r="F36" i="1"/>
  <c r="P35" i="1"/>
  <c r="M35" i="1"/>
  <c r="N35" i="1" s="1"/>
  <c r="K35" i="1"/>
  <c r="L35" i="1" s="1"/>
  <c r="J35" i="1"/>
  <c r="G35" i="1"/>
  <c r="H35" i="1" s="1"/>
  <c r="F35" i="1"/>
  <c r="P34" i="1"/>
  <c r="M34" i="1"/>
  <c r="N34" i="1" s="1"/>
  <c r="K34" i="1"/>
  <c r="L34" i="1" s="1"/>
  <c r="J34" i="1"/>
  <c r="G34" i="1"/>
  <c r="H34" i="1" s="1"/>
  <c r="F34" i="1"/>
  <c r="P33" i="1"/>
  <c r="N33" i="1"/>
  <c r="M33" i="1"/>
  <c r="K33" i="1"/>
  <c r="L33" i="1" s="1"/>
  <c r="J33" i="1"/>
  <c r="G33" i="1"/>
  <c r="H33" i="1" s="1"/>
  <c r="F33" i="1"/>
  <c r="P32" i="1"/>
  <c r="M32" i="1"/>
  <c r="N32" i="1" s="1"/>
  <c r="K32" i="1"/>
  <c r="L32" i="1" s="1"/>
  <c r="J32" i="1"/>
  <c r="G32" i="1"/>
  <c r="H32" i="1" s="1"/>
  <c r="F32" i="1"/>
  <c r="P31" i="1"/>
  <c r="M31" i="1"/>
  <c r="N31" i="1" s="1"/>
  <c r="K31" i="1"/>
  <c r="L31" i="1" s="1"/>
  <c r="J31" i="1"/>
  <c r="G31" i="1"/>
  <c r="H31" i="1" s="1"/>
  <c r="F31" i="1"/>
  <c r="P30" i="1"/>
  <c r="M30" i="1"/>
  <c r="N30" i="1" s="1"/>
  <c r="L30" i="1"/>
  <c r="K30" i="1"/>
  <c r="J30" i="1"/>
  <c r="G30" i="1"/>
  <c r="H30" i="1" s="1"/>
  <c r="F30" i="1"/>
  <c r="P29" i="1"/>
  <c r="M29" i="1"/>
  <c r="N29" i="1" s="1"/>
  <c r="K29" i="1"/>
  <c r="L29" i="1" s="1"/>
  <c r="J29" i="1"/>
  <c r="G29" i="1"/>
  <c r="H29" i="1" s="1"/>
  <c r="F29" i="1"/>
  <c r="P28" i="1"/>
  <c r="M28" i="1"/>
  <c r="N28" i="1" s="1"/>
  <c r="K28" i="1"/>
  <c r="L28" i="1" s="1"/>
  <c r="J28" i="1"/>
  <c r="G28" i="1"/>
  <c r="H28" i="1" s="1"/>
  <c r="F28" i="1"/>
  <c r="P27" i="1"/>
  <c r="M27" i="1"/>
  <c r="N27" i="1" s="1"/>
  <c r="K27" i="1"/>
  <c r="L27" i="1" s="1"/>
  <c r="J27" i="1"/>
  <c r="G27" i="1"/>
  <c r="H27" i="1" s="1"/>
  <c r="F27" i="1"/>
  <c r="P26" i="1"/>
  <c r="M26" i="1"/>
  <c r="N26" i="1" s="1"/>
  <c r="K26" i="1"/>
  <c r="L26" i="1" s="1"/>
  <c r="J26" i="1"/>
  <c r="G26" i="1"/>
  <c r="H26" i="1" s="1"/>
  <c r="F26" i="1"/>
  <c r="P25" i="1"/>
  <c r="N25" i="1"/>
  <c r="M25" i="1"/>
  <c r="K25" i="1"/>
  <c r="L25" i="1" s="1"/>
  <c r="J25" i="1"/>
  <c r="G25" i="1"/>
  <c r="H25" i="1" s="1"/>
  <c r="F25" i="1"/>
  <c r="P24" i="1"/>
  <c r="M24" i="1"/>
  <c r="N24" i="1" s="1"/>
  <c r="K24" i="1"/>
  <c r="L24" i="1" s="1"/>
  <c r="J24" i="1"/>
  <c r="G24" i="1"/>
  <c r="H24" i="1" s="1"/>
  <c r="F24" i="1"/>
  <c r="P23" i="1"/>
  <c r="M23" i="1"/>
  <c r="N23" i="1" s="1"/>
  <c r="K23" i="1"/>
  <c r="L23" i="1" s="1"/>
  <c r="J23" i="1"/>
  <c r="G23" i="1"/>
  <c r="H23" i="1" s="1"/>
  <c r="F23" i="1"/>
  <c r="P22" i="1"/>
  <c r="M22" i="1"/>
  <c r="N22" i="1" s="1"/>
  <c r="L22" i="1"/>
  <c r="K22" i="1"/>
  <c r="J22" i="1"/>
  <c r="G22" i="1"/>
  <c r="H22" i="1" s="1"/>
  <c r="F22" i="1"/>
  <c r="P21" i="1"/>
  <c r="M21" i="1"/>
  <c r="N21" i="1" s="1"/>
  <c r="K21" i="1"/>
  <c r="L21" i="1" s="1"/>
  <c r="J21" i="1"/>
  <c r="G21" i="1"/>
  <c r="H21" i="1" s="1"/>
  <c r="F21" i="1"/>
  <c r="P20" i="1"/>
  <c r="M20" i="1"/>
  <c r="N20" i="1" s="1"/>
  <c r="K20" i="1"/>
  <c r="L20" i="1" s="1"/>
  <c r="J20" i="1"/>
  <c r="G20" i="1"/>
  <c r="H20" i="1" s="1"/>
  <c r="F20" i="1"/>
  <c r="P19" i="1"/>
  <c r="N19" i="1"/>
  <c r="M19" i="1"/>
  <c r="K19" i="1"/>
  <c r="L19" i="1" s="1"/>
  <c r="J19" i="1"/>
  <c r="G19" i="1"/>
  <c r="H19" i="1" s="1"/>
  <c r="F19" i="1"/>
  <c r="P18" i="1"/>
  <c r="M18" i="1"/>
  <c r="N18" i="1" s="1"/>
  <c r="L18" i="1"/>
  <c r="K18" i="1"/>
  <c r="J18" i="1"/>
  <c r="G18" i="1"/>
  <c r="H18" i="1" s="1"/>
  <c r="F18" i="1"/>
  <c r="P17" i="1"/>
  <c r="M17" i="1"/>
  <c r="N17" i="1" s="1"/>
  <c r="K17" i="1"/>
  <c r="L17" i="1" s="1"/>
  <c r="J17" i="1"/>
  <c r="G17" i="1"/>
  <c r="H17" i="1" s="1"/>
  <c r="F17" i="1"/>
  <c r="P16" i="1"/>
  <c r="M16" i="1"/>
  <c r="N16" i="1" s="1"/>
  <c r="K16" i="1"/>
  <c r="L16" i="1" s="1"/>
  <c r="J16" i="1"/>
  <c r="G16" i="1"/>
  <c r="H16" i="1" s="1"/>
  <c r="F16" i="1"/>
  <c r="P15" i="1"/>
  <c r="N15" i="1"/>
  <c r="M15" i="1"/>
  <c r="K15" i="1"/>
  <c r="L15" i="1" s="1"/>
  <c r="J15" i="1"/>
  <c r="G15" i="1"/>
  <c r="H15" i="1" s="1"/>
  <c r="F15" i="1"/>
  <c r="P14" i="1"/>
  <c r="M14" i="1"/>
  <c r="N14" i="1" s="1"/>
  <c r="L14" i="1"/>
  <c r="K14" i="1"/>
  <c r="J14" i="1"/>
  <c r="G14" i="1"/>
  <c r="H14" i="1" s="1"/>
  <c r="F14" i="1"/>
  <c r="P13" i="1"/>
  <c r="M13" i="1"/>
  <c r="N13" i="1" s="1"/>
  <c r="K13" i="1"/>
  <c r="L13" i="1" s="1"/>
  <c r="J13" i="1"/>
  <c r="G13" i="1"/>
  <c r="H13" i="1" s="1"/>
  <c r="F13" i="1"/>
  <c r="P12" i="1"/>
  <c r="M12" i="1"/>
  <c r="N12" i="1" s="1"/>
  <c r="K12" i="1"/>
  <c r="L12" i="1" s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F11" i="1"/>
  <c r="K54" i="2" l="1"/>
  <c r="K54" i="1"/>
  <c r="K52" i="1"/>
  <c r="H11" i="3"/>
  <c r="K54" i="3"/>
  <c r="K53" i="3"/>
  <c r="K52" i="3"/>
  <c r="K53" i="1"/>
  <c r="H11" i="2"/>
  <c r="K52" i="2"/>
  <c r="K53" i="2"/>
</calcChain>
</file>

<file path=xl/sharedStrings.xml><?xml version="1.0" encoding="utf-8"?>
<sst xmlns="http://schemas.openxmlformats.org/spreadsheetml/2006/main" count="681" uniqueCount="201">
  <si>
    <t>DAFTAR NILAI SISWA SMAN 9 SEMARANG SEMESTER GENAP TAHUN PELAJARAN 2017/2018</t>
  </si>
  <si>
    <t>Guru :</t>
  </si>
  <si>
    <t>Dra. A. Karlina Eni</t>
  </si>
  <si>
    <t>Kelas XI-IPS 1</t>
  </si>
  <si>
    <t>Mapel :</t>
  </si>
  <si>
    <t>Ekonomi [ Kelompok C (Peminatan)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</si>
  <si>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</si>
  <si>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</si>
  <si>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</si>
  <si>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</si>
  <si>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</si>
  <si>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</si>
  <si>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</si>
  <si>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</si>
  <si>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</si>
  <si>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</si>
  <si>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</si>
  <si>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</si>
  <si>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</si>
  <si>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</si>
  <si>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</si>
  <si>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</si>
  <si>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</si>
  <si>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</si>
  <si>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</si>
  <si>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</si>
  <si>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</si>
  <si>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</si>
  <si>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</si>
  <si>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</si>
  <si>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</si>
  <si>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</si>
  <si>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</si>
  <si>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</si>
  <si>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</si>
  <si>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</si>
  <si>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</si>
  <si>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</si>
  <si>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</si>
  <si>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</si>
  <si>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</si>
  <si>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</si>
  <si>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</si>
  <si>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</si>
  <si>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</si>
  <si>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</si>
  <si>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</si>
  <si>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</si>
  <si>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</si>
  <si>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</si>
  <si>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</si>
  <si>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</si>
  <si>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</si>
  <si>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</si>
  <si>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</si>
  <si>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</si>
  <si>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</si>
  <si>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</si>
  <si>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</si>
  <si>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</si>
  <si>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</si>
  <si>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</si>
  <si>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</si>
  <si>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</si>
  <si>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</si>
  <si>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</si>
  <si>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</si>
  <si>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</si>
  <si>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</si>
  <si>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</si>
  <si>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</si>
  <si>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</si>
  <si>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</si>
  <si>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</si>
  <si>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</si>
  <si>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</si>
  <si>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</si>
  <si>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</si>
  <si>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</si>
  <si>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</si>
  <si>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</si>
  <si>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</si>
  <si>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</si>
  <si>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</si>
  <si>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</si>
  <si>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</si>
  <si>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</si>
  <si>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</si>
  <si>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</si>
  <si>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</si>
  <si>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</si>
  <si>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</si>
  <si>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</si>
  <si>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</si>
  <si>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</si>
  <si>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</si>
  <si>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</si>
  <si>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</si>
  <si>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</si>
  <si>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</si>
  <si>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</si>
  <si>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</si>
  <si>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</si>
  <si>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</si>
  <si>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</si>
  <si>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</si>
  <si>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</si>
  <si>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</si>
  <si>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</si>
  <si>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</si>
  <si>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</si>
  <si>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</si>
  <si>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</si>
  <si>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</si>
  <si>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</si>
  <si>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</si>
  <si>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</si>
  <si>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</si>
  <si>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</si>
  <si>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</si>
  <si>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</si>
  <si>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</si>
  <si>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</si>
  <si>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</si>
  <si>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</si>
  <si>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</si>
  <si>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</si>
  <si>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</si>
  <si>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</si>
  <si>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</si>
  <si>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</si>
  <si>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</si>
  <si>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</si>
  <si>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</si>
  <si>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</si>
  <si>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</si>
  <si>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</si>
  <si>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</si>
  <si>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</si>
  <si>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</si>
  <si>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</si>
  <si>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</si>
  <si>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</si>
  <si>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</si>
  <si>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</si>
  <si>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</si>
  <si>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</si>
  <si>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</si>
  <si>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</si>
  <si>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</si>
  <si>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</si>
  <si>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</si>
  <si>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</si>
  <si>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</si>
  <si>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</si>
  <si>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</si>
  <si>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</si>
  <si>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</si>
  <si>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</si>
  <si>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</si>
  <si>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</si>
  <si>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</si>
  <si>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</si>
  <si>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</si>
  <si>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</si>
  <si>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</si>
  <si>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</si>
  <si>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</si>
  <si>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</si>
  <si>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</si>
  <si>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</si>
  <si>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</si>
  <si>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</si>
  <si>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</si>
  <si>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</si>
  <si>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</si>
  <si>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</si>
  <si>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</si>
  <si>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</si>
  <si>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</si>
  <si>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</si>
  <si>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</si>
  <si>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</si>
  <si>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</si>
  <si>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</si>
  <si>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</si>
  <si>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</si>
  <si>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</si>
  <si>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</si>
  <si>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</si>
  <si>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</si>
  <si>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</si>
  <si>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</si>
  <si>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</si>
  <si>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</si>
  <si>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menganalisis APBN dan APBD, perpajakan, kerjasama ekonomi internasional dan perdagangan internasional</t>
  </si>
  <si>
    <t>Memiliki kemampuan menganalisis APBN dan APBD, perpajakan, kerjasama ekonomi internasional namun perlu meningkatkan dalam perdagangan internasional</t>
  </si>
  <si>
    <t>Memiliki kemampuan menganalisis APBN dan APBD, kerjasama ekonomi Internasional namun perlu meningkatkan dalam menganalisis perpajakan dan perdagangan internasional</t>
  </si>
  <si>
    <t>Memiliki ketrampilan menghitung pajak, teori perdagangan internasional dan valuta asing</t>
  </si>
  <si>
    <t>Memiliki ketrampilan menghitung pajak, teori perdagangan internasional namun perlu meningkatkan ketrampilan menghitung valuta asing</t>
  </si>
  <si>
    <t>Memiliki ketrampilan menghitung valuta asing namun perlu meningkatkan ketrampilan menghitung pajak dan teori perdagangan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</si>
</sst>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55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56957</v>
      </c>
      <c r="C11" s="19" t="s">
        <v>55</v>
      </c>
      <c r="D11" s="18"/>
      <c r="E11" s="36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74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kerjasama ekonomi Internasional namun perlu meningkatkan dalam menganalisis perpajakan dan perdagangan internasional</v>
      </c>
      <c r="K11" s="36">
        <f t="shared" ref="K11:K50" si="4">IF((COUNTA(AF11:AO11)&gt;0),AVERAGE(AF11:AO11),"")</f>
        <v>77.333333333333329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namun perlu meningkatkan ketrampilan menghitung valuta asing</v>
      </c>
      <c r="Q11" s="40" t="s">
        <v>9</v>
      </c>
      <c r="R11" s="40" t="s">
        <v>9</v>
      </c>
      <c r="S11" s="18"/>
      <c r="T11" s="1">
        <v>70</v>
      </c>
      <c r="U11" s="1">
        <v>80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78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56417</v>
      </c>
      <c r="C12" s="19" t="s">
        <v>58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menganalisis APBN dan APBD, perpajakan, kerjasama ekonomi internasional namun perlu meningkatkan dalam perdagangan internasional</v>
      </c>
      <c r="K12" s="36">
        <f t="shared" si="4"/>
        <v>78</v>
      </c>
      <c r="L12" s="28" t="str">
        <f t="shared" si="5"/>
        <v>B</v>
      </c>
      <c r="M12" s="28">
        <f t="shared" si="6"/>
        <v>78</v>
      </c>
      <c r="N12" s="28" t="str">
        <f t="shared" si="7"/>
        <v>B</v>
      </c>
      <c r="O12" s="38">
        <v>2</v>
      </c>
      <c r="P12" s="28" t="str">
        <f t="shared" si="8"/>
        <v>Memiliki ketrampilan menghitung pajak, teori perdagangan internasional namun perlu meningkatkan ketrampilan menghitung valuta asing</v>
      </c>
      <c r="Q12" s="40" t="s">
        <v>9</v>
      </c>
      <c r="R12" s="40" t="s">
        <v>9</v>
      </c>
      <c r="S12" s="18"/>
      <c r="T12" s="1">
        <v>76</v>
      </c>
      <c r="U12" s="1">
        <v>78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56432</v>
      </c>
      <c r="C13" s="19" t="s">
        <v>67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>Memiliki kemampuan menganalisis APBN dan APBD, perpajakan, kerjasama ekonomi internasional namun perlu meningkatkan dalam perdagangan internasional</v>
      </c>
      <c r="K13" s="36">
        <f t="shared" si="4"/>
        <v>81.333333333333329</v>
      </c>
      <c r="L13" s="28" t="str">
        <f t="shared" si="5"/>
        <v>B</v>
      </c>
      <c r="M13" s="28">
        <f t="shared" si="6"/>
        <v>81.333333333333329</v>
      </c>
      <c r="N13" s="28" t="str">
        <f t="shared" si="7"/>
        <v>B</v>
      </c>
      <c r="O13" s="38">
        <v>2</v>
      </c>
      <c r="P13" s="28" t="str">
        <f t="shared" si="8"/>
        <v>Memiliki ketrampilan menghitung pajak, teori perdagangan internasional namun perlu meningkatkan ketrampilan menghitung valuta asing</v>
      </c>
      <c r="Q13" s="40" t="s">
        <v>9</v>
      </c>
      <c r="R13" s="40" t="s">
        <v>9</v>
      </c>
      <c r="S13" s="18"/>
      <c r="T13" s="1">
        <v>74</v>
      </c>
      <c r="U13" s="1">
        <v>80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19661</v>
      </c>
      <c r="FK13" s="42">
        <v>19671</v>
      </c>
    </row>
    <row r="14" spans="1:167" x14ac:dyDescent="0.25">
      <c r="A14" s="19">
        <v>4</v>
      </c>
      <c r="B14" s="19">
        <v>56447</v>
      </c>
      <c r="C14" s="19" t="s">
        <v>68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menganalisis APBN dan APBD, perpajakan, kerjasama ekonomi internasional namun perlu meningkatkan dalam perdagangan internasional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Memiliki ketrampilan menghitung pajak, teori perdagangan internasional namun perlu meningkatkan ketrampilan menghitung valuta asing</v>
      </c>
      <c r="Q14" s="40" t="s">
        <v>9</v>
      </c>
      <c r="R14" s="40" t="s">
        <v>9</v>
      </c>
      <c r="S14" s="18"/>
      <c r="T14" s="1">
        <v>80</v>
      </c>
      <c r="U14" s="1">
        <v>84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56462</v>
      </c>
      <c r="C15" s="19" t="s">
        <v>69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2</v>
      </c>
      <c r="J15" s="28" t="str">
        <f t="shared" si="3"/>
        <v>Memiliki kemampuan menganalisis APBN dan APBD, perpajakan, kerjasama ekonomi internasional namun perlu meningkatkan dalam perdagangan internasional</v>
      </c>
      <c r="K15" s="36">
        <f t="shared" si="4"/>
        <v>78</v>
      </c>
      <c r="L15" s="28" t="str">
        <f t="shared" si="5"/>
        <v>B</v>
      </c>
      <c r="M15" s="28">
        <f t="shared" si="6"/>
        <v>78</v>
      </c>
      <c r="N15" s="28" t="str">
        <f t="shared" si="7"/>
        <v>B</v>
      </c>
      <c r="O15" s="38">
        <v>2</v>
      </c>
      <c r="P15" s="28" t="str">
        <f t="shared" si="8"/>
        <v>Memiliki ketrampilan menghitung pajak, teori perdagangan internasional namun perlu meningkatkan ketrampilan menghitung valuta asing</v>
      </c>
      <c r="Q15" s="40" t="s">
        <v>9</v>
      </c>
      <c r="R15" s="40" t="s">
        <v>9</v>
      </c>
      <c r="S15" s="18"/>
      <c r="T15" s="1">
        <v>76</v>
      </c>
      <c r="U15" s="1">
        <v>76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19662</v>
      </c>
      <c r="FK15" s="42">
        <v>19672</v>
      </c>
    </row>
    <row r="16" spans="1:167" x14ac:dyDescent="0.25">
      <c r="A16" s="19">
        <v>6</v>
      </c>
      <c r="B16" s="19">
        <v>56477</v>
      </c>
      <c r="C16" s="19" t="s">
        <v>70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menganalisis APBN dan APBD, perpajakan, kerjasama ekonomi internasional namun perlu meningkatkan dalam perdagangan internasional</v>
      </c>
      <c r="K16" s="36">
        <f t="shared" si="4"/>
        <v>79.333333333333329</v>
      </c>
      <c r="L16" s="28" t="str">
        <f t="shared" si="5"/>
        <v>B</v>
      </c>
      <c r="M16" s="28">
        <f t="shared" si="6"/>
        <v>79.333333333333329</v>
      </c>
      <c r="N16" s="28" t="str">
        <f t="shared" si="7"/>
        <v>B</v>
      </c>
      <c r="O16" s="38">
        <v>2</v>
      </c>
      <c r="P16" s="28" t="str">
        <f t="shared" si="8"/>
        <v>Memiliki ketrampilan menghitung pajak, teori perdagangan internasional namun perlu meningkatkan ketrampilan menghitung valuta asing</v>
      </c>
      <c r="Q16" s="40" t="s">
        <v>9</v>
      </c>
      <c r="R16" s="40" t="s">
        <v>9</v>
      </c>
      <c r="S16" s="18"/>
      <c r="T16" s="1">
        <v>80</v>
      </c>
      <c r="U16" s="1">
        <v>78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56492</v>
      </c>
      <c r="C17" s="19" t="s">
        <v>71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menganalisis APBN dan APBD, perpajakan, kerjasama ekonomi internasional namun perlu meningkatkan dalam perdagangan internasional</v>
      </c>
      <c r="K17" s="36">
        <f t="shared" si="4"/>
        <v>81.333333333333329</v>
      </c>
      <c r="L17" s="28" t="str">
        <f t="shared" si="5"/>
        <v>B</v>
      </c>
      <c r="M17" s="28">
        <f t="shared" si="6"/>
        <v>81.333333333333329</v>
      </c>
      <c r="N17" s="28" t="str">
        <f t="shared" si="7"/>
        <v>B</v>
      </c>
      <c r="O17" s="38">
        <v>2</v>
      </c>
      <c r="P17" s="28" t="str">
        <f t="shared" si="8"/>
        <v>Memiliki ketrampilan menghitung pajak, teori perdagangan internasional namun perlu meningkatkan ketrampilan menghitung valuta asing</v>
      </c>
      <c r="Q17" s="40" t="s">
        <v>8</v>
      </c>
      <c r="R17" s="40" t="s">
        <v>8</v>
      </c>
      <c r="S17" s="18"/>
      <c r="T17" s="1">
        <v>84</v>
      </c>
      <c r="U17" s="1">
        <v>80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19663</v>
      </c>
      <c r="FK17" s="42">
        <v>19673</v>
      </c>
    </row>
    <row r="18" spans="1:167" x14ac:dyDescent="0.25">
      <c r="A18" s="19">
        <v>8</v>
      </c>
      <c r="B18" s="19">
        <v>56506</v>
      </c>
      <c r="C18" s="19" t="s">
        <v>72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Memiliki kemampuan menganalisis APBN dan APBD, perpajakan, kerjasama ekonomi internasional dan perdagangan internasional</v>
      </c>
      <c r="K18" s="36">
        <f t="shared" si="4"/>
        <v>87.333333333333329</v>
      </c>
      <c r="L18" s="28" t="str">
        <f t="shared" si="5"/>
        <v>A</v>
      </c>
      <c r="M18" s="28">
        <f t="shared" si="6"/>
        <v>87.333333333333329</v>
      </c>
      <c r="N18" s="28" t="str">
        <f t="shared" si="7"/>
        <v>A</v>
      </c>
      <c r="O18" s="38">
        <v>1</v>
      </c>
      <c r="P18" s="28" t="str">
        <f t="shared" si="8"/>
        <v>Memiliki ketrampilan menghitung pajak, teori perdagangan internasional dan valuta asing</v>
      </c>
      <c r="Q18" s="40" t="s">
        <v>8</v>
      </c>
      <c r="R18" s="40" t="s">
        <v>8</v>
      </c>
      <c r="S18" s="18"/>
      <c r="T18" s="1">
        <v>96</v>
      </c>
      <c r="U18" s="1">
        <v>90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56522</v>
      </c>
      <c r="C19" s="19" t="s">
        <v>73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menganalisis APBN dan APBD, perpajakan, kerjasama ekonomi internasional dan perdagangan internasional</v>
      </c>
      <c r="K19" s="36">
        <f t="shared" si="4"/>
        <v>86.666666666666671</v>
      </c>
      <c r="L19" s="28" t="str">
        <f t="shared" si="5"/>
        <v>A</v>
      </c>
      <c r="M19" s="28">
        <f t="shared" si="6"/>
        <v>86.666666666666671</v>
      </c>
      <c r="N19" s="28" t="str">
        <f t="shared" si="7"/>
        <v>A</v>
      </c>
      <c r="O19" s="38">
        <v>1</v>
      </c>
      <c r="P19" s="28" t="str">
        <f t="shared" si="8"/>
        <v>Memiliki ketrampilan menghitung pajak, teori perdagangan internasional dan valuta asing</v>
      </c>
      <c r="Q19" s="40" t="s">
        <v>8</v>
      </c>
      <c r="R19" s="40" t="s">
        <v>8</v>
      </c>
      <c r="S19" s="18"/>
      <c r="T19" s="1">
        <v>84</v>
      </c>
      <c r="U19" s="1">
        <v>90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19664</v>
      </c>
      <c r="FK19" s="42">
        <v>19674</v>
      </c>
    </row>
    <row r="20" spans="1:167" x14ac:dyDescent="0.25">
      <c r="A20" s="19">
        <v>10</v>
      </c>
      <c r="B20" s="19">
        <v>56537</v>
      </c>
      <c r="C20" s="19" t="s">
        <v>74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menganalisis APBN dan APBD, perpajakan, kerjasama ekonomi internasional dan perdagangan internasional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Memiliki ketrampilan menghitung pajak, teori perdagangan internasional dan valuta asing</v>
      </c>
      <c r="Q20" s="40" t="s">
        <v>8</v>
      </c>
      <c r="R20" s="40" t="s">
        <v>8</v>
      </c>
      <c r="S20" s="18"/>
      <c r="T20" s="1">
        <v>80</v>
      </c>
      <c r="U20" s="1">
        <v>92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56551</v>
      </c>
      <c r="C21" s="19" t="s">
        <v>75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>Memiliki kemampuan menganalisis APBN dan APBD, perpajakan, kerjasama ekonomi internasional namun perlu meningkatkan dalam perdagangan internasional</v>
      </c>
      <c r="K21" s="36">
        <f t="shared" si="4"/>
        <v>77.333333333333329</v>
      </c>
      <c r="L21" s="28" t="str">
        <f t="shared" si="5"/>
        <v>B</v>
      </c>
      <c r="M21" s="28">
        <f t="shared" si="6"/>
        <v>77.333333333333329</v>
      </c>
      <c r="N21" s="28" t="str">
        <f t="shared" si="7"/>
        <v>B</v>
      </c>
      <c r="O21" s="38">
        <v>2</v>
      </c>
      <c r="P21" s="28" t="str">
        <f t="shared" si="8"/>
        <v>Memiliki ketrampilan menghitung pajak, teori perdagangan internasional namun perlu meningkatkan ketrampilan menghitung valuta asing</v>
      </c>
      <c r="Q21" s="40" t="s">
        <v>9</v>
      </c>
      <c r="R21" s="40" t="s">
        <v>9</v>
      </c>
      <c r="S21" s="18"/>
      <c r="T21" s="1">
        <v>74</v>
      </c>
      <c r="U21" s="1">
        <v>76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78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19665</v>
      </c>
      <c r="FK21" s="42">
        <v>19675</v>
      </c>
    </row>
    <row r="22" spans="1:167" x14ac:dyDescent="0.25">
      <c r="A22" s="19">
        <v>12</v>
      </c>
      <c r="B22" s="19">
        <v>56567</v>
      </c>
      <c r="C22" s="19" t="s">
        <v>76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2</v>
      </c>
      <c r="J22" s="28" t="str">
        <f t="shared" si="3"/>
        <v>Memiliki kemampuan menganalisis APBN dan APBD, perpajakan, kerjasama ekonomi internasional namun perlu meningkatkan dalam perdagangan internasional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2</v>
      </c>
      <c r="P22" s="28" t="str">
        <f t="shared" si="8"/>
        <v>Memiliki ketrampilan menghitung pajak, teori perdagangan internasional namun perlu meningkatkan ketrampilan menghitung valuta asing</v>
      </c>
      <c r="Q22" s="40" t="s">
        <v>9</v>
      </c>
      <c r="R22" s="40" t="s">
        <v>9</v>
      </c>
      <c r="S22" s="18"/>
      <c r="T22" s="1">
        <v>74</v>
      </c>
      <c r="U22" s="1">
        <v>76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56581</v>
      </c>
      <c r="C23" s="19" t="s">
        <v>77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kemampuan menganalisis APBN dan APBD, perpajakan, kerjasama ekonomi internasional dan perdagangan internasional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Memiliki ketrampilan menghitung pajak, teori perdagangan internasional namun perlu meningkatkan ketrampilan menghitung valuta asing</v>
      </c>
      <c r="Q23" s="40" t="s">
        <v>8</v>
      </c>
      <c r="R23" s="40" t="s">
        <v>8</v>
      </c>
      <c r="S23" s="18"/>
      <c r="T23" s="1">
        <v>84</v>
      </c>
      <c r="U23" s="1">
        <v>96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19666</v>
      </c>
      <c r="FK23" s="42">
        <v>19676</v>
      </c>
    </row>
    <row r="24" spans="1:167" x14ac:dyDescent="0.25">
      <c r="A24" s="19">
        <v>14</v>
      </c>
      <c r="B24" s="19">
        <v>56597</v>
      </c>
      <c r="C24" s="19" t="s">
        <v>78</v>
      </c>
      <c r="D24" s="18"/>
      <c r="E24" s="36">
        <f t="shared" si="0"/>
        <v>73</v>
      </c>
      <c r="F24" s="28" t="str">
        <f t="shared" si="1"/>
        <v>C</v>
      </c>
      <c r="G24" s="28">
        <f>IF((COUNTA(T12:AC12)&gt;0),(ROUND((AVERAGE(T24:AD24)),0)),"")</f>
        <v>73</v>
      </c>
      <c r="H24" s="28" t="str">
        <f t="shared" si="2"/>
        <v>C</v>
      </c>
      <c r="I24" s="38">
        <v>3</v>
      </c>
      <c r="J24" s="28" t="str">
        <f t="shared" si="3"/>
        <v>Memiliki kemampuan menganalisis APBN dan APBD, kerjasama ekonomi Internasional namun perlu meningkatkan dalam menganalisis perpajakan dan perdagangan internasional</v>
      </c>
      <c r="K24" s="36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8">
        <v>2</v>
      </c>
      <c r="P24" s="28" t="str">
        <f t="shared" si="8"/>
        <v>Memiliki ketrampilan menghitung pajak, teori perdagangan internasional namun perlu meningkatkan ketrampilan menghitung valuta asing</v>
      </c>
      <c r="Q24" s="40" t="s">
        <v>9</v>
      </c>
      <c r="R24" s="40" t="s">
        <v>9</v>
      </c>
      <c r="S24" s="18"/>
      <c r="T24" s="1">
        <v>72</v>
      </c>
      <c r="U24" s="1">
        <v>74</v>
      </c>
      <c r="V24" s="1">
        <v>72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56612</v>
      </c>
      <c r="C25" s="19" t="s">
        <v>79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menganalisis APBN dan APBD, perpajakan, kerjasama ekonomi internasional namun perlu meningkatkan dalam perdagangan internasional</v>
      </c>
      <c r="K25" s="36">
        <f t="shared" si="4"/>
        <v>77.333333333333329</v>
      </c>
      <c r="L25" s="28" t="str">
        <f t="shared" si="5"/>
        <v>B</v>
      </c>
      <c r="M25" s="28">
        <f t="shared" si="6"/>
        <v>77.333333333333329</v>
      </c>
      <c r="N25" s="28" t="str">
        <f t="shared" si="7"/>
        <v>B</v>
      </c>
      <c r="O25" s="38">
        <v>2</v>
      </c>
      <c r="P25" s="28" t="str">
        <f t="shared" si="8"/>
        <v>Memiliki ketrampilan menghitung pajak, teori perdagangan internasional namun perlu meningkatkan ketrampilan menghitung valuta asing</v>
      </c>
      <c r="Q25" s="40" t="s">
        <v>9</v>
      </c>
      <c r="R25" s="40" t="s">
        <v>9</v>
      </c>
      <c r="S25" s="18"/>
      <c r="T25" s="1">
        <v>78</v>
      </c>
      <c r="U25" s="1">
        <v>76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19667</v>
      </c>
      <c r="FK25" s="42">
        <v>19677</v>
      </c>
    </row>
    <row r="26" spans="1:167" x14ac:dyDescent="0.25">
      <c r="A26" s="19">
        <v>16</v>
      </c>
      <c r="B26" s="19">
        <v>56626</v>
      </c>
      <c r="C26" s="19" t="s">
        <v>81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menganalisis APBN dan APBD, perpajakan, kerjasama ekonomi internasional dan perdagangan internasional</v>
      </c>
      <c r="K26" s="36">
        <f t="shared" si="4"/>
        <v>87.333333333333329</v>
      </c>
      <c r="L26" s="28" t="str">
        <f t="shared" si="5"/>
        <v>A</v>
      </c>
      <c r="M26" s="28">
        <f t="shared" si="6"/>
        <v>87.333333333333329</v>
      </c>
      <c r="N26" s="28" t="str">
        <f t="shared" si="7"/>
        <v>A</v>
      </c>
      <c r="O26" s="38">
        <v>1</v>
      </c>
      <c r="P26" s="28" t="str">
        <f t="shared" si="8"/>
        <v>Memiliki ketrampilan menghitung pajak, teori perdagangan internasional dan valuta asing</v>
      </c>
      <c r="Q26" s="40" t="s">
        <v>8</v>
      </c>
      <c r="R26" s="40" t="s">
        <v>8</v>
      </c>
      <c r="S26" s="18"/>
      <c r="T26" s="1">
        <v>86</v>
      </c>
      <c r="U26" s="1">
        <v>88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56641</v>
      </c>
      <c r="C27" s="19" t="s">
        <v>82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menganalisis APBN dan APBD, perpajakan, kerjasama ekonomi internasional namun perlu meningkatkan dalam perdagangan internasional</v>
      </c>
      <c r="K27" s="36">
        <f t="shared" si="4"/>
        <v>86.666666666666671</v>
      </c>
      <c r="L27" s="28" t="str">
        <f t="shared" si="5"/>
        <v>A</v>
      </c>
      <c r="M27" s="28">
        <f t="shared" si="6"/>
        <v>86.666666666666671</v>
      </c>
      <c r="N27" s="28" t="str">
        <f t="shared" si="7"/>
        <v>A</v>
      </c>
      <c r="O27" s="38">
        <v>1</v>
      </c>
      <c r="P27" s="28" t="str">
        <f t="shared" si="8"/>
        <v>Memiliki ketrampilan menghitung pajak, teori perdagangan internasional dan valuta asing</v>
      </c>
      <c r="Q27" s="40" t="s">
        <v>9</v>
      </c>
      <c r="R27" s="40" t="s">
        <v>8</v>
      </c>
      <c r="S27" s="18"/>
      <c r="T27" s="1">
        <v>84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19668</v>
      </c>
      <c r="FK27" s="42">
        <v>19678</v>
      </c>
    </row>
    <row r="28" spans="1:167" x14ac:dyDescent="0.25">
      <c r="A28" s="19">
        <v>18</v>
      </c>
      <c r="B28" s="19">
        <v>63173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menganalisis APBN dan APBD, perpajakan, kerjasama ekonomi internasional namun perlu meningkatkan dalam perdagangan internasional</v>
      </c>
      <c r="K28" s="36">
        <f t="shared" si="4"/>
        <v>85.333333333333329</v>
      </c>
      <c r="L28" s="28" t="str">
        <f t="shared" si="5"/>
        <v>A</v>
      </c>
      <c r="M28" s="28">
        <f t="shared" si="6"/>
        <v>85.333333333333329</v>
      </c>
      <c r="N28" s="28" t="str">
        <f t="shared" si="7"/>
        <v>A</v>
      </c>
      <c r="O28" s="38">
        <v>1</v>
      </c>
      <c r="P28" s="28" t="str">
        <f t="shared" si="8"/>
        <v>Memiliki ketrampilan menghitung pajak, teori perdagangan internasional dan valuta asing</v>
      </c>
      <c r="Q28" s="40" t="s">
        <v>9</v>
      </c>
      <c r="R28" s="40" t="s">
        <v>9</v>
      </c>
      <c r="S28" s="18"/>
      <c r="T28" s="1">
        <v>80</v>
      </c>
      <c r="U28" s="1">
        <v>84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56657</v>
      </c>
      <c r="C29" s="19" t="s">
        <v>84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menganalisis APBN dan APBD, perpajakan, kerjasama ekonomi internasional namun perlu meningkatkan dalam perdagangan internasional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Memiliki ketrampilan menghitung pajak, teori perdagangan internasional namun perlu meningkatkan ketrampilan menghitung valuta asing</v>
      </c>
      <c r="Q29" s="40" t="s">
        <v>9</v>
      </c>
      <c r="R29" s="40" t="s">
        <v>9</v>
      </c>
      <c r="S29" s="18"/>
      <c r="T29" s="1">
        <v>84</v>
      </c>
      <c r="U29" s="1">
        <v>74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19669</v>
      </c>
      <c r="FK29" s="42">
        <v>19679</v>
      </c>
    </row>
    <row r="30" spans="1:167" x14ac:dyDescent="0.25">
      <c r="A30" s="19">
        <v>20</v>
      </c>
      <c r="B30" s="19">
        <v>56672</v>
      </c>
      <c r="C30" s="19" t="s">
        <v>85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menganalisis APBN dan APBD, perpajakan, kerjasama ekonomi internasional dan perdagangan internasional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Memiliki ketrampilan menghitung pajak, teori perdagangan internasional dan valuta asing</v>
      </c>
      <c r="Q30" s="40" t="s">
        <v>8</v>
      </c>
      <c r="R30" s="40" t="s">
        <v>8</v>
      </c>
      <c r="S30" s="18"/>
      <c r="T30" s="1">
        <v>84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56687</v>
      </c>
      <c r="C31" s="19" t="s">
        <v>86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>Memiliki kemampuan menganalisis APBN dan APBD, perpajakan, kerjasama ekonomi internasional namun perlu meningkatkan dalam perdagangan internasional</v>
      </c>
      <c r="K31" s="36">
        <f t="shared" si="4"/>
        <v>77.333333333333329</v>
      </c>
      <c r="L31" s="28" t="str">
        <f t="shared" si="5"/>
        <v>B</v>
      </c>
      <c r="M31" s="28">
        <f t="shared" si="6"/>
        <v>77.333333333333329</v>
      </c>
      <c r="N31" s="28" t="str">
        <f t="shared" si="7"/>
        <v>B</v>
      </c>
      <c r="O31" s="38">
        <v>2</v>
      </c>
      <c r="P31" s="28" t="str">
        <f t="shared" si="8"/>
        <v>Memiliki ketrampilan menghitung pajak, teori perdagangan internasional namun perlu meningkatkan ketrampilan menghitung valuta asing</v>
      </c>
      <c r="Q31" s="40" t="s">
        <v>9</v>
      </c>
      <c r="R31" s="40" t="s">
        <v>9</v>
      </c>
      <c r="S31" s="18"/>
      <c r="T31" s="1">
        <v>76</v>
      </c>
      <c r="U31" s="1">
        <v>76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76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19670</v>
      </c>
      <c r="FK31" s="42">
        <v>19680</v>
      </c>
    </row>
    <row r="32" spans="1:167" x14ac:dyDescent="0.25">
      <c r="A32" s="19">
        <v>22</v>
      </c>
      <c r="B32" s="19">
        <v>56702</v>
      </c>
      <c r="C32" s="19" t="s">
        <v>87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menganalisis APBN dan APBD, perpajakan, kerjasama ekonomi internasional namun perlu meningkatkan dalam perdagangan internasional</v>
      </c>
      <c r="K32" s="36">
        <f t="shared" si="4"/>
        <v>77.333333333333329</v>
      </c>
      <c r="L32" s="28" t="str">
        <f t="shared" si="5"/>
        <v>B</v>
      </c>
      <c r="M32" s="28">
        <f t="shared" si="6"/>
        <v>77.333333333333329</v>
      </c>
      <c r="N32" s="28" t="str">
        <f t="shared" si="7"/>
        <v>B</v>
      </c>
      <c r="O32" s="38">
        <v>2</v>
      </c>
      <c r="P32" s="28" t="str">
        <f t="shared" si="8"/>
        <v>Memiliki ketrampilan menghitung pajak, teori perdagangan internasional namun perlu meningkatkan ketrampilan menghitung valuta asing</v>
      </c>
      <c r="Q32" s="40" t="s">
        <v>9</v>
      </c>
      <c r="R32" s="40" t="s">
        <v>9</v>
      </c>
      <c r="S32" s="18"/>
      <c r="T32" s="1">
        <v>84</v>
      </c>
      <c r="U32" s="1">
        <v>72</v>
      </c>
      <c r="V32" s="1">
        <v>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56717</v>
      </c>
      <c r="C33" s="19" t="s">
        <v>88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Memiliki kemampuan menganalisis APBN dan APBD, perpajakan, kerjasama ekonomi internasional namun perlu meningkatkan dalam perdagangan internasional</v>
      </c>
      <c r="K33" s="36">
        <f t="shared" si="4"/>
        <v>79.333333333333329</v>
      </c>
      <c r="L33" s="28" t="str">
        <f t="shared" si="5"/>
        <v>B</v>
      </c>
      <c r="M33" s="28">
        <f t="shared" si="6"/>
        <v>79.333333333333329</v>
      </c>
      <c r="N33" s="28" t="str">
        <f t="shared" si="7"/>
        <v>B</v>
      </c>
      <c r="O33" s="38">
        <v>2</v>
      </c>
      <c r="P33" s="28" t="str">
        <f t="shared" si="8"/>
        <v>Memiliki ketrampilan menghitung pajak, teori perdagangan internasional namun perlu meningkatkan ketrampilan menghitung valuta asing</v>
      </c>
      <c r="Q33" s="40" t="s">
        <v>9</v>
      </c>
      <c r="R33" s="40" t="s">
        <v>9</v>
      </c>
      <c r="S33" s="18"/>
      <c r="T33" s="1">
        <v>80</v>
      </c>
      <c r="U33" s="1">
        <v>74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56731</v>
      </c>
      <c r="C34" s="19" t="s">
        <v>89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menganalisis APBN dan APBD, perpajakan, kerjasama ekonomi internasional namun perlu meningkatkan dalam perdagangan internasional</v>
      </c>
      <c r="K34" s="36">
        <f t="shared" si="4"/>
        <v>77.333333333333329</v>
      </c>
      <c r="L34" s="28" t="str">
        <f t="shared" si="5"/>
        <v>B</v>
      </c>
      <c r="M34" s="28">
        <f t="shared" si="6"/>
        <v>77.333333333333329</v>
      </c>
      <c r="N34" s="28" t="str">
        <f t="shared" si="7"/>
        <v>B</v>
      </c>
      <c r="O34" s="38">
        <v>2</v>
      </c>
      <c r="P34" s="28" t="str">
        <f t="shared" si="8"/>
        <v>Memiliki ketrampilan menghitung pajak, teori perdagangan internasional namun perlu meningkatkan ketrampilan menghitung valuta asing</v>
      </c>
      <c r="Q34" s="40" t="s">
        <v>9</v>
      </c>
      <c r="R34" s="40" t="s">
        <v>9</v>
      </c>
      <c r="S34" s="18"/>
      <c r="T34" s="1">
        <v>84</v>
      </c>
      <c r="U34" s="1">
        <v>76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56747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menganalisis APBN dan APBD, perpajakan, kerjasama ekonomi internasional namun perlu meningkatkan dalam perdagangan internasional</v>
      </c>
      <c r="K35" s="36">
        <f t="shared" si="4"/>
        <v>79.333333333333329</v>
      </c>
      <c r="L35" s="28" t="str">
        <f t="shared" si="5"/>
        <v>B</v>
      </c>
      <c r="M35" s="28">
        <f t="shared" si="6"/>
        <v>79.333333333333329</v>
      </c>
      <c r="N35" s="28" t="str">
        <f t="shared" si="7"/>
        <v>B</v>
      </c>
      <c r="O35" s="38">
        <v>2</v>
      </c>
      <c r="P35" s="28" t="str">
        <f t="shared" si="8"/>
        <v>Memiliki ketrampilan menghitung pajak, teori perdagangan internasional namun perlu meningkatkan ketrampilan menghitung valuta asing</v>
      </c>
      <c r="Q35" s="40" t="s">
        <v>9</v>
      </c>
      <c r="R35" s="40" t="s">
        <v>9</v>
      </c>
      <c r="S35" s="18"/>
      <c r="T35" s="1">
        <v>84</v>
      </c>
      <c r="U35" s="1">
        <v>80</v>
      </c>
      <c r="V35" s="1">
        <v>74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56762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menganalisis APBN dan APBD, perpajakan, kerjasama ekonomi internasional dan perdagangan internasional</v>
      </c>
      <c r="K36" s="36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8">
        <v>1</v>
      </c>
      <c r="P36" s="28" t="str">
        <f t="shared" si="8"/>
        <v>Memiliki ketrampilan menghitung pajak, teori perdagangan internasional dan valuta asing</v>
      </c>
      <c r="Q36" s="40" t="s">
        <v>8</v>
      </c>
      <c r="R36" s="40" t="s">
        <v>8</v>
      </c>
      <c r="S36" s="18"/>
      <c r="T36" s="1">
        <v>80</v>
      </c>
      <c r="U36" s="1">
        <v>92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56777</v>
      </c>
      <c r="C37" s="19" t="s">
        <v>92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>Memiliki kemampuan menganalisis APBN dan APBD, perpajakan, kerjasama ekonomi internasional namun perlu meningkatkan dalam perdagangan internasional</v>
      </c>
      <c r="K37" s="36">
        <f t="shared" si="4"/>
        <v>80.666666666666671</v>
      </c>
      <c r="L37" s="28" t="str">
        <f t="shared" si="5"/>
        <v>B</v>
      </c>
      <c r="M37" s="28">
        <f t="shared" si="6"/>
        <v>80.666666666666671</v>
      </c>
      <c r="N37" s="28" t="str">
        <f t="shared" si="7"/>
        <v>B</v>
      </c>
      <c r="O37" s="38">
        <v>2</v>
      </c>
      <c r="P37" s="28" t="str">
        <f t="shared" si="8"/>
        <v>Memiliki ketrampilan menghitung pajak, teori perdagangan internasional namun perlu meningkatkan ketrampilan menghitung valuta asing</v>
      </c>
      <c r="Q37" s="40" t="s">
        <v>9</v>
      </c>
      <c r="R37" s="40" t="s">
        <v>9</v>
      </c>
      <c r="S37" s="18"/>
      <c r="T37" s="1">
        <v>74</v>
      </c>
      <c r="U37" s="1">
        <v>74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56792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menganalisis APBN dan APBD, perpajakan, kerjasama ekonomi internasional namun perlu meningkatkan dalam perdagangan internasional</v>
      </c>
      <c r="K38" s="36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8">
        <v>1</v>
      </c>
      <c r="P38" s="28" t="str">
        <f t="shared" si="8"/>
        <v>Memiliki ketrampilan menghitung pajak, teori perdagangan internasional dan valuta asing</v>
      </c>
      <c r="Q38" s="40" t="s">
        <v>8</v>
      </c>
      <c r="R38" s="40" t="s">
        <v>8</v>
      </c>
      <c r="S38" s="18"/>
      <c r="T38" s="1">
        <v>80</v>
      </c>
      <c r="U38" s="1">
        <v>84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56807</v>
      </c>
      <c r="C39" s="19" t="s">
        <v>94</v>
      </c>
      <c r="D39" s="18"/>
      <c r="E39" s="36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8">
        <v>1</v>
      </c>
      <c r="J39" s="28" t="str">
        <f t="shared" si="3"/>
        <v>Memiliki kemampuan menganalisis APBN dan APBD, perpajakan, kerjasama ekonomi internasional dan perdagangan internasional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>Memiliki ketrampilan menghitung pajak, teori perdagangan internasional dan valuta asing</v>
      </c>
      <c r="Q39" s="40" t="s">
        <v>8</v>
      </c>
      <c r="R39" s="40" t="s">
        <v>8</v>
      </c>
      <c r="S39" s="18"/>
      <c r="T39" s="1">
        <v>84</v>
      </c>
      <c r="U39" s="1">
        <v>96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56822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menganalisis APBN dan APBD, perpajakan, kerjasama ekonomi internasional namun perlu meningkatkan dalam perdagangan internasional</v>
      </c>
      <c r="K40" s="36">
        <f t="shared" si="4"/>
        <v>77.333333333333329</v>
      </c>
      <c r="L40" s="28" t="str">
        <f t="shared" si="5"/>
        <v>B</v>
      </c>
      <c r="M40" s="28">
        <f t="shared" si="6"/>
        <v>77.333333333333329</v>
      </c>
      <c r="N40" s="28" t="str">
        <f t="shared" si="7"/>
        <v>B</v>
      </c>
      <c r="O40" s="38">
        <v>2</v>
      </c>
      <c r="P40" s="28" t="str">
        <f t="shared" si="8"/>
        <v>Memiliki ketrampilan menghitung pajak, teori perdagangan internasional namun perlu meningkatkan ketrampilan menghitung valuta asing</v>
      </c>
      <c r="Q40" s="40" t="s">
        <v>9</v>
      </c>
      <c r="R40" s="40" t="s">
        <v>9</v>
      </c>
      <c r="S40" s="18"/>
      <c r="T40" s="1">
        <v>84</v>
      </c>
      <c r="U40" s="1">
        <v>76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78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56836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menganalisis APBN dan APBD, perpajakan, kerjasama ekonomi internasional namun perlu meningkatkan dalam perdagangan internasional</v>
      </c>
      <c r="K41" s="36">
        <f t="shared" si="4"/>
        <v>79.333333333333329</v>
      </c>
      <c r="L41" s="28" t="str">
        <f t="shared" si="5"/>
        <v>B</v>
      </c>
      <c r="M41" s="28">
        <f t="shared" si="6"/>
        <v>79.333333333333329</v>
      </c>
      <c r="N41" s="28" t="str">
        <f t="shared" si="7"/>
        <v>B</v>
      </c>
      <c r="O41" s="38">
        <v>2</v>
      </c>
      <c r="P41" s="28" t="str">
        <f t="shared" si="8"/>
        <v>Memiliki ketrampilan menghitung pajak, teori perdagangan internasional namun perlu meningkatkan ketrampilan menghitung valuta asing</v>
      </c>
      <c r="Q41" s="40" t="s">
        <v>9</v>
      </c>
      <c r="R41" s="40" t="s">
        <v>9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56851</v>
      </c>
      <c r="C42" s="19" t="s">
        <v>97</v>
      </c>
      <c r="D42" s="18"/>
      <c r="E42" s="36">
        <f t="shared" si="0"/>
        <v>89</v>
      </c>
      <c r="F42" s="28" t="str">
        <f t="shared" si="1"/>
        <v>A</v>
      </c>
      <c r="G42" s="28">
        <f>IF((COUNTA(T12:AC12)&gt;0),(ROUND((AVERAGE(T42:AD42)),0)),"")</f>
        <v>89</v>
      </c>
      <c r="H42" s="28" t="str">
        <f t="shared" si="2"/>
        <v>A</v>
      </c>
      <c r="I42" s="38">
        <v>1</v>
      </c>
      <c r="J42" s="28" t="str">
        <f t="shared" si="3"/>
        <v>Memiliki kemampuan menganalisis APBN dan APBD, perpajakan, kerjasama ekonomi internasional dan perdagangan internasional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>Memiliki ketrampilan menghitung pajak, teori perdagangan internasional dan valuta asing</v>
      </c>
      <c r="Q42" s="40" t="s">
        <v>8</v>
      </c>
      <c r="R42" s="40" t="s">
        <v>8</v>
      </c>
      <c r="S42" s="18"/>
      <c r="T42" s="1">
        <v>86</v>
      </c>
      <c r="U42" s="1">
        <v>96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56867</v>
      </c>
      <c r="C43" s="19" t="s">
        <v>98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menganalisis APBN dan APBD, perpajakan, kerjasama ekonomi internasional namun perlu meningkatkan dalam perdagangan internasional</v>
      </c>
      <c r="K43" s="36">
        <f t="shared" si="4"/>
        <v>78</v>
      </c>
      <c r="L43" s="28" t="str">
        <f t="shared" si="5"/>
        <v>B</v>
      </c>
      <c r="M43" s="28">
        <f t="shared" si="6"/>
        <v>78</v>
      </c>
      <c r="N43" s="28" t="str">
        <f t="shared" si="7"/>
        <v>B</v>
      </c>
      <c r="O43" s="38">
        <v>2</v>
      </c>
      <c r="P43" s="28" t="str">
        <f t="shared" si="8"/>
        <v>Memiliki ketrampilan menghitung pajak, teori perdagangan internasional namun perlu meningkatkan ketrampilan menghitung valuta asing</v>
      </c>
      <c r="Q43" s="40" t="s">
        <v>9</v>
      </c>
      <c r="R43" s="40" t="s">
        <v>9</v>
      </c>
      <c r="S43" s="18"/>
      <c r="T43" s="1">
        <v>76</v>
      </c>
      <c r="U43" s="1">
        <v>88</v>
      </c>
      <c r="V43" s="1">
        <v>72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56882</v>
      </c>
      <c r="C44" s="19" t="s">
        <v>99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menganalisis APBN dan APBD, perpajakan, kerjasama ekonomi internasional namun perlu meningkatkan dalam perdagangan internasional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Memiliki ketrampilan menghitung pajak, teori perdagangan internasional namun perlu meningkatkan ketrampilan menghitung valuta asing</v>
      </c>
      <c r="Q44" s="40" t="s">
        <v>9</v>
      </c>
      <c r="R44" s="40" t="s">
        <v>9</v>
      </c>
      <c r="S44" s="18"/>
      <c r="T44" s="1">
        <v>80</v>
      </c>
      <c r="U44" s="1">
        <v>76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56897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menganalisis APBN dan APBD, perpajakan, kerjasama ekonomi internasional dan perdagangan internasional</v>
      </c>
      <c r="K45" s="36">
        <f t="shared" si="4"/>
        <v>85.333333333333329</v>
      </c>
      <c r="L45" s="28" t="str">
        <f t="shared" si="5"/>
        <v>A</v>
      </c>
      <c r="M45" s="28">
        <f t="shared" si="6"/>
        <v>85.333333333333329</v>
      </c>
      <c r="N45" s="28" t="str">
        <f t="shared" si="7"/>
        <v>A</v>
      </c>
      <c r="O45" s="38">
        <v>1</v>
      </c>
      <c r="P45" s="28" t="str">
        <f t="shared" si="8"/>
        <v>Memiliki ketrampilan menghitung pajak, teori perdagangan internasional dan valuta asing</v>
      </c>
      <c r="Q45" s="40" t="s">
        <v>8</v>
      </c>
      <c r="R45" s="40" t="s">
        <v>8</v>
      </c>
      <c r="S45" s="18"/>
      <c r="T45" s="1">
        <v>84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56912</v>
      </c>
      <c r="C46" s="19" t="s">
        <v>101</v>
      </c>
      <c r="D46" s="18"/>
      <c r="E46" s="36">
        <f t="shared" si="0"/>
        <v>74</v>
      </c>
      <c r="F46" s="28" t="str">
        <f t="shared" si="1"/>
        <v>C</v>
      </c>
      <c r="G46" s="28">
        <f>IF((COUNTA(T12:AC12)&gt;0),(ROUND((AVERAGE(T46:AD46)),0)),"")</f>
        <v>74</v>
      </c>
      <c r="H46" s="28" t="str">
        <f t="shared" si="2"/>
        <v>C</v>
      </c>
      <c r="I46" s="38">
        <v>3</v>
      </c>
      <c r="J46" s="28" t="str">
        <f t="shared" si="3"/>
        <v>Memiliki kemampuan menganalisis APBN dan APBD, kerjasama ekonomi Internasional namun perlu meningkatkan dalam menganalisis perpajakan dan perdagangan internasional</v>
      </c>
      <c r="K46" s="36">
        <f t="shared" si="4"/>
        <v>77.333333333333329</v>
      </c>
      <c r="L46" s="28" t="str">
        <f t="shared" si="5"/>
        <v>B</v>
      </c>
      <c r="M46" s="28">
        <f t="shared" si="6"/>
        <v>77.333333333333329</v>
      </c>
      <c r="N46" s="28" t="str">
        <f t="shared" si="7"/>
        <v>B</v>
      </c>
      <c r="O46" s="38">
        <v>2</v>
      </c>
      <c r="P46" s="28" t="str">
        <f t="shared" si="8"/>
        <v>Memiliki ketrampilan menghitung pajak, teori perdagangan internasional namun perlu meningkatkan ketrampilan menghitung valuta asing</v>
      </c>
      <c r="Q46" s="40" t="s">
        <v>9</v>
      </c>
      <c r="R46" s="40" t="s">
        <v>9</v>
      </c>
      <c r="S46" s="18"/>
      <c r="T46" s="1">
        <v>74</v>
      </c>
      <c r="U46" s="1">
        <v>76</v>
      </c>
      <c r="V46" s="1">
        <v>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56927</v>
      </c>
      <c r="C47" s="19" t="s">
        <v>102</v>
      </c>
      <c r="D47" s="18"/>
      <c r="E47" s="36">
        <f t="shared" si="0"/>
        <v>71</v>
      </c>
      <c r="F47" s="28" t="str">
        <f t="shared" si="1"/>
        <v>C</v>
      </c>
      <c r="G47" s="28">
        <f>IF((COUNTA(T12:AC12)&gt;0),(ROUND((AVERAGE(T47:AD47)),0)),"")</f>
        <v>71</v>
      </c>
      <c r="H47" s="28" t="str">
        <f t="shared" si="2"/>
        <v>C</v>
      </c>
      <c r="I47" s="38">
        <v>3</v>
      </c>
      <c r="J47" s="28" t="str">
        <f t="shared" si="3"/>
        <v>Memiliki kemampuan menganalisis APBN dan APBD, kerjasama ekonomi Internasional namun perlu meningkatkan dalam menganalisis perpajakan dan perdagangan internasional</v>
      </c>
      <c r="K47" s="36">
        <f t="shared" si="4"/>
        <v>77.333333333333329</v>
      </c>
      <c r="L47" s="28" t="str">
        <f t="shared" si="5"/>
        <v>B</v>
      </c>
      <c r="M47" s="28">
        <f t="shared" si="6"/>
        <v>77.333333333333329</v>
      </c>
      <c r="N47" s="28" t="str">
        <f t="shared" si="7"/>
        <v>B</v>
      </c>
      <c r="O47" s="38">
        <v>2</v>
      </c>
      <c r="P47" s="28" t="str">
        <f t="shared" si="8"/>
        <v>Memiliki ketrampilan menghitung pajak, teori perdagangan internasional namun perlu meningkatkan ketrampilan menghitung valuta asing</v>
      </c>
      <c r="Q47" s="40" t="s">
        <v>9</v>
      </c>
      <c r="R47" s="40" t="s">
        <v>9</v>
      </c>
      <c r="S47" s="18"/>
      <c r="T47" s="1">
        <v>74</v>
      </c>
      <c r="U47" s="1">
        <v>70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78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56942</v>
      </c>
      <c r="C48" s="19" t="s">
        <v>103</v>
      </c>
      <c r="D48" s="18"/>
      <c r="E48" s="36">
        <f t="shared" si="0"/>
        <v>82</v>
      </c>
      <c r="F48" s="28" t="str">
        <f t="shared" si="1"/>
        <v>B</v>
      </c>
      <c r="G48" s="28">
        <f>IF((COUNTA(T12:AC12)&gt;0),(ROUND((AVERAGE(T48:AD48)),0)),"")</f>
        <v>82</v>
      </c>
      <c r="H48" s="28" t="str">
        <f t="shared" si="2"/>
        <v>B</v>
      </c>
      <c r="I48" s="38">
        <v>2</v>
      </c>
      <c r="J48" s="28" t="str">
        <f t="shared" si="3"/>
        <v>Memiliki kemampuan menganalisis APBN dan APBD, perpajakan, kerjasama ekonomi internasional namun perlu meningkatkan dalam perdagangan internasional</v>
      </c>
      <c r="K48" s="36">
        <f t="shared" si="4"/>
        <v>80.666666666666671</v>
      </c>
      <c r="L48" s="28" t="str">
        <f t="shared" si="5"/>
        <v>B</v>
      </c>
      <c r="M48" s="28">
        <f t="shared" si="6"/>
        <v>80.666666666666671</v>
      </c>
      <c r="N48" s="28" t="str">
        <f t="shared" si="7"/>
        <v>B</v>
      </c>
      <c r="O48" s="38">
        <v>2</v>
      </c>
      <c r="P48" s="28" t="str">
        <f t="shared" si="8"/>
        <v>Memiliki ketrampilan menghitung pajak, teori perdagangan internasional namun perlu meningkatkan ketrampilan menghitung valuta asing</v>
      </c>
      <c r="Q48" s="40" t="s">
        <v>9</v>
      </c>
      <c r="R48" s="40" t="s">
        <v>9</v>
      </c>
      <c r="S48" s="18"/>
      <c r="T48" s="1">
        <v>84</v>
      </c>
      <c r="U48" s="1">
        <v>78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48">
    <cfRule type="cellIs" dxfId="454" priority="2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5" activePane="bottomRight" state="frozen"/>
      <selection pane="topRight"/>
      <selection pane="bottomLeft"/>
      <selection pane="bottomRight" activeCell="I49" sqref="I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56972</v>
      </c>
      <c r="C11" s="19" t="s">
        <v>118</v>
      </c>
      <c r="D11" s="18"/>
      <c r="E11" s="36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kerjasama ekonomi Internasional namun perlu meningkatkan dalam menganalisis perpajakan dan perdagangan internasional</v>
      </c>
      <c r="K11" s="36">
        <f t="shared" ref="K11:K50" si="4">IF((COUNTA(AF11:AO11)&gt;0),AVERAGE(AF11:AO11),"")</f>
        <v>74</v>
      </c>
      <c r="L11" s="28" t="str">
        <f t="shared" ref="L11:L50" si="5">IF(AND(ISNUMBER(K11),K11&gt;=1), IF(K11&lt;=$FD$27,$FE$27,IF(K11&lt;=$FD$28,$FE$28,IF(K11&lt;=$FD$29,$FE$29,IF(K11&lt;=$FD$30,$FE$30,)))), "")</f>
        <v>C</v>
      </c>
      <c r="M11" s="28">
        <f t="shared" ref="M11:M50" si="6">IF((COUNTA(AF11:AO11)&gt;0),AVERAGE(AF11:AO11),"")</f>
        <v>74</v>
      </c>
      <c r="N11" s="28" t="str">
        <f t="shared" ref="N11:N50" si="7">IF(AND(ISNUMBER(M11),M11&gt;=1), IF(M11&lt;=$FD$27,$FE$27,IF(M11&lt;=$FD$28,$FE$28,IF(M11&lt;=$FD$29,$FE$29,IF(M11&lt;=$FD$30,$FE$30,)))), "")</f>
        <v>C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valuta asing namun perlu meningkatkan ketrampilan menghitung pajak dan teori perdagangan internasional</v>
      </c>
      <c r="Q11" s="40" t="s">
        <v>9</v>
      </c>
      <c r="R11" s="40" t="s">
        <v>9</v>
      </c>
      <c r="S11" s="18"/>
      <c r="T11" s="1">
        <v>72</v>
      </c>
      <c r="U11" s="1">
        <v>70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76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56987</v>
      </c>
      <c r="C12" s="19" t="s">
        <v>119</v>
      </c>
      <c r="D12" s="18"/>
      <c r="E12" s="36">
        <f t="shared" si="0"/>
        <v>70</v>
      </c>
      <c r="F12" s="28" t="str">
        <f t="shared" si="1"/>
        <v>C</v>
      </c>
      <c r="G12" s="28">
        <f>IF((COUNTA(T12:AC12)&gt;0),(ROUND((AVERAGE(T12:AD12)),0)),"")</f>
        <v>70</v>
      </c>
      <c r="H12" s="28" t="str">
        <f t="shared" si="2"/>
        <v>C</v>
      </c>
      <c r="I12" s="38">
        <v>3</v>
      </c>
      <c r="J12" s="28" t="str">
        <f t="shared" si="3"/>
        <v>Memiliki kemampuan menganalisis APBN dan APBD, kerjasama ekonomi Internasional namun perlu meningkatkan dalam menganalisis perpajakan dan perdagangan internasional</v>
      </c>
      <c r="K12" s="36">
        <f t="shared" si="4"/>
        <v>71.333333333333329</v>
      </c>
      <c r="L12" s="28" t="str">
        <f t="shared" si="5"/>
        <v>C</v>
      </c>
      <c r="M12" s="28">
        <f t="shared" si="6"/>
        <v>71.333333333333329</v>
      </c>
      <c r="N12" s="28" t="str">
        <f t="shared" si="7"/>
        <v>C</v>
      </c>
      <c r="O12" s="38">
        <v>3</v>
      </c>
      <c r="P12" s="28" t="str">
        <f t="shared" si="8"/>
        <v>Memiliki ketrampilan menghitung valuta asing namun perlu meningkatkan ketrampilan menghitung pajak dan teori perdagangan internasional</v>
      </c>
      <c r="Q12" s="40" t="s">
        <v>9</v>
      </c>
      <c r="R12" s="40" t="s">
        <v>9</v>
      </c>
      <c r="S12" s="18"/>
      <c r="T12" s="1">
        <v>70</v>
      </c>
      <c r="U12" s="1">
        <v>70</v>
      </c>
      <c r="V12" s="1">
        <v>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72</v>
      </c>
      <c r="AH12" s="1">
        <v>72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57002</v>
      </c>
      <c r="C13" s="19" t="s">
        <v>120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menganalisis APBN dan APBD, perpajakan, kerjasama ekonomi internasional namun perlu meningkatkan dalam perdagangan internasional</v>
      </c>
      <c r="K13" s="36">
        <f t="shared" si="4"/>
        <v>79.333333333333329</v>
      </c>
      <c r="L13" s="28" t="str">
        <f t="shared" si="5"/>
        <v>B</v>
      </c>
      <c r="M13" s="28">
        <f t="shared" si="6"/>
        <v>79.333333333333329</v>
      </c>
      <c r="N13" s="28" t="str">
        <f t="shared" si="7"/>
        <v>B</v>
      </c>
      <c r="O13" s="38">
        <v>2</v>
      </c>
      <c r="P13" s="28" t="str">
        <f t="shared" si="8"/>
        <v>Memiliki ketrampilan menghitung pajak, teori perdagangan internasional namun perlu meningkatkan ketrampilan menghitung valuta asing</v>
      </c>
      <c r="Q13" s="40" t="s">
        <v>9</v>
      </c>
      <c r="R13" s="40" t="s">
        <v>9</v>
      </c>
      <c r="S13" s="18"/>
      <c r="T13" s="1">
        <v>84</v>
      </c>
      <c r="U13" s="1">
        <v>76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19681</v>
      </c>
      <c r="FK13" s="42">
        <v>19691</v>
      </c>
    </row>
    <row r="14" spans="1:167" x14ac:dyDescent="0.25">
      <c r="A14" s="19">
        <v>4</v>
      </c>
      <c r="B14" s="19">
        <v>57016</v>
      </c>
      <c r="C14" s="19" t="s">
        <v>121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menganalisis APBN dan APBD, perpajakan, kerjasama ekonomi internasional namun perlu meningkatkan dalam perdagangan internasional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ketrampilan menghitung pajak, teori perdagangan internasional dan valuta asing</v>
      </c>
      <c r="Q14" s="40" t="s">
        <v>9</v>
      </c>
      <c r="R14" s="40" t="s">
        <v>9</v>
      </c>
      <c r="S14" s="18"/>
      <c r="T14" s="1">
        <v>84</v>
      </c>
      <c r="U14" s="1">
        <v>84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57032</v>
      </c>
      <c r="C15" s="19" t="s">
        <v>122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menganalisis APBN dan APBD, perpajakan, kerjasama ekonomi internasional dan perdagangan internasional</v>
      </c>
      <c r="K15" s="36">
        <f t="shared" si="4"/>
        <v>89.333333333333329</v>
      </c>
      <c r="L15" s="28" t="str">
        <f t="shared" si="5"/>
        <v>A</v>
      </c>
      <c r="M15" s="28">
        <f t="shared" si="6"/>
        <v>89.333333333333329</v>
      </c>
      <c r="N15" s="28" t="str">
        <f t="shared" si="7"/>
        <v>A</v>
      </c>
      <c r="O15" s="38">
        <v>1</v>
      </c>
      <c r="P15" s="28" t="str">
        <f t="shared" si="8"/>
        <v>Memiliki ketrampilan menghitung pajak, teori perdagangan internasional dan valuta asing</v>
      </c>
      <c r="Q15" s="40" t="s">
        <v>8</v>
      </c>
      <c r="R15" s="40" t="s">
        <v>8</v>
      </c>
      <c r="S15" s="18"/>
      <c r="T15" s="1">
        <v>84</v>
      </c>
      <c r="U15" s="1">
        <v>90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19682</v>
      </c>
      <c r="FK15" s="42">
        <v>19692</v>
      </c>
    </row>
    <row r="16" spans="1:167" x14ac:dyDescent="0.25">
      <c r="A16" s="19">
        <v>6</v>
      </c>
      <c r="B16" s="19">
        <v>57047</v>
      </c>
      <c r="C16" s="19" t="s">
        <v>123</v>
      </c>
      <c r="D16" s="18"/>
      <c r="E16" s="36">
        <f t="shared" si="0"/>
        <v>72</v>
      </c>
      <c r="F16" s="28" t="str">
        <f t="shared" si="1"/>
        <v>C</v>
      </c>
      <c r="G16" s="28">
        <f>IF((COUNTA(T12:AC12)&gt;0),(ROUND((AVERAGE(T16:AD16)),0)),"")</f>
        <v>72</v>
      </c>
      <c r="H16" s="28" t="str">
        <f t="shared" si="2"/>
        <v>C</v>
      </c>
      <c r="I16" s="38">
        <v>3</v>
      </c>
      <c r="J16" s="28" t="str">
        <f t="shared" si="3"/>
        <v>Memiliki kemampuan menganalisis APBN dan APBD, kerjasama ekonomi Internasional namun perlu meningkatkan dalam menganalisis perpajakan dan perdagangan internasional</v>
      </c>
      <c r="K16" s="36">
        <f t="shared" si="4"/>
        <v>70</v>
      </c>
      <c r="L16" s="28" t="str">
        <f t="shared" si="5"/>
        <v>C</v>
      </c>
      <c r="M16" s="28">
        <f t="shared" si="6"/>
        <v>70</v>
      </c>
      <c r="N16" s="28" t="str">
        <f t="shared" si="7"/>
        <v>C</v>
      </c>
      <c r="O16" s="38">
        <v>3</v>
      </c>
      <c r="P16" s="28" t="str">
        <f t="shared" si="8"/>
        <v>Memiliki ketrampilan menghitung valuta asing namun perlu meningkatkan ketrampilan menghitung pajak dan teori perdagangan internasional</v>
      </c>
      <c r="Q16" s="40" t="s">
        <v>9</v>
      </c>
      <c r="R16" s="40" t="s">
        <v>9</v>
      </c>
      <c r="S16" s="18"/>
      <c r="T16" s="1">
        <v>70</v>
      </c>
      <c r="U16" s="1">
        <v>72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>
        <v>70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57062</v>
      </c>
      <c r="C17" s="19" t="s">
        <v>124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menganalisis APBN dan APBD, perpajakan, kerjasama ekonomi internasional namun perlu meningkatkan dalam perdagangan internasional</v>
      </c>
      <c r="K17" s="36">
        <f t="shared" si="4"/>
        <v>77.333333333333329</v>
      </c>
      <c r="L17" s="28" t="str">
        <f t="shared" si="5"/>
        <v>B</v>
      </c>
      <c r="M17" s="28">
        <f t="shared" si="6"/>
        <v>77.333333333333329</v>
      </c>
      <c r="N17" s="28" t="str">
        <f t="shared" si="7"/>
        <v>B</v>
      </c>
      <c r="O17" s="38">
        <v>2</v>
      </c>
      <c r="P17" s="28" t="str">
        <f t="shared" si="8"/>
        <v>Memiliki ketrampilan menghitung pajak, teori perdagangan internasional namun perlu meningkatkan ketrampilan menghitung valuta asing</v>
      </c>
      <c r="Q17" s="40" t="s">
        <v>9</v>
      </c>
      <c r="R17" s="40" t="s">
        <v>9</v>
      </c>
      <c r="S17" s="18"/>
      <c r="T17" s="1">
        <v>84</v>
      </c>
      <c r="U17" s="1">
        <v>80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19683</v>
      </c>
      <c r="FK17" s="42">
        <v>19693</v>
      </c>
    </row>
    <row r="18" spans="1:167" x14ac:dyDescent="0.25">
      <c r="A18" s="19">
        <v>8</v>
      </c>
      <c r="B18" s="19">
        <v>57077</v>
      </c>
      <c r="C18" s="19" t="s">
        <v>125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kemampuan menganalisis APBN dan APBD, perpajakan, kerjasama ekonomi internasional namun perlu meningkatkan dalam perdagangan internasional</v>
      </c>
      <c r="K18" s="36">
        <f t="shared" si="4"/>
        <v>77.333333333333329</v>
      </c>
      <c r="L18" s="28" t="str">
        <f t="shared" si="5"/>
        <v>B</v>
      </c>
      <c r="M18" s="28">
        <f t="shared" si="6"/>
        <v>77.333333333333329</v>
      </c>
      <c r="N18" s="28" t="str">
        <f t="shared" si="7"/>
        <v>B</v>
      </c>
      <c r="O18" s="38">
        <v>2</v>
      </c>
      <c r="P18" s="28" t="str">
        <f t="shared" si="8"/>
        <v>Memiliki ketrampilan menghitung pajak, teori perdagangan internasional namun perlu meningkatkan ketrampilan menghitung valuta asing</v>
      </c>
      <c r="Q18" s="40" t="s">
        <v>9</v>
      </c>
      <c r="R18" s="40" t="s">
        <v>9</v>
      </c>
      <c r="S18" s="18"/>
      <c r="T18" s="1">
        <v>80</v>
      </c>
      <c r="U18" s="1">
        <v>84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57092</v>
      </c>
      <c r="C19" s="19" t="s">
        <v>126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Memiliki kemampuan menganalisis APBN dan APBD, perpajakan, kerjasama ekonomi internasional dan perdagangan internasional</v>
      </c>
      <c r="K19" s="36">
        <f t="shared" si="4"/>
        <v>78</v>
      </c>
      <c r="L19" s="28" t="str">
        <f t="shared" si="5"/>
        <v>B</v>
      </c>
      <c r="M19" s="28">
        <f t="shared" si="6"/>
        <v>78</v>
      </c>
      <c r="N19" s="28" t="str">
        <f t="shared" si="7"/>
        <v>B</v>
      </c>
      <c r="O19" s="38">
        <v>2</v>
      </c>
      <c r="P19" s="28" t="str">
        <f t="shared" si="8"/>
        <v>Memiliki ketrampilan menghitung pajak, teori perdagangan internasional namun perlu meningkatkan ketrampilan menghitung valuta asing</v>
      </c>
      <c r="Q19" s="40" t="s">
        <v>8</v>
      </c>
      <c r="R19" s="40" t="s">
        <v>8</v>
      </c>
      <c r="S19" s="18"/>
      <c r="T19" s="1">
        <v>84</v>
      </c>
      <c r="U19" s="1">
        <v>90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78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19684</v>
      </c>
      <c r="FK19" s="42">
        <v>19694</v>
      </c>
    </row>
    <row r="20" spans="1:167" x14ac:dyDescent="0.25">
      <c r="A20" s="19">
        <v>10</v>
      </c>
      <c r="B20" s="19">
        <v>57107</v>
      </c>
      <c r="C20" s="19" t="s">
        <v>127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menganalisis APBN dan APBD, perpajakan, kerjasama ekonomi internasional namun perlu meningkatkan dalam perdagangan internasional</v>
      </c>
      <c r="K20" s="36">
        <f t="shared" si="4"/>
        <v>78.666666666666671</v>
      </c>
      <c r="L20" s="28" t="str">
        <f t="shared" si="5"/>
        <v>B</v>
      </c>
      <c r="M20" s="28">
        <f t="shared" si="6"/>
        <v>78.666666666666671</v>
      </c>
      <c r="N20" s="28" t="str">
        <f t="shared" si="7"/>
        <v>B</v>
      </c>
      <c r="O20" s="38">
        <v>2</v>
      </c>
      <c r="P20" s="28" t="str">
        <f t="shared" si="8"/>
        <v>Memiliki ketrampilan menghitung pajak, teori perdagangan internasional namun perlu meningkatkan ketrampilan menghitung valuta asing</v>
      </c>
      <c r="Q20" s="40" t="s">
        <v>9</v>
      </c>
      <c r="R20" s="40" t="s">
        <v>9</v>
      </c>
      <c r="S20" s="18"/>
      <c r="T20" s="1">
        <v>76</v>
      </c>
      <c r="U20" s="1">
        <v>76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78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57122</v>
      </c>
      <c r="C21" s="19" t="s">
        <v>128</v>
      </c>
      <c r="D21" s="18"/>
      <c r="E21" s="36">
        <f t="shared" si="0"/>
        <v>73</v>
      </c>
      <c r="F21" s="28" t="str">
        <f t="shared" si="1"/>
        <v>C</v>
      </c>
      <c r="G21" s="28">
        <f>IF((COUNTA(T12:AC12)&gt;0),(ROUND((AVERAGE(T21:AD21)),0)),"")</f>
        <v>73</v>
      </c>
      <c r="H21" s="28" t="str">
        <f t="shared" si="2"/>
        <v>C</v>
      </c>
      <c r="I21" s="38">
        <v>3</v>
      </c>
      <c r="J21" s="28" t="str">
        <f t="shared" si="3"/>
        <v>Memiliki kemampuan menganalisis APBN dan APBD, kerjasama ekonomi Internasional namun perlu meningkatkan dalam menganalisis perpajakan dan perdagangan internasional</v>
      </c>
      <c r="K21" s="36">
        <f t="shared" si="4"/>
        <v>75.333333333333329</v>
      </c>
      <c r="L21" s="28" t="str">
        <f t="shared" si="5"/>
        <v>B</v>
      </c>
      <c r="M21" s="28">
        <f t="shared" si="6"/>
        <v>75.333333333333329</v>
      </c>
      <c r="N21" s="28" t="str">
        <f t="shared" si="7"/>
        <v>B</v>
      </c>
      <c r="O21" s="38">
        <v>2</v>
      </c>
      <c r="P21" s="28" t="str">
        <f t="shared" si="8"/>
        <v>Memiliki ketrampilan menghitung pajak, teori perdagangan internasional namun perlu meningkatkan ketrampilan menghitung valuta asing</v>
      </c>
      <c r="Q21" s="40" t="s">
        <v>9</v>
      </c>
      <c r="R21" s="40" t="s">
        <v>9</v>
      </c>
      <c r="S21" s="18"/>
      <c r="T21" s="1">
        <v>70</v>
      </c>
      <c r="U21" s="1">
        <v>76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76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19685</v>
      </c>
      <c r="FK21" s="42">
        <v>19695</v>
      </c>
    </row>
    <row r="22" spans="1:167" x14ac:dyDescent="0.25">
      <c r="A22" s="19">
        <v>12</v>
      </c>
      <c r="B22" s="19">
        <v>57137</v>
      </c>
      <c r="C22" s="19" t="s">
        <v>129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menganalisis APBN dan APBD, perpajakan, kerjasama ekonomi internasional namun perlu meningkatkan dalam perdagangan internasional</v>
      </c>
      <c r="K22" s="36">
        <f t="shared" si="4"/>
        <v>79.666666666666671</v>
      </c>
      <c r="L22" s="28" t="str">
        <f t="shared" si="5"/>
        <v>B</v>
      </c>
      <c r="M22" s="28">
        <f t="shared" si="6"/>
        <v>79.666666666666671</v>
      </c>
      <c r="N22" s="28" t="str">
        <f t="shared" si="7"/>
        <v>B</v>
      </c>
      <c r="O22" s="38">
        <v>2</v>
      </c>
      <c r="P22" s="28" t="str">
        <f t="shared" si="8"/>
        <v>Memiliki ketrampilan menghitung pajak, teori perdagangan internasional namun perlu meningkatkan ketrampilan menghitung valuta asing</v>
      </c>
      <c r="Q22" s="40" t="s">
        <v>9</v>
      </c>
      <c r="R22" s="40" t="s">
        <v>9</v>
      </c>
      <c r="S22" s="18"/>
      <c r="T22" s="1">
        <v>72</v>
      </c>
      <c r="U22" s="1">
        <v>76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57152</v>
      </c>
      <c r="C23" s="19" t="s">
        <v>130</v>
      </c>
      <c r="D23" s="18"/>
      <c r="E23" s="36">
        <f t="shared" si="0"/>
        <v>65</v>
      </c>
      <c r="F23" s="28" t="str">
        <f t="shared" si="1"/>
        <v>D</v>
      </c>
      <c r="G23" s="28">
        <f>IF((COUNTA(T12:AC12)&gt;0),(ROUND((AVERAGE(T23:AD23)),0)),"")</f>
        <v>65</v>
      </c>
      <c r="H23" s="28" t="str">
        <f t="shared" si="2"/>
        <v>D</v>
      </c>
      <c r="I23" s="38">
        <v>3</v>
      </c>
      <c r="J23" s="28" t="str">
        <f t="shared" si="3"/>
        <v>Memiliki kemampuan menganalisis APBN dan APBD, kerjasama ekonomi Internasional namun perlu meningkatkan dalam menganalisis perpajakan dan perdagangan internasional</v>
      </c>
      <c r="K23" s="36">
        <f t="shared" si="4"/>
        <v>70</v>
      </c>
      <c r="L23" s="28" t="str">
        <f t="shared" si="5"/>
        <v>C</v>
      </c>
      <c r="M23" s="28">
        <f t="shared" si="6"/>
        <v>70</v>
      </c>
      <c r="N23" s="28" t="str">
        <f t="shared" si="7"/>
        <v>C</v>
      </c>
      <c r="O23" s="38">
        <v>3</v>
      </c>
      <c r="P23" s="28" t="str">
        <f t="shared" si="8"/>
        <v>Memiliki ketrampilan menghitung valuta asing namun perlu meningkatkan ketrampilan menghitung pajak dan teori perdagangan internasional</v>
      </c>
      <c r="Q23" s="40" t="s">
        <v>9</v>
      </c>
      <c r="R23" s="40" t="s">
        <v>9</v>
      </c>
      <c r="S23" s="18"/>
      <c r="T23" s="1">
        <v>60</v>
      </c>
      <c r="U23" s="1">
        <v>70</v>
      </c>
      <c r="V23" s="1">
        <v>64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19686</v>
      </c>
      <c r="FK23" s="42">
        <v>19696</v>
      </c>
    </row>
    <row r="24" spans="1:167" x14ac:dyDescent="0.25">
      <c r="A24" s="19">
        <v>14</v>
      </c>
      <c r="B24" s="19">
        <v>57167</v>
      </c>
      <c r="C24" s="19" t="s">
        <v>131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menganalisis APBN dan APBD, perpajakan, kerjasama ekonomi internasional namun perlu meningkatkan dalam perdagangan internasional</v>
      </c>
      <c r="K24" s="36">
        <f t="shared" si="4"/>
        <v>80.666666666666671</v>
      </c>
      <c r="L24" s="28" t="str">
        <f t="shared" si="5"/>
        <v>B</v>
      </c>
      <c r="M24" s="28">
        <f t="shared" si="6"/>
        <v>80.666666666666671</v>
      </c>
      <c r="N24" s="28" t="str">
        <f t="shared" si="7"/>
        <v>B</v>
      </c>
      <c r="O24" s="38">
        <v>2</v>
      </c>
      <c r="P24" s="28" t="str">
        <f t="shared" si="8"/>
        <v>Memiliki ketrampilan menghitung pajak, teori perdagangan internasional namun perlu meningkatkan ketrampilan menghitung valuta asing</v>
      </c>
      <c r="Q24" s="40" t="s">
        <v>9</v>
      </c>
      <c r="R24" s="40" t="s">
        <v>9</v>
      </c>
      <c r="S24" s="18"/>
      <c r="T24" s="1">
        <v>78</v>
      </c>
      <c r="U24" s="1">
        <v>88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57182</v>
      </c>
      <c r="C25" s="19" t="s">
        <v>132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menganalisis APBN dan APBD, perpajakan, kerjasama ekonomi internasional namun perlu meningkatkan dalam perdagangan internasional</v>
      </c>
      <c r="K25" s="36">
        <f t="shared" si="4"/>
        <v>80.333333333333329</v>
      </c>
      <c r="L25" s="28" t="str">
        <f t="shared" si="5"/>
        <v>B</v>
      </c>
      <c r="M25" s="28">
        <f t="shared" si="6"/>
        <v>80.333333333333329</v>
      </c>
      <c r="N25" s="28" t="str">
        <f t="shared" si="7"/>
        <v>B</v>
      </c>
      <c r="O25" s="38">
        <v>2</v>
      </c>
      <c r="P25" s="28" t="str">
        <f t="shared" si="8"/>
        <v>Memiliki ketrampilan menghitung pajak, teori perdagangan internasional namun perlu meningkatkan ketrampilan menghitung valuta asing</v>
      </c>
      <c r="Q25" s="40" t="s">
        <v>9</v>
      </c>
      <c r="R25" s="40" t="s">
        <v>9</v>
      </c>
      <c r="S25" s="18"/>
      <c r="T25" s="1">
        <v>80</v>
      </c>
      <c r="U25" s="1">
        <v>76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19687</v>
      </c>
      <c r="FK25" s="42">
        <v>19697</v>
      </c>
    </row>
    <row r="26" spans="1:167" x14ac:dyDescent="0.25">
      <c r="A26" s="19">
        <v>16</v>
      </c>
      <c r="B26" s="19">
        <v>57197</v>
      </c>
      <c r="C26" s="19" t="s">
        <v>133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menganalisis APBN dan APBD, perpajakan, kerjasama ekonomi internasional dan perdagangan internasional</v>
      </c>
      <c r="K26" s="36">
        <f t="shared" si="4"/>
        <v>81.333333333333329</v>
      </c>
      <c r="L26" s="28" t="str">
        <f t="shared" si="5"/>
        <v>B</v>
      </c>
      <c r="M26" s="28">
        <f t="shared" si="6"/>
        <v>81.333333333333329</v>
      </c>
      <c r="N26" s="28" t="str">
        <f t="shared" si="7"/>
        <v>B</v>
      </c>
      <c r="O26" s="38">
        <v>2</v>
      </c>
      <c r="P26" s="28" t="str">
        <f t="shared" si="8"/>
        <v>Memiliki ketrampilan menghitung pajak, teori perdagangan internasional namun perlu meningkatkan ketrampilan menghitung valuta asing</v>
      </c>
      <c r="Q26" s="40" t="s">
        <v>8</v>
      </c>
      <c r="R26" s="40" t="s">
        <v>8</v>
      </c>
      <c r="S26" s="18"/>
      <c r="T26" s="1">
        <v>96</v>
      </c>
      <c r="U26" s="1">
        <v>92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69113</v>
      </c>
      <c r="C27" s="19" t="s">
        <v>134</v>
      </c>
      <c r="D27" s="18"/>
      <c r="E27" s="36">
        <f t="shared" si="0"/>
        <v>71</v>
      </c>
      <c r="F27" s="28" t="str">
        <f t="shared" si="1"/>
        <v>C</v>
      </c>
      <c r="G27" s="28">
        <f>IF((COUNTA(T12:AC12)&gt;0),(ROUND((AVERAGE(T27:AD27)),0)),"")</f>
        <v>71</v>
      </c>
      <c r="H27" s="28" t="str">
        <f t="shared" si="2"/>
        <v>C</v>
      </c>
      <c r="I27" s="38">
        <v>3</v>
      </c>
      <c r="J27" s="28" t="str">
        <f t="shared" si="3"/>
        <v>Memiliki kemampuan menganalisis APBN dan APBD, kerjasama ekonomi Internasional namun perlu meningkatkan dalam menganalisis perpajakan dan perdagangan internasional</v>
      </c>
      <c r="K27" s="36">
        <f t="shared" si="4"/>
        <v>72.666666666666671</v>
      </c>
      <c r="L27" s="28" t="str">
        <f t="shared" si="5"/>
        <v>C</v>
      </c>
      <c r="M27" s="28">
        <f t="shared" si="6"/>
        <v>72.666666666666671</v>
      </c>
      <c r="N27" s="28" t="str">
        <f t="shared" si="7"/>
        <v>C</v>
      </c>
      <c r="O27" s="38">
        <v>3</v>
      </c>
      <c r="P27" s="28" t="str">
        <f t="shared" si="8"/>
        <v>Memiliki ketrampilan menghitung valuta asing namun perlu meningkatkan ketrampilan menghitung pajak dan teori perdagangan internasional</v>
      </c>
      <c r="Q27" s="40" t="s">
        <v>9</v>
      </c>
      <c r="R27" s="40" t="s">
        <v>9</v>
      </c>
      <c r="S27" s="18"/>
      <c r="T27" s="1">
        <v>70</v>
      </c>
      <c r="U27" s="1">
        <v>74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74</v>
      </c>
      <c r="AH27" s="1">
        <v>74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19688</v>
      </c>
      <c r="FK27" s="42">
        <v>19698</v>
      </c>
    </row>
    <row r="28" spans="1:167" x14ac:dyDescent="0.25">
      <c r="A28" s="19">
        <v>18</v>
      </c>
      <c r="B28" s="19">
        <v>57212</v>
      </c>
      <c r="C28" s="19" t="s">
        <v>135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menganalisis APBN dan APBD, perpajakan, kerjasama ekonomi internasional namun perlu meningkatkan dalam perdagangan internasional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2</v>
      </c>
      <c r="P28" s="28" t="str">
        <f t="shared" si="8"/>
        <v>Memiliki ketrampilan menghitung pajak, teori perdagangan internasional namun perlu meningkatkan ketrampilan menghitung valuta asing</v>
      </c>
      <c r="Q28" s="40" t="s">
        <v>8</v>
      </c>
      <c r="R28" s="40" t="s">
        <v>8</v>
      </c>
      <c r="S28" s="18"/>
      <c r="T28" s="1">
        <v>80</v>
      </c>
      <c r="U28" s="1">
        <v>76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57227</v>
      </c>
      <c r="C29" s="19" t="s">
        <v>136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menganalisis APBN dan APBD, perpajakan, kerjasama ekonomi internasional namun perlu meningkatkan dalam perdagangan internasional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Memiliki ketrampilan menghitung pajak, teori perdagangan internasional namun perlu meningkatkan ketrampilan menghitung valuta asing</v>
      </c>
      <c r="Q29" s="40" t="s">
        <v>8</v>
      </c>
      <c r="R29" s="40" t="s">
        <v>8</v>
      </c>
      <c r="S29" s="18"/>
      <c r="T29" s="1">
        <v>84</v>
      </c>
      <c r="U29" s="1">
        <v>80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19689</v>
      </c>
      <c r="FK29" s="42">
        <v>19699</v>
      </c>
    </row>
    <row r="30" spans="1:167" x14ac:dyDescent="0.25">
      <c r="A30" s="19">
        <v>20</v>
      </c>
      <c r="B30" s="19">
        <v>57242</v>
      </c>
      <c r="C30" s="19" t="s">
        <v>137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menganalisis APBN dan APBD, perpajakan, kerjasama ekonomi internasional dan perdagangan internasional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2</v>
      </c>
      <c r="P30" s="28" t="str">
        <f t="shared" si="8"/>
        <v>Memiliki ketrampilan menghitung pajak, teori perdagangan internasional namun perlu meningkatkan ketrampilan menghitung valuta asing</v>
      </c>
      <c r="Q30" s="40" t="s">
        <v>8</v>
      </c>
      <c r="R30" s="40" t="s">
        <v>8</v>
      </c>
      <c r="S30" s="18"/>
      <c r="T30" s="1">
        <v>96</v>
      </c>
      <c r="U30" s="1">
        <v>84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57256</v>
      </c>
      <c r="C31" s="19" t="s">
        <v>138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menganalisis APBN dan APBD, perpajakan, kerjasama ekonomi internasional dan perdagangan internasional</v>
      </c>
      <c r="K31" s="36">
        <f t="shared" si="4"/>
        <v>84</v>
      </c>
      <c r="L31" s="28" t="str">
        <f t="shared" si="5"/>
        <v>B</v>
      </c>
      <c r="M31" s="28">
        <f t="shared" si="6"/>
        <v>84</v>
      </c>
      <c r="N31" s="28" t="str">
        <f t="shared" si="7"/>
        <v>B</v>
      </c>
      <c r="O31" s="38">
        <v>2</v>
      </c>
      <c r="P31" s="28" t="str">
        <f t="shared" si="8"/>
        <v>Memiliki ketrampilan menghitung pajak, teori perdagangan internasional namun perlu meningkatkan ketrampilan menghitung valuta asing</v>
      </c>
      <c r="Q31" s="40" t="s">
        <v>8</v>
      </c>
      <c r="R31" s="40" t="s">
        <v>8</v>
      </c>
      <c r="S31" s="18"/>
      <c r="T31" s="1">
        <v>84</v>
      </c>
      <c r="U31" s="1">
        <v>88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19690</v>
      </c>
      <c r="FK31" s="42">
        <v>19700</v>
      </c>
    </row>
    <row r="32" spans="1:167" x14ac:dyDescent="0.25">
      <c r="A32" s="19">
        <v>22</v>
      </c>
      <c r="B32" s="19">
        <v>57271</v>
      </c>
      <c r="C32" s="19" t="s">
        <v>139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menganalisis APBN dan APBD, perpajakan, kerjasama ekonomi internasional namun perlu meningkatkan dalam perdagangan internasional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Memiliki ketrampilan menghitung pajak, teori perdagangan internasional namun perlu meningkatkan ketrampilan menghitung valuta asing</v>
      </c>
      <c r="Q32" s="40" t="s">
        <v>8</v>
      </c>
      <c r="R32" s="40" t="s">
        <v>8</v>
      </c>
      <c r="S32" s="18"/>
      <c r="T32" s="1">
        <v>84</v>
      </c>
      <c r="U32" s="1">
        <v>84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63188</v>
      </c>
      <c r="C33" s="19" t="s">
        <v>140</v>
      </c>
      <c r="D33" s="18"/>
      <c r="E33" s="36">
        <f t="shared" si="0"/>
        <v>66</v>
      </c>
      <c r="F33" s="28" t="str">
        <f t="shared" si="1"/>
        <v>D</v>
      </c>
      <c r="G33" s="28">
        <f>IF((COUNTA(T12:AC12)&gt;0),(ROUND((AVERAGE(T33:AD33)),0)),"")</f>
        <v>66</v>
      </c>
      <c r="H33" s="28" t="str">
        <f t="shared" si="2"/>
        <v>D</v>
      </c>
      <c r="I33" s="38">
        <v>3</v>
      </c>
      <c r="J33" s="28" t="str">
        <f t="shared" si="3"/>
        <v>Memiliki kemampuan menganalisis APBN dan APBD, kerjasama ekonomi Internasional namun perlu meningkatkan dalam menganalisis perpajakan dan perdagangan internasional</v>
      </c>
      <c r="K33" s="36">
        <f t="shared" si="4"/>
        <v>70</v>
      </c>
      <c r="L33" s="28" t="str">
        <f t="shared" si="5"/>
        <v>C</v>
      </c>
      <c r="M33" s="28">
        <f t="shared" si="6"/>
        <v>70</v>
      </c>
      <c r="N33" s="28" t="str">
        <f t="shared" si="7"/>
        <v>C</v>
      </c>
      <c r="O33" s="38">
        <v>3</v>
      </c>
      <c r="P33" s="28" t="str">
        <f t="shared" si="8"/>
        <v>Memiliki ketrampilan menghitung valuta asing namun perlu meningkatkan ketrampilan menghitung pajak dan teori perdagangan internasional</v>
      </c>
      <c r="Q33" s="40" t="s">
        <v>9</v>
      </c>
      <c r="R33" s="40" t="s">
        <v>9</v>
      </c>
      <c r="S33" s="18"/>
      <c r="T33" s="1">
        <v>68</v>
      </c>
      <c r="U33" s="1">
        <v>62</v>
      </c>
      <c r="V33" s="1">
        <v>68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57287</v>
      </c>
      <c r="C34" s="19" t="s">
        <v>141</v>
      </c>
      <c r="D34" s="18"/>
      <c r="E34" s="36">
        <f t="shared" si="0"/>
        <v>73</v>
      </c>
      <c r="F34" s="28" t="str">
        <f t="shared" si="1"/>
        <v>C</v>
      </c>
      <c r="G34" s="28">
        <f>IF((COUNTA(T12:AC12)&gt;0),(ROUND((AVERAGE(T34:AD34)),0)),"")</f>
        <v>73</v>
      </c>
      <c r="H34" s="28" t="str">
        <f t="shared" si="2"/>
        <v>C</v>
      </c>
      <c r="I34" s="38">
        <v>3</v>
      </c>
      <c r="J34" s="28" t="str">
        <f t="shared" si="3"/>
        <v>Memiliki kemampuan menganalisis APBN dan APBD, kerjasama ekonomi Internasional namun perlu meningkatkan dalam menganalisis perpajakan dan perdagangan internasional</v>
      </c>
      <c r="K34" s="36">
        <f t="shared" si="4"/>
        <v>74.666666666666671</v>
      </c>
      <c r="L34" s="28" t="str">
        <f t="shared" si="5"/>
        <v>C</v>
      </c>
      <c r="M34" s="28">
        <f t="shared" si="6"/>
        <v>74.666666666666671</v>
      </c>
      <c r="N34" s="28" t="str">
        <f t="shared" si="7"/>
        <v>C</v>
      </c>
      <c r="O34" s="38">
        <v>3</v>
      </c>
      <c r="P34" s="28" t="str">
        <f t="shared" si="8"/>
        <v>Memiliki ketrampilan menghitung valuta asing namun perlu meningkatkan ketrampilan menghitung pajak dan teori perdagangan internasional</v>
      </c>
      <c r="Q34" s="40" t="s">
        <v>9</v>
      </c>
      <c r="R34" s="40" t="s">
        <v>9</v>
      </c>
      <c r="S34" s="18"/>
      <c r="T34" s="1">
        <v>70</v>
      </c>
      <c r="U34" s="1">
        <v>76</v>
      </c>
      <c r="V34" s="1">
        <v>74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76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57302</v>
      </c>
      <c r="C35" s="19" t="s">
        <v>142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kemampuan menganalisis APBN dan APBD, perpajakan, kerjasama ekonomi internasional namun perlu meningkatkan dalam perdagangan internasional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2</v>
      </c>
      <c r="P35" s="28" t="str">
        <f t="shared" si="8"/>
        <v>Memiliki ketrampilan menghitung pajak, teori perdagangan internasional namun perlu meningkatkan ketrampilan menghitung valuta asing</v>
      </c>
      <c r="Q35" s="40" t="s">
        <v>9</v>
      </c>
      <c r="R35" s="40" t="s">
        <v>9</v>
      </c>
      <c r="S35" s="18"/>
      <c r="T35" s="1">
        <v>80</v>
      </c>
      <c r="U35" s="1">
        <v>88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57317</v>
      </c>
      <c r="C36" s="19" t="s">
        <v>143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menganalisis APBN dan APBD, perpajakan, kerjasama ekonomi internasional namun perlu meningkatkan dalam perdagangan internasional</v>
      </c>
      <c r="K36" s="36">
        <f t="shared" si="4"/>
        <v>79.333333333333329</v>
      </c>
      <c r="L36" s="28" t="str">
        <f t="shared" si="5"/>
        <v>B</v>
      </c>
      <c r="M36" s="28">
        <f t="shared" si="6"/>
        <v>79.333333333333329</v>
      </c>
      <c r="N36" s="28" t="str">
        <f t="shared" si="7"/>
        <v>B</v>
      </c>
      <c r="O36" s="38">
        <v>2</v>
      </c>
      <c r="P36" s="28" t="str">
        <f t="shared" si="8"/>
        <v>Memiliki ketrampilan menghitung pajak, teori perdagangan internasional namun perlu meningkatkan ketrampilan menghitung valuta asing</v>
      </c>
      <c r="Q36" s="40" t="s">
        <v>9</v>
      </c>
      <c r="R36" s="40" t="s">
        <v>9</v>
      </c>
      <c r="S36" s="18"/>
      <c r="T36" s="1">
        <v>76</v>
      </c>
      <c r="U36" s="1">
        <v>88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57332</v>
      </c>
      <c r="C37" s="19" t="s">
        <v>144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menganalisis APBN dan APBD, perpajakan, kerjasama ekonomi internasional dan perdagangan internasional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2</v>
      </c>
      <c r="P37" s="28" t="str">
        <f t="shared" si="8"/>
        <v>Memiliki ketrampilan menghitung pajak, teori perdagangan internasional namun perlu meningkatkan ketrampilan menghitung valuta asing</v>
      </c>
      <c r="Q37" s="40" t="s">
        <v>8</v>
      </c>
      <c r="R37" s="40" t="s">
        <v>8</v>
      </c>
      <c r="S37" s="18"/>
      <c r="T37" s="1">
        <v>84</v>
      </c>
      <c r="U37" s="1">
        <v>88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57347</v>
      </c>
      <c r="C38" s="19" t="s">
        <v>145</v>
      </c>
      <c r="D38" s="18"/>
      <c r="E38" s="36">
        <f t="shared" si="0"/>
        <v>73</v>
      </c>
      <c r="F38" s="28" t="str">
        <f t="shared" si="1"/>
        <v>C</v>
      </c>
      <c r="G38" s="28">
        <f>IF((COUNTA(T12:AC12)&gt;0),(ROUND((AVERAGE(T38:AD38)),0)),"")</f>
        <v>73</v>
      </c>
      <c r="H38" s="28" t="str">
        <f t="shared" si="2"/>
        <v>C</v>
      </c>
      <c r="I38" s="38">
        <v>3</v>
      </c>
      <c r="J38" s="28" t="str">
        <f t="shared" si="3"/>
        <v>Memiliki kemampuan menganalisis APBN dan APBD, kerjasama ekonomi Internasional namun perlu meningkatkan dalam menganalisis perpajakan dan perdagangan internasional</v>
      </c>
      <c r="K38" s="36">
        <f t="shared" si="4"/>
        <v>76</v>
      </c>
      <c r="L38" s="28" t="str">
        <f t="shared" si="5"/>
        <v>B</v>
      </c>
      <c r="M38" s="28">
        <f t="shared" si="6"/>
        <v>76</v>
      </c>
      <c r="N38" s="28" t="str">
        <f t="shared" si="7"/>
        <v>B</v>
      </c>
      <c r="O38" s="38">
        <v>2</v>
      </c>
      <c r="P38" s="28" t="str">
        <f t="shared" si="8"/>
        <v>Memiliki ketrampilan menghitung pajak, teori perdagangan internasional namun perlu meningkatkan ketrampilan menghitung valuta asing</v>
      </c>
      <c r="Q38" s="40" t="s">
        <v>9</v>
      </c>
      <c r="R38" s="40" t="s">
        <v>9</v>
      </c>
      <c r="S38" s="18"/>
      <c r="T38" s="1">
        <v>70</v>
      </c>
      <c r="U38" s="1">
        <v>78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63203</v>
      </c>
      <c r="C39" s="19" t="s">
        <v>146</v>
      </c>
      <c r="D39" s="18"/>
      <c r="E39" s="36">
        <f t="shared" si="0"/>
        <v>73</v>
      </c>
      <c r="F39" s="28" t="str">
        <f t="shared" si="1"/>
        <v>C</v>
      </c>
      <c r="G39" s="28">
        <f>IF((COUNTA(T12:AC12)&gt;0),(ROUND((AVERAGE(T39:AD39)),0)),"")</f>
        <v>73</v>
      </c>
      <c r="H39" s="28" t="str">
        <f t="shared" si="2"/>
        <v>C</v>
      </c>
      <c r="I39" s="38">
        <v>3</v>
      </c>
      <c r="J39" s="28" t="str">
        <f t="shared" si="3"/>
        <v>Memiliki kemampuan menganalisis APBN dan APBD, kerjasama ekonomi Internasional namun perlu meningkatkan dalam menganalisis perpajakan dan perdagangan internasional</v>
      </c>
      <c r="K39" s="36">
        <f t="shared" si="4"/>
        <v>79.333333333333329</v>
      </c>
      <c r="L39" s="28" t="str">
        <f t="shared" si="5"/>
        <v>B</v>
      </c>
      <c r="M39" s="28">
        <f t="shared" si="6"/>
        <v>79.333333333333329</v>
      </c>
      <c r="N39" s="28" t="str">
        <f t="shared" si="7"/>
        <v>B</v>
      </c>
      <c r="O39" s="38">
        <v>2</v>
      </c>
      <c r="P39" s="28" t="str">
        <f t="shared" si="8"/>
        <v>Memiliki ketrampilan menghitung pajak, teori perdagangan internasional namun perlu meningkatkan ketrampilan menghitung valuta asing</v>
      </c>
      <c r="Q39" s="40" t="s">
        <v>9</v>
      </c>
      <c r="R39" s="40" t="s">
        <v>9</v>
      </c>
      <c r="S39" s="18"/>
      <c r="T39" s="1">
        <v>78</v>
      </c>
      <c r="U39" s="1">
        <v>70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57362</v>
      </c>
      <c r="C40" s="19" t="s">
        <v>147</v>
      </c>
      <c r="D40" s="18"/>
      <c r="E40" s="36">
        <f t="shared" si="0"/>
        <v>92</v>
      </c>
      <c r="F40" s="28" t="str">
        <f t="shared" si="1"/>
        <v>A</v>
      </c>
      <c r="G40" s="28">
        <f>IF((COUNTA(T12:AC12)&gt;0),(ROUND((AVERAGE(T40:AD40)),0)),"")</f>
        <v>92</v>
      </c>
      <c r="H40" s="28" t="str">
        <f t="shared" si="2"/>
        <v>A</v>
      </c>
      <c r="I40" s="38">
        <v>1</v>
      </c>
      <c r="J40" s="28" t="str">
        <f t="shared" si="3"/>
        <v>Memiliki kemampuan menganalisis APBN dan APBD, perpajakan, kerjasama ekonomi internasional dan perdagangan internasional</v>
      </c>
      <c r="K40" s="36">
        <f t="shared" si="4"/>
        <v>87.333333333333329</v>
      </c>
      <c r="L40" s="28" t="str">
        <f t="shared" si="5"/>
        <v>A</v>
      </c>
      <c r="M40" s="28">
        <f t="shared" si="6"/>
        <v>87.333333333333329</v>
      </c>
      <c r="N40" s="28" t="str">
        <f t="shared" si="7"/>
        <v>A</v>
      </c>
      <c r="O40" s="38">
        <v>1</v>
      </c>
      <c r="P40" s="28" t="str">
        <f t="shared" si="8"/>
        <v>Memiliki ketrampilan menghitung pajak, teori perdagangan internasional dan valuta asing</v>
      </c>
      <c r="Q40" s="40" t="s">
        <v>8</v>
      </c>
      <c r="R40" s="40" t="s">
        <v>8</v>
      </c>
      <c r="S40" s="18"/>
      <c r="T40" s="1">
        <v>90</v>
      </c>
      <c r="U40" s="1">
        <v>96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57377</v>
      </c>
      <c r="C41" s="19" t="s">
        <v>148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menganalisis APBN dan APBD, perpajakan, kerjasama ekonomi internasional namun perlu meningkatkan dalam perdagangan internasional</v>
      </c>
      <c r="K41" s="36">
        <f t="shared" si="4"/>
        <v>80.666666666666671</v>
      </c>
      <c r="L41" s="28" t="str">
        <f t="shared" si="5"/>
        <v>B</v>
      </c>
      <c r="M41" s="28">
        <f t="shared" si="6"/>
        <v>80.666666666666671</v>
      </c>
      <c r="N41" s="28" t="str">
        <f t="shared" si="7"/>
        <v>B</v>
      </c>
      <c r="O41" s="38">
        <v>2</v>
      </c>
      <c r="P41" s="28" t="str">
        <f t="shared" si="8"/>
        <v>Memiliki ketrampilan menghitung pajak, teori perdagangan internasional namun perlu meningkatkan ketrampilan menghitung valuta asing</v>
      </c>
      <c r="Q41" s="40" t="s">
        <v>8</v>
      </c>
      <c r="R41" s="40" t="s">
        <v>8</v>
      </c>
      <c r="S41" s="18"/>
      <c r="T41" s="1">
        <v>84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57392</v>
      </c>
      <c r="C42" s="19" t="s">
        <v>149</v>
      </c>
      <c r="D42" s="18"/>
      <c r="E42" s="36">
        <f t="shared" si="0"/>
        <v>72</v>
      </c>
      <c r="F42" s="28" t="str">
        <f t="shared" si="1"/>
        <v>C</v>
      </c>
      <c r="G42" s="28">
        <f>IF((COUNTA(T12:AC12)&gt;0),(ROUND((AVERAGE(T42:AD42)),0)),"")</f>
        <v>72</v>
      </c>
      <c r="H42" s="28" t="str">
        <f t="shared" si="2"/>
        <v>C</v>
      </c>
      <c r="I42" s="38">
        <v>3</v>
      </c>
      <c r="J42" s="28" t="str">
        <f t="shared" si="3"/>
        <v>Memiliki kemampuan menganalisis APBN dan APBD, kerjasama ekonomi Internasional namun perlu meningkatkan dalam menganalisis perpajakan dan perdagangan internasional</v>
      </c>
      <c r="K42" s="36">
        <f t="shared" si="4"/>
        <v>74</v>
      </c>
      <c r="L42" s="28" t="str">
        <f t="shared" si="5"/>
        <v>C</v>
      </c>
      <c r="M42" s="28">
        <f t="shared" si="6"/>
        <v>74</v>
      </c>
      <c r="N42" s="28" t="str">
        <f t="shared" si="7"/>
        <v>C</v>
      </c>
      <c r="O42" s="38">
        <v>3</v>
      </c>
      <c r="P42" s="28" t="str">
        <f t="shared" si="8"/>
        <v>Memiliki ketrampilan menghitung valuta asing namun perlu meningkatkan ketrampilan menghitung pajak dan teori perdagangan internasional</v>
      </c>
      <c r="Q42" s="40" t="s">
        <v>9</v>
      </c>
      <c r="R42" s="40" t="s">
        <v>9</v>
      </c>
      <c r="S42" s="18"/>
      <c r="T42" s="1">
        <v>74</v>
      </c>
      <c r="U42" s="1">
        <v>70</v>
      </c>
      <c r="V42" s="1">
        <v>73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76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57407</v>
      </c>
      <c r="C43" s="19" t="s">
        <v>150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menganalisis APBN dan APBD, perpajakan, kerjasama ekonomi internasional namun perlu meningkatkan dalam perdagangan internasional</v>
      </c>
      <c r="K43" s="36">
        <f t="shared" si="4"/>
        <v>80.666666666666671</v>
      </c>
      <c r="L43" s="28" t="str">
        <f t="shared" si="5"/>
        <v>B</v>
      </c>
      <c r="M43" s="28">
        <f t="shared" si="6"/>
        <v>80.666666666666671</v>
      </c>
      <c r="N43" s="28" t="str">
        <f t="shared" si="7"/>
        <v>B</v>
      </c>
      <c r="O43" s="38">
        <v>2</v>
      </c>
      <c r="P43" s="28" t="str">
        <f t="shared" si="8"/>
        <v>Memiliki ketrampilan menghitung pajak, teori perdagangan internasional namun perlu meningkatkan ketrampilan menghitung valuta asing</v>
      </c>
      <c r="Q43" s="40" t="s">
        <v>8</v>
      </c>
      <c r="R43" s="40" t="s">
        <v>8</v>
      </c>
      <c r="S43" s="18"/>
      <c r="T43" s="1">
        <v>92</v>
      </c>
      <c r="U43" s="1">
        <v>80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57422</v>
      </c>
      <c r="C44" s="19" t="s">
        <v>151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menganalisis APBN dan APBD, perpajakan, kerjasama ekonomi internasional namun perlu meningkatkan dalam perdagangan internasional</v>
      </c>
      <c r="K44" s="36">
        <f t="shared" si="4"/>
        <v>80.333333333333329</v>
      </c>
      <c r="L44" s="28" t="str">
        <f t="shared" si="5"/>
        <v>B</v>
      </c>
      <c r="M44" s="28">
        <f t="shared" si="6"/>
        <v>80.333333333333329</v>
      </c>
      <c r="N44" s="28" t="str">
        <f t="shared" si="7"/>
        <v>B</v>
      </c>
      <c r="O44" s="38">
        <v>2</v>
      </c>
      <c r="P44" s="28" t="str">
        <f t="shared" si="8"/>
        <v>Memiliki ketrampilan menghitung pajak, teori perdagangan internasional namun perlu meningkatkan ketrampilan menghitung valuta asing</v>
      </c>
      <c r="Q44" s="40" t="s">
        <v>9</v>
      </c>
      <c r="R44" s="40" t="s">
        <v>9</v>
      </c>
      <c r="S44" s="18"/>
      <c r="T44" s="1">
        <v>84</v>
      </c>
      <c r="U44" s="1">
        <v>84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57437</v>
      </c>
      <c r="C45" s="19" t="s">
        <v>152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menganalisis APBN dan APBD, perpajakan, kerjasama ekonomi internasional namun perlu meningkatkan dalam perdagangan internasional</v>
      </c>
      <c r="K45" s="36">
        <f t="shared" si="4"/>
        <v>78</v>
      </c>
      <c r="L45" s="28" t="str">
        <f t="shared" si="5"/>
        <v>B</v>
      </c>
      <c r="M45" s="28">
        <f t="shared" si="6"/>
        <v>78</v>
      </c>
      <c r="N45" s="28" t="str">
        <f t="shared" si="7"/>
        <v>B</v>
      </c>
      <c r="O45" s="38">
        <v>2</v>
      </c>
      <c r="P45" s="28" t="str">
        <f t="shared" si="8"/>
        <v>Memiliki ketrampilan menghitung pajak, teori perdagangan internasional namun perlu meningkatkan ketrampilan menghitung valuta asing</v>
      </c>
      <c r="Q45" s="40" t="s">
        <v>9</v>
      </c>
      <c r="R45" s="40" t="s">
        <v>9</v>
      </c>
      <c r="S45" s="18"/>
      <c r="T45" s="1">
        <v>84</v>
      </c>
      <c r="U45" s="1">
        <v>88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57452</v>
      </c>
      <c r="C46" s="19" t="s">
        <v>153</v>
      </c>
      <c r="D46" s="18"/>
      <c r="E46" s="36">
        <f t="shared" si="0"/>
        <v>73</v>
      </c>
      <c r="F46" s="28" t="str">
        <f t="shared" si="1"/>
        <v>C</v>
      </c>
      <c r="G46" s="28">
        <f>IF((COUNTA(T12:AC12)&gt;0),(ROUND((AVERAGE(T46:AD46)),0)),"")</f>
        <v>73</v>
      </c>
      <c r="H46" s="28" t="str">
        <f t="shared" si="2"/>
        <v>C</v>
      </c>
      <c r="I46" s="38">
        <v>3</v>
      </c>
      <c r="J46" s="28" t="str">
        <f t="shared" si="3"/>
        <v>Memiliki kemampuan menganalisis APBN dan APBD, kerjasama ekonomi Internasional namun perlu meningkatkan dalam menganalisis perpajakan dan perdagangan internasional</v>
      </c>
      <c r="K46" s="36">
        <f t="shared" si="4"/>
        <v>72.666666666666671</v>
      </c>
      <c r="L46" s="28" t="str">
        <f t="shared" si="5"/>
        <v>C</v>
      </c>
      <c r="M46" s="28">
        <f t="shared" si="6"/>
        <v>72.666666666666671</v>
      </c>
      <c r="N46" s="28" t="str">
        <f t="shared" si="7"/>
        <v>C</v>
      </c>
      <c r="O46" s="38">
        <v>3</v>
      </c>
      <c r="P46" s="28" t="str">
        <f t="shared" si="8"/>
        <v>Memiliki ketrampilan menghitung valuta asing namun perlu meningkatkan ketrampilan menghitung pajak dan teori perdagangan internasional</v>
      </c>
      <c r="Q46" s="40" t="s">
        <v>9</v>
      </c>
      <c r="R46" s="40" t="s">
        <v>9</v>
      </c>
      <c r="S46" s="18"/>
      <c r="T46" s="1">
        <v>70</v>
      </c>
      <c r="U46" s="1">
        <v>84</v>
      </c>
      <c r="V46" s="1">
        <v>64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74</v>
      </c>
      <c r="AH46" s="1">
        <v>74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57467</v>
      </c>
      <c r="C47" s="19" t="s">
        <v>154</v>
      </c>
      <c r="D47" s="18"/>
      <c r="E47" s="36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8">
        <v>1</v>
      </c>
      <c r="J47" s="28" t="str">
        <f t="shared" si="3"/>
        <v>Memiliki kemampuan menganalisis APBN dan APBD, perpajakan, kerjasama ekonomi internasional dan perdagangan internasional</v>
      </c>
      <c r="K47" s="36">
        <f t="shared" si="4"/>
        <v>81.333333333333329</v>
      </c>
      <c r="L47" s="28" t="str">
        <f t="shared" si="5"/>
        <v>B</v>
      </c>
      <c r="M47" s="28">
        <f t="shared" si="6"/>
        <v>81.333333333333329</v>
      </c>
      <c r="N47" s="28" t="str">
        <f t="shared" si="7"/>
        <v>B</v>
      </c>
      <c r="O47" s="38">
        <v>2</v>
      </c>
      <c r="P47" s="28" t="str">
        <f t="shared" si="8"/>
        <v>Memiliki ketrampilan menghitung pajak, teori perdagangan internasional namun perlu meningkatkan ketrampilan menghitung valuta asing</v>
      </c>
      <c r="Q47" s="40" t="s">
        <v>8</v>
      </c>
      <c r="R47" s="40" t="s">
        <v>8</v>
      </c>
      <c r="S47" s="18"/>
      <c r="T47" s="1">
        <v>84</v>
      </c>
      <c r="U47" s="1">
        <v>90</v>
      </c>
      <c r="V47" s="1">
        <v>84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57482</v>
      </c>
      <c r="C48" s="19" t="s">
        <v>155</v>
      </c>
      <c r="D48" s="18"/>
      <c r="E48" s="36">
        <f t="shared" si="0"/>
        <v>63</v>
      </c>
      <c r="F48" s="28" t="str">
        <f t="shared" si="1"/>
        <v>D</v>
      </c>
      <c r="G48" s="28">
        <f>IF((COUNTA(T12:AC12)&gt;0),(ROUND((AVERAGE(T48:AD48)),0)),"")</f>
        <v>63</v>
      </c>
      <c r="H48" s="28" t="str">
        <f t="shared" si="2"/>
        <v>D</v>
      </c>
      <c r="I48" s="38">
        <v>3</v>
      </c>
      <c r="J48" s="28" t="str">
        <f t="shared" si="3"/>
        <v>Memiliki kemampuan menganalisis APBN dan APBD, kerjasama ekonomi Internasional namun perlu meningkatkan dalam menganalisis perpajakan dan perdagangan internasional</v>
      </c>
      <c r="K48" s="36">
        <f t="shared" si="4"/>
        <v>70</v>
      </c>
      <c r="L48" s="28" t="str">
        <f t="shared" si="5"/>
        <v>C</v>
      </c>
      <c r="M48" s="28">
        <f t="shared" si="6"/>
        <v>70</v>
      </c>
      <c r="N48" s="28" t="str">
        <f t="shared" si="7"/>
        <v>C</v>
      </c>
      <c r="O48" s="38">
        <v>3</v>
      </c>
      <c r="P48" s="28" t="str">
        <f t="shared" si="8"/>
        <v>Memiliki ketrampilan menghitung valuta asing namun perlu meningkatkan ketrampilan menghitung pajak dan teori perdagangan internasional</v>
      </c>
      <c r="Q48" s="40" t="s">
        <v>9</v>
      </c>
      <c r="R48" s="40" t="s">
        <v>9</v>
      </c>
      <c r="S48" s="18"/>
      <c r="T48" s="1">
        <v>60</v>
      </c>
      <c r="U48" s="1">
        <v>66</v>
      </c>
      <c r="V48" s="1">
        <v>62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70</v>
      </c>
      <c r="AH48" s="1">
        <v>70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458" yWindow="45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5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57497</v>
      </c>
      <c r="C11" s="19" t="s">
        <v>157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namun perlu meningkatkan dalam perdagangan internasional</v>
      </c>
      <c r="K11" s="36">
        <f t="shared" ref="K11:K50" si="4">IF((COUNTA(AF11:AO11)&gt;0),AVERAGE(AF11:AO11),"")</f>
        <v>85.666666666666671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dan valuta asing</v>
      </c>
      <c r="Q11" s="40" t="s">
        <v>9</v>
      </c>
      <c r="R11" s="40" t="s">
        <v>9</v>
      </c>
      <c r="S11" s="18"/>
      <c r="T11" s="1">
        <v>84</v>
      </c>
      <c r="U11" s="1">
        <v>78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57512</v>
      </c>
      <c r="C12" s="19" t="s">
        <v>158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menganalisis APBN dan APBD, perpajakan, kerjasama ekonomi internasional namun perlu meningkatkan dalam perdagangan internasional</v>
      </c>
      <c r="K12" s="36">
        <f t="shared" si="4"/>
        <v>76.666666666666671</v>
      </c>
      <c r="L12" s="28" t="str">
        <f t="shared" si="5"/>
        <v>B</v>
      </c>
      <c r="M12" s="28">
        <f t="shared" si="6"/>
        <v>76.666666666666671</v>
      </c>
      <c r="N12" s="28" t="str">
        <f t="shared" si="7"/>
        <v>B</v>
      </c>
      <c r="O12" s="38">
        <v>2</v>
      </c>
      <c r="P12" s="28" t="str">
        <f t="shared" si="8"/>
        <v>Memiliki ketrampilan menghitung pajak, teori perdagangan internasional namun perlu meningkatkan ketrampilan menghitung valuta asing</v>
      </c>
      <c r="Q12" s="40" t="s">
        <v>9</v>
      </c>
      <c r="R12" s="40" t="s">
        <v>9</v>
      </c>
      <c r="S12" s="18"/>
      <c r="T12" s="1">
        <v>84</v>
      </c>
      <c r="U12" s="1">
        <v>74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57527</v>
      </c>
      <c r="C13" s="19" t="s">
        <v>159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menganalisis APBN dan APBD, perpajakan, kerjasama ekonomi internasional dan perdagangan internasional</v>
      </c>
      <c r="K13" s="36">
        <f t="shared" si="4"/>
        <v>85.333333333333329</v>
      </c>
      <c r="L13" s="28" t="str">
        <f t="shared" si="5"/>
        <v>A</v>
      </c>
      <c r="M13" s="28">
        <f t="shared" si="6"/>
        <v>85.333333333333329</v>
      </c>
      <c r="N13" s="28" t="str">
        <f t="shared" si="7"/>
        <v>A</v>
      </c>
      <c r="O13" s="38">
        <v>1</v>
      </c>
      <c r="P13" s="28" t="str">
        <f t="shared" si="8"/>
        <v>Memiliki ketrampilan menghitung pajak, teori perdagangan internasional dan valuta asing</v>
      </c>
      <c r="Q13" s="40" t="s">
        <v>8</v>
      </c>
      <c r="R13" s="40" t="s">
        <v>8</v>
      </c>
      <c r="S13" s="18"/>
      <c r="T13" s="1">
        <v>96</v>
      </c>
      <c r="U13" s="1">
        <v>86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19701</v>
      </c>
      <c r="FK13" s="42">
        <v>19711</v>
      </c>
    </row>
    <row r="14" spans="1:167" x14ac:dyDescent="0.25">
      <c r="A14" s="19">
        <v>4</v>
      </c>
      <c r="B14" s="19">
        <v>57542</v>
      </c>
      <c r="C14" s="19" t="s">
        <v>160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menganalisis APBN dan APBD, perpajakan, kerjasama ekonomi internasional dan perdagangan internasional</v>
      </c>
      <c r="K14" s="36">
        <f t="shared" si="4"/>
        <v>82.666666666666671</v>
      </c>
      <c r="L14" s="28" t="str">
        <f t="shared" si="5"/>
        <v>B</v>
      </c>
      <c r="M14" s="28">
        <f t="shared" si="6"/>
        <v>82.666666666666671</v>
      </c>
      <c r="N14" s="28" t="str">
        <f t="shared" si="7"/>
        <v>B</v>
      </c>
      <c r="O14" s="38">
        <v>2</v>
      </c>
      <c r="P14" s="28" t="str">
        <f t="shared" si="8"/>
        <v>Memiliki ketrampilan menghitung pajak, teori perdagangan internasional namun perlu meningkatkan ketrampilan menghitung valuta asing</v>
      </c>
      <c r="Q14" s="40" t="s">
        <v>8</v>
      </c>
      <c r="R14" s="40" t="s">
        <v>8</v>
      </c>
      <c r="S14" s="18"/>
      <c r="T14" s="1">
        <v>84</v>
      </c>
      <c r="U14" s="1">
        <v>88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57557</v>
      </c>
      <c r="C15" s="19" t="s">
        <v>161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menganalisis APBN dan APBD, perpajakan, kerjasama ekonomi internasional dan perdagangan internasional</v>
      </c>
      <c r="K15" s="36">
        <f t="shared" si="4"/>
        <v>84.666666666666671</v>
      </c>
      <c r="L15" s="28" t="str">
        <f t="shared" si="5"/>
        <v>A</v>
      </c>
      <c r="M15" s="28">
        <f t="shared" si="6"/>
        <v>84.666666666666671</v>
      </c>
      <c r="N15" s="28" t="str">
        <f t="shared" si="7"/>
        <v>A</v>
      </c>
      <c r="O15" s="38">
        <v>1</v>
      </c>
      <c r="P15" s="28" t="str">
        <f t="shared" si="8"/>
        <v>Memiliki ketrampilan menghitung pajak, teori perdagangan internasional dan valuta asing</v>
      </c>
      <c r="Q15" s="40" t="s">
        <v>8</v>
      </c>
      <c r="R15" s="40" t="s">
        <v>8</v>
      </c>
      <c r="S15" s="18"/>
      <c r="T15" s="1">
        <v>96</v>
      </c>
      <c r="U15" s="1">
        <v>80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19702</v>
      </c>
      <c r="FK15" s="42">
        <v>19712</v>
      </c>
    </row>
    <row r="16" spans="1:167" x14ac:dyDescent="0.25">
      <c r="A16" s="19">
        <v>6</v>
      </c>
      <c r="B16" s="19">
        <v>57947</v>
      </c>
      <c r="C16" s="19" t="s">
        <v>162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menganalisis APBN dan APBD, perpajakan, kerjasama ekonomi internasional namun perlu meningkatkan dalam perdagangan internasional</v>
      </c>
      <c r="K16" s="36">
        <f t="shared" si="4"/>
        <v>85.666666666666671</v>
      </c>
      <c r="L16" s="28" t="str">
        <f t="shared" si="5"/>
        <v>A</v>
      </c>
      <c r="M16" s="28">
        <f t="shared" si="6"/>
        <v>85.666666666666671</v>
      </c>
      <c r="N16" s="28" t="str">
        <f t="shared" si="7"/>
        <v>A</v>
      </c>
      <c r="O16" s="38">
        <v>1</v>
      </c>
      <c r="P16" s="28" t="str">
        <f t="shared" si="8"/>
        <v>Memiliki ketrampilan menghitung pajak, teori perdagangan internasional dan valuta asing</v>
      </c>
      <c r="Q16" s="40" t="s">
        <v>8</v>
      </c>
      <c r="R16" s="40" t="s">
        <v>8</v>
      </c>
      <c r="S16" s="18"/>
      <c r="T16" s="1">
        <v>84</v>
      </c>
      <c r="U16" s="1">
        <v>84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57572</v>
      </c>
      <c r="C17" s="19" t="s">
        <v>163</v>
      </c>
      <c r="D17" s="18"/>
      <c r="E17" s="36">
        <f t="shared" si="0"/>
        <v>72</v>
      </c>
      <c r="F17" s="28" t="str">
        <f t="shared" si="1"/>
        <v>C</v>
      </c>
      <c r="G17" s="28">
        <f>IF((COUNTA(T12:AC12)&gt;0),(ROUND((AVERAGE(T17:AD17)),0)),"")</f>
        <v>72</v>
      </c>
      <c r="H17" s="28" t="str">
        <f t="shared" si="2"/>
        <v>C</v>
      </c>
      <c r="I17" s="38">
        <v>3</v>
      </c>
      <c r="J17" s="28" t="str">
        <f t="shared" si="3"/>
        <v>Memiliki kemampuan menganalisis APBN dan APBD, kerjasama ekonomi Internasional namun perlu meningkatkan dalam menganalisis perpajakan dan perdagangan internasional</v>
      </c>
      <c r="K17" s="36">
        <f t="shared" si="4"/>
        <v>72</v>
      </c>
      <c r="L17" s="28" t="str">
        <f t="shared" si="5"/>
        <v>C</v>
      </c>
      <c r="M17" s="28">
        <f t="shared" si="6"/>
        <v>72</v>
      </c>
      <c r="N17" s="28" t="str">
        <f t="shared" si="7"/>
        <v>C</v>
      </c>
      <c r="O17" s="38">
        <v>3</v>
      </c>
      <c r="P17" s="28" t="str">
        <f t="shared" si="8"/>
        <v>Memiliki ketrampilan menghitung valuta asing namun perlu meningkatkan ketrampilan menghitung pajak dan teori perdagangan internasional</v>
      </c>
      <c r="Q17" s="40" t="s">
        <v>9</v>
      </c>
      <c r="R17" s="40" t="s">
        <v>9</v>
      </c>
      <c r="S17" s="18"/>
      <c r="T17" s="1">
        <v>72</v>
      </c>
      <c r="U17" s="1">
        <v>76</v>
      </c>
      <c r="V17" s="1">
        <v>67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19703</v>
      </c>
      <c r="FK17" s="42">
        <v>19713</v>
      </c>
    </row>
    <row r="18" spans="1:167" x14ac:dyDescent="0.25">
      <c r="A18" s="19">
        <v>8</v>
      </c>
      <c r="B18" s="19">
        <v>57587</v>
      </c>
      <c r="C18" s="19" t="s">
        <v>164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menganalisis APBN dan APBD, perpajakan, kerjasama ekonomi internasional namun perlu meningkatkan dalam perdagangan internasional</v>
      </c>
      <c r="K18" s="36">
        <f t="shared" si="4"/>
        <v>81.333333333333329</v>
      </c>
      <c r="L18" s="28" t="str">
        <f t="shared" si="5"/>
        <v>B</v>
      </c>
      <c r="M18" s="28">
        <f t="shared" si="6"/>
        <v>81.333333333333329</v>
      </c>
      <c r="N18" s="28" t="str">
        <f t="shared" si="7"/>
        <v>B</v>
      </c>
      <c r="O18" s="38">
        <v>2</v>
      </c>
      <c r="P18" s="28" t="str">
        <f t="shared" si="8"/>
        <v>Memiliki ketrampilan menghitung pajak, teori perdagangan internasional namun perlu meningkatkan ketrampilan menghitung valuta asing</v>
      </c>
      <c r="Q18" s="40" t="s">
        <v>9</v>
      </c>
      <c r="R18" s="40" t="s">
        <v>8</v>
      </c>
      <c r="S18" s="18"/>
      <c r="T18" s="1">
        <v>84</v>
      </c>
      <c r="U18" s="1">
        <v>88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57602</v>
      </c>
      <c r="C19" s="19" t="s">
        <v>165</v>
      </c>
      <c r="D19" s="18"/>
      <c r="E19" s="36">
        <f t="shared" si="0"/>
        <v>69</v>
      </c>
      <c r="F19" s="28" t="str">
        <f t="shared" si="1"/>
        <v>D</v>
      </c>
      <c r="G19" s="28">
        <f>IF((COUNTA(T12:AC12)&gt;0),(ROUND((AVERAGE(T19:AD19)),0)),"")</f>
        <v>69</v>
      </c>
      <c r="H19" s="28" t="str">
        <f t="shared" si="2"/>
        <v>D</v>
      </c>
      <c r="I19" s="38">
        <v>3</v>
      </c>
      <c r="J19" s="28" t="str">
        <f t="shared" si="3"/>
        <v>Memiliki kemampuan menganalisis APBN dan APBD, kerjasama ekonomi Internasional namun perlu meningkatkan dalam menganalisis perpajakan dan perdagangan internasional</v>
      </c>
      <c r="K19" s="36">
        <f t="shared" si="4"/>
        <v>70</v>
      </c>
      <c r="L19" s="28" t="str">
        <f t="shared" si="5"/>
        <v>C</v>
      </c>
      <c r="M19" s="28">
        <f t="shared" si="6"/>
        <v>70</v>
      </c>
      <c r="N19" s="28" t="str">
        <f t="shared" si="7"/>
        <v>C</v>
      </c>
      <c r="O19" s="38">
        <v>3</v>
      </c>
      <c r="P19" s="28" t="str">
        <f t="shared" si="8"/>
        <v>Memiliki ketrampilan menghitung valuta asing namun perlu meningkatkan ketrampilan menghitung pajak dan teori perdagangan internasional</v>
      </c>
      <c r="Q19" s="40" t="s">
        <v>9</v>
      </c>
      <c r="R19" s="40" t="s">
        <v>9</v>
      </c>
      <c r="S19" s="18"/>
      <c r="T19" s="1">
        <v>70</v>
      </c>
      <c r="U19" s="1">
        <v>70</v>
      </c>
      <c r="V19" s="1">
        <v>68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19704</v>
      </c>
      <c r="FK19" s="42">
        <v>19714</v>
      </c>
    </row>
    <row r="20" spans="1:167" x14ac:dyDescent="0.25">
      <c r="A20" s="19">
        <v>10</v>
      </c>
      <c r="B20" s="19">
        <v>57617</v>
      </c>
      <c r="C20" s="19" t="s">
        <v>166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menganalisis APBN dan APBD, perpajakan, kerjasama ekonomi internasional dan perdagangan internasional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Memiliki ketrampilan menghitung pajak, teori perdagangan internasional dan valuta asing</v>
      </c>
      <c r="Q20" s="40" t="s">
        <v>8</v>
      </c>
      <c r="R20" s="40" t="s">
        <v>8</v>
      </c>
      <c r="S20" s="18"/>
      <c r="T20" s="1">
        <v>82</v>
      </c>
      <c r="U20" s="1">
        <v>96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57962</v>
      </c>
      <c r="C21" s="19" t="s">
        <v>167</v>
      </c>
      <c r="D21" s="18"/>
      <c r="E21" s="36">
        <f t="shared" si="0"/>
        <v>70</v>
      </c>
      <c r="F21" s="28" t="str">
        <f t="shared" si="1"/>
        <v>C</v>
      </c>
      <c r="G21" s="28">
        <f>IF((COUNTA(T12:AC12)&gt;0),(ROUND((AVERAGE(T21:AD21)),0)),"")</f>
        <v>70</v>
      </c>
      <c r="H21" s="28" t="str">
        <f t="shared" si="2"/>
        <v>C</v>
      </c>
      <c r="I21" s="38">
        <v>3</v>
      </c>
      <c r="J21" s="28" t="str">
        <f t="shared" si="3"/>
        <v>Memiliki kemampuan menganalisis APBN dan APBD, kerjasama ekonomi Internasional namun perlu meningkatkan dalam menganalisis perpajakan dan perdagangan internasional</v>
      </c>
      <c r="K21" s="36">
        <f t="shared" si="4"/>
        <v>71.333333333333329</v>
      </c>
      <c r="L21" s="28" t="str">
        <f t="shared" si="5"/>
        <v>C</v>
      </c>
      <c r="M21" s="28">
        <f t="shared" si="6"/>
        <v>71.333333333333329</v>
      </c>
      <c r="N21" s="28" t="str">
        <f t="shared" si="7"/>
        <v>C</v>
      </c>
      <c r="O21" s="38">
        <v>3</v>
      </c>
      <c r="P21" s="28" t="str">
        <f t="shared" si="8"/>
        <v>Memiliki ketrampilan menghitung valuta asing namun perlu meningkatkan ketrampilan menghitung pajak dan teori perdagangan internasional</v>
      </c>
      <c r="Q21" s="40" t="s">
        <v>9</v>
      </c>
      <c r="R21" s="40" t="s">
        <v>9</v>
      </c>
      <c r="S21" s="18"/>
      <c r="T21" s="1">
        <v>70</v>
      </c>
      <c r="U21" s="1">
        <v>72</v>
      </c>
      <c r="V21" s="1">
        <v>69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74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19705</v>
      </c>
      <c r="FK21" s="42">
        <v>19715</v>
      </c>
    </row>
    <row r="22" spans="1:167" x14ac:dyDescent="0.25">
      <c r="A22" s="19">
        <v>12</v>
      </c>
      <c r="B22" s="19">
        <v>57632</v>
      </c>
      <c r="C22" s="19" t="s">
        <v>168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menganalisis APBN dan APBD, perpajakan, kerjasama ekonomi internasional namun perlu meningkatkan dalam perdagangan internasional</v>
      </c>
      <c r="K22" s="36">
        <f t="shared" si="4"/>
        <v>86.333333333333329</v>
      </c>
      <c r="L22" s="28" t="str">
        <f t="shared" si="5"/>
        <v>A</v>
      </c>
      <c r="M22" s="28">
        <f t="shared" si="6"/>
        <v>86.333333333333329</v>
      </c>
      <c r="N22" s="28" t="str">
        <f t="shared" si="7"/>
        <v>A</v>
      </c>
      <c r="O22" s="38">
        <v>1</v>
      </c>
      <c r="P22" s="28" t="str">
        <f t="shared" si="8"/>
        <v>Memiliki ketrampilan menghitung pajak, teori perdagangan internasional dan valuta asing</v>
      </c>
      <c r="Q22" s="40" t="s">
        <v>9</v>
      </c>
      <c r="R22" s="40" t="s">
        <v>8</v>
      </c>
      <c r="S22" s="18"/>
      <c r="T22" s="1">
        <v>84</v>
      </c>
      <c r="U22" s="1">
        <v>84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57647</v>
      </c>
      <c r="C23" s="19" t="s">
        <v>169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menganalisis APBN dan APBD, perpajakan, kerjasama ekonomi internasional namun perlu meningkatkan dalam perdagangan internasional</v>
      </c>
      <c r="K23" s="36">
        <f t="shared" si="4"/>
        <v>78.666666666666671</v>
      </c>
      <c r="L23" s="28" t="str">
        <f t="shared" si="5"/>
        <v>B</v>
      </c>
      <c r="M23" s="28">
        <f t="shared" si="6"/>
        <v>78.666666666666671</v>
      </c>
      <c r="N23" s="28" t="str">
        <f t="shared" si="7"/>
        <v>B</v>
      </c>
      <c r="O23" s="38">
        <v>2</v>
      </c>
      <c r="P23" s="28" t="str">
        <f t="shared" si="8"/>
        <v>Memiliki ketrampilan menghitung pajak, teori perdagangan internasional namun perlu meningkatkan ketrampilan menghitung valuta asing</v>
      </c>
      <c r="Q23" s="40" t="s">
        <v>9</v>
      </c>
      <c r="R23" s="40" t="s">
        <v>9</v>
      </c>
      <c r="S23" s="18"/>
      <c r="T23" s="1">
        <v>76</v>
      </c>
      <c r="U23" s="1">
        <v>88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19706</v>
      </c>
      <c r="FK23" s="42">
        <v>19716</v>
      </c>
    </row>
    <row r="24" spans="1:167" x14ac:dyDescent="0.25">
      <c r="A24" s="19">
        <v>14</v>
      </c>
      <c r="B24" s="19">
        <v>57662</v>
      </c>
      <c r="C24" s="19" t="s">
        <v>170</v>
      </c>
      <c r="D24" s="18"/>
      <c r="E24" s="36">
        <f t="shared" si="0"/>
        <v>74</v>
      </c>
      <c r="F24" s="28" t="str">
        <f t="shared" si="1"/>
        <v>C</v>
      </c>
      <c r="G24" s="28">
        <f>IF((COUNTA(T12:AC12)&gt;0),(ROUND((AVERAGE(T24:AD24)),0)),"")</f>
        <v>74</v>
      </c>
      <c r="H24" s="28" t="str">
        <f t="shared" si="2"/>
        <v>C</v>
      </c>
      <c r="I24" s="38">
        <v>3</v>
      </c>
      <c r="J24" s="28" t="str">
        <f t="shared" si="3"/>
        <v>Memiliki kemampuan menganalisis APBN dan APBD, kerjasama ekonomi Internasional namun perlu meningkatkan dalam menganalisis perpajakan dan perdagangan internasional</v>
      </c>
      <c r="K24" s="36">
        <f t="shared" si="4"/>
        <v>76.333333333333329</v>
      </c>
      <c r="L24" s="28" t="str">
        <f t="shared" si="5"/>
        <v>B</v>
      </c>
      <c r="M24" s="28">
        <f t="shared" si="6"/>
        <v>76.333333333333329</v>
      </c>
      <c r="N24" s="28" t="str">
        <f t="shared" si="7"/>
        <v>B</v>
      </c>
      <c r="O24" s="38">
        <v>2</v>
      </c>
      <c r="P24" s="28" t="str">
        <f t="shared" si="8"/>
        <v>Memiliki ketrampilan menghitung pajak, teori perdagangan internasional namun perlu meningkatkan ketrampilan menghitung valuta asing</v>
      </c>
      <c r="Q24" s="40" t="s">
        <v>9</v>
      </c>
      <c r="R24" s="40" t="s">
        <v>9</v>
      </c>
      <c r="S24" s="18"/>
      <c r="T24" s="1">
        <v>72</v>
      </c>
      <c r="U24" s="1">
        <v>80</v>
      </c>
      <c r="V24" s="1">
        <v>69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57677</v>
      </c>
      <c r="C25" s="19" t="s">
        <v>171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2</v>
      </c>
      <c r="J25" s="28" t="str">
        <f t="shared" si="3"/>
        <v>Memiliki kemampuan menganalisis APBN dan APBD, perpajakan, kerjasama ekonomi internasional namun perlu meningkatkan dalam perdagangan internasional</v>
      </c>
      <c r="K25" s="36">
        <f t="shared" si="4"/>
        <v>78</v>
      </c>
      <c r="L25" s="28" t="str">
        <f t="shared" si="5"/>
        <v>B</v>
      </c>
      <c r="M25" s="28">
        <f t="shared" si="6"/>
        <v>78</v>
      </c>
      <c r="N25" s="28" t="str">
        <f t="shared" si="7"/>
        <v>B</v>
      </c>
      <c r="O25" s="38">
        <v>2</v>
      </c>
      <c r="P25" s="28" t="str">
        <f t="shared" si="8"/>
        <v>Memiliki ketrampilan menghitung pajak, teori perdagangan internasional namun perlu meningkatkan ketrampilan menghitung valuta asing</v>
      </c>
      <c r="Q25" s="40" t="s">
        <v>9</v>
      </c>
      <c r="R25" s="40" t="s">
        <v>9</v>
      </c>
      <c r="S25" s="18"/>
      <c r="T25" s="1">
        <v>80</v>
      </c>
      <c r="U25" s="1">
        <v>76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19707</v>
      </c>
      <c r="FK25" s="42">
        <v>19717</v>
      </c>
    </row>
    <row r="26" spans="1:167" x14ac:dyDescent="0.25">
      <c r="A26" s="19">
        <v>16</v>
      </c>
      <c r="B26" s="19">
        <v>57692</v>
      </c>
      <c r="C26" s="19" t="s">
        <v>172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menganalisis APBN dan APBD, perpajakan, kerjasama ekonomi internasional dan perdagangan internasional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1</v>
      </c>
      <c r="P26" s="28" t="str">
        <f t="shared" si="8"/>
        <v>Memiliki ketrampilan menghitung pajak, teori perdagangan internasional dan valuta asing</v>
      </c>
      <c r="Q26" s="40" t="s">
        <v>8</v>
      </c>
      <c r="R26" s="40" t="s">
        <v>8</v>
      </c>
      <c r="S26" s="18"/>
      <c r="T26" s="1">
        <v>86</v>
      </c>
      <c r="U26" s="1">
        <v>88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63218</v>
      </c>
      <c r="C27" s="19" t="s">
        <v>173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menganalisis APBN dan APBD, perpajakan, kerjasama ekonomi internasional namun perlu meningkatkan dalam perdagangan internasional</v>
      </c>
      <c r="K27" s="36">
        <f t="shared" si="4"/>
        <v>80.666666666666671</v>
      </c>
      <c r="L27" s="28" t="str">
        <f t="shared" si="5"/>
        <v>B</v>
      </c>
      <c r="M27" s="28">
        <f t="shared" si="6"/>
        <v>80.666666666666671</v>
      </c>
      <c r="N27" s="28" t="str">
        <f t="shared" si="7"/>
        <v>B</v>
      </c>
      <c r="O27" s="38">
        <v>2</v>
      </c>
      <c r="P27" s="28" t="str">
        <f t="shared" si="8"/>
        <v>Memiliki ketrampilan menghitung pajak, teori perdagangan internasional namun perlu meningkatkan ketrampilan menghitung valuta asing</v>
      </c>
      <c r="Q27" s="40" t="s">
        <v>9</v>
      </c>
      <c r="R27" s="40" t="s">
        <v>9</v>
      </c>
      <c r="S27" s="18"/>
      <c r="T27" s="1">
        <v>86</v>
      </c>
      <c r="U27" s="1">
        <v>80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19708</v>
      </c>
      <c r="FK27" s="42">
        <v>19718</v>
      </c>
    </row>
    <row r="28" spans="1:167" x14ac:dyDescent="0.25">
      <c r="A28" s="19">
        <v>18</v>
      </c>
      <c r="B28" s="19">
        <v>57707</v>
      </c>
      <c r="C28" s="19" t="s">
        <v>174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3</v>
      </c>
      <c r="J28" s="28" t="str">
        <f t="shared" si="3"/>
        <v>Memiliki kemampuan menganalisis APBN dan APBD, kerjasama ekonomi Internasional namun perlu meningkatkan dalam menganalisis perpajakan dan perdagangan internasional</v>
      </c>
      <c r="K28" s="36">
        <f t="shared" si="4"/>
        <v>79.333333333333329</v>
      </c>
      <c r="L28" s="28" t="str">
        <f t="shared" si="5"/>
        <v>B</v>
      </c>
      <c r="M28" s="28">
        <f t="shared" si="6"/>
        <v>79.333333333333329</v>
      </c>
      <c r="N28" s="28" t="str">
        <f t="shared" si="7"/>
        <v>B</v>
      </c>
      <c r="O28" s="38">
        <v>2</v>
      </c>
      <c r="P28" s="28" t="str">
        <f t="shared" si="8"/>
        <v>Memiliki ketrampilan menghitung pajak, teori perdagangan internasional namun perlu meningkatkan ketrampilan menghitung valuta asing</v>
      </c>
      <c r="Q28" s="40" t="s">
        <v>9</v>
      </c>
      <c r="R28" s="40" t="s">
        <v>9</v>
      </c>
      <c r="S28" s="18"/>
      <c r="T28" s="1">
        <v>72</v>
      </c>
      <c r="U28" s="1">
        <v>80</v>
      </c>
      <c r="V28" s="1">
        <v>72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57722</v>
      </c>
      <c r="C29" s="19" t="s">
        <v>175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menganalisis APBN dan APBD, perpajakan, kerjasama ekonomi internasional dan perdagangan internasional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Memiliki ketrampilan menghitung pajak, teori perdagangan internasional namun perlu meningkatkan ketrampilan menghitung valuta asing</v>
      </c>
      <c r="Q29" s="40" t="s">
        <v>9</v>
      </c>
      <c r="R29" s="40" t="s">
        <v>8</v>
      </c>
      <c r="S29" s="18"/>
      <c r="T29" s="1">
        <v>82</v>
      </c>
      <c r="U29" s="1">
        <v>96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19709</v>
      </c>
      <c r="FK29" s="42">
        <v>19719</v>
      </c>
    </row>
    <row r="30" spans="1:167" x14ac:dyDescent="0.25">
      <c r="A30" s="19">
        <v>20</v>
      </c>
      <c r="B30" s="19">
        <v>57737</v>
      </c>
      <c r="C30" s="19" t="s">
        <v>176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menganalisis APBN dan APBD, perpajakan, kerjasama ekonomi internasional dan perdagangan internasional</v>
      </c>
      <c r="K30" s="36">
        <f t="shared" si="4"/>
        <v>84.333333333333329</v>
      </c>
      <c r="L30" s="28" t="str">
        <f t="shared" si="5"/>
        <v>A</v>
      </c>
      <c r="M30" s="28">
        <f t="shared" si="6"/>
        <v>84.333333333333329</v>
      </c>
      <c r="N30" s="28" t="str">
        <f t="shared" si="7"/>
        <v>A</v>
      </c>
      <c r="O30" s="38">
        <v>1</v>
      </c>
      <c r="P30" s="28" t="str">
        <f t="shared" si="8"/>
        <v>Memiliki ketrampilan menghitung pajak, teori perdagangan internasional dan valuta asing</v>
      </c>
      <c r="Q30" s="40" t="s">
        <v>9</v>
      </c>
      <c r="R30" s="40" t="s">
        <v>8</v>
      </c>
      <c r="S30" s="18"/>
      <c r="T30" s="1">
        <v>84</v>
      </c>
      <c r="U30" s="1">
        <v>90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57752</v>
      </c>
      <c r="C31" s="19" t="s">
        <v>177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>Memiliki kemampuan menganalisis APBN dan APBD, perpajakan, kerjasama ekonomi internasional namun perlu meningkatkan dalam perdagangan internasional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2</v>
      </c>
      <c r="P31" s="28" t="str">
        <f t="shared" si="8"/>
        <v>Memiliki ketrampilan menghitung pajak, teori perdagangan internasional namun perlu meningkatkan ketrampilan menghitung valuta asing</v>
      </c>
      <c r="Q31" s="40" t="s">
        <v>9</v>
      </c>
      <c r="R31" s="40" t="s">
        <v>9</v>
      </c>
      <c r="S31" s="18"/>
      <c r="T31" s="1">
        <v>76</v>
      </c>
      <c r="U31" s="1">
        <v>76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19710</v>
      </c>
      <c r="FK31" s="42">
        <v>19720</v>
      </c>
    </row>
    <row r="32" spans="1:167" x14ac:dyDescent="0.25">
      <c r="A32" s="19">
        <v>22</v>
      </c>
      <c r="B32" s="19">
        <v>57767</v>
      </c>
      <c r="C32" s="19" t="s">
        <v>178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menganalisis APBN dan APBD, perpajakan, kerjasama ekonomi internasional dan perdagangan internasional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Memiliki ketrampilan menghitung pajak, teori perdagangan internasional dan valuta asing</v>
      </c>
      <c r="Q32" s="40" t="s">
        <v>9</v>
      </c>
      <c r="R32" s="40" t="s">
        <v>8</v>
      </c>
      <c r="S32" s="18"/>
      <c r="T32" s="1">
        <v>92</v>
      </c>
      <c r="U32" s="1">
        <v>96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57977</v>
      </c>
      <c r="C33" s="19" t="s">
        <v>179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menganalisis APBN dan APBD, perpajakan, kerjasama ekonomi internasional namun perlu meningkatkan dalam perdagangan internasional</v>
      </c>
      <c r="K33" s="36">
        <f t="shared" si="4"/>
        <v>84.666666666666671</v>
      </c>
      <c r="L33" s="28" t="str">
        <f t="shared" si="5"/>
        <v>A</v>
      </c>
      <c r="M33" s="28">
        <f t="shared" si="6"/>
        <v>84.666666666666671</v>
      </c>
      <c r="N33" s="28" t="str">
        <f t="shared" si="7"/>
        <v>A</v>
      </c>
      <c r="O33" s="38">
        <v>1</v>
      </c>
      <c r="P33" s="28" t="str">
        <f t="shared" si="8"/>
        <v>Memiliki ketrampilan menghitung pajak, teori perdagangan internasional dan valuta asing</v>
      </c>
      <c r="Q33" s="40" t="s">
        <v>9</v>
      </c>
      <c r="R33" s="40" t="s">
        <v>8</v>
      </c>
      <c r="S33" s="18"/>
      <c r="T33" s="1">
        <v>84</v>
      </c>
      <c r="U33" s="1">
        <v>76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86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57782</v>
      </c>
      <c r="C34" s="19" t="s">
        <v>180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menganalisis APBN dan APBD, perpajakan, kerjasama ekonomi internasional namun perlu meningkatkan dalam perdagangan internasional</v>
      </c>
      <c r="K34" s="36">
        <f t="shared" si="4"/>
        <v>82.333333333333329</v>
      </c>
      <c r="L34" s="28" t="str">
        <f t="shared" si="5"/>
        <v>B</v>
      </c>
      <c r="M34" s="28">
        <f t="shared" si="6"/>
        <v>82.333333333333329</v>
      </c>
      <c r="N34" s="28" t="str">
        <f t="shared" si="7"/>
        <v>B</v>
      </c>
      <c r="O34" s="38">
        <v>2</v>
      </c>
      <c r="P34" s="28" t="str">
        <f t="shared" si="8"/>
        <v>Memiliki ketrampilan menghitung pajak, teori perdagangan internasional namun perlu meningkatkan ketrampilan menghitung valuta asing</v>
      </c>
      <c r="Q34" s="40" t="s">
        <v>9</v>
      </c>
      <c r="R34" s="40" t="s">
        <v>8</v>
      </c>
      <c r="S34" s="18"/>
      <c r="T34" s="1">
        <v>84</v>
      </c>
      <c r="U34" s="1">
        <v>90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63293</v>
      </c>
      <c r="C35" s="19" t="s">
        <v>181</v>
      </c>
      <c r="D35" s="18"/>
      <c r="E35" s="36">
        <f t="shared" si="0"/>
        <v>60</v>
      </c>
      <c r="F35" s="28" t="str">
        <f t="shared" si="1"/>
        <v>D</v>
      </c>
      <c r="G35" s="28">
        <f>IF((COUNTA(T12:AC12)&gt;0),(ROUND((AVERAGE(T35:AD35)),0)),"")</f>
        <v>60</v>
      </c>
      <c r="H35" s="28" t="str">
        <f t="shared" si="2"/>
        <v>D</v>
      </c>
      <c r="I35" s="38">
        <v>3</v>
      </c>
      <c r="J35" s="28" t="str">
        <f t="shared" si="3"/>
        <v>Memiliki kemampuan menganalisis APBN dan APBD, kerjasama ekonomi Internasional namun perlu meningkatkan dalam menganalisis perpajakan dan perdagangan internasional</v>
      </c>
      <c r="K35" s="36">
        <f t="shared" si="4"/>
        <v>70.333333333333329</v>
      </c>
      <c r="L35" s="28" t="str">
        <f t="shared" si="5"/>
        <v>C</v>
      </c>
      <c r="M35" s="28">
        <f t="shared" si="6"/>
        <v>70.333333333333329</v>
      </c>
      <c r="N35" s="28" t="str">
        <f t="shared" si="7"/>
        <v>C</v>
      </c>
      <c r="O35" s="38">
        <v>3</v>
      </c>
      <c r="P35" s="28" t="str">
        <f t="shared" si="8"/>
        <v>Memiliki ketrampilan menghitung valuta asing namun perlu meningkatkan ketrampilan menghitung pajak dan teori perdagangan internasional</v>
      </c>
      <c r="Q35" s="40" t="s">
        <v>9</v>
      </c>
      <c r="R35" s="40" t="s">
        <v>9</v>
      </c>
      <c r="S35" s="18"/>
      <c r="T35" s="1">
        <v>60</v>
      </c>
      <c r="U35" s="1">
        <v>56</v>
      </c>
      <c r="V35" s="1">
        <v>64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70</v>
      </c>
      <c r="AH35" s="1">
        <v>71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57797</v>
      </c>
      <c r="C36" s="19" t="s">
        <v>182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menganalisis APBN dan APBD, perpajakan, kerjasama ekonomi internasional dan perdagangan internasional</v>
      </c>
      <c r="K36" s="36">
        <f t="shared" si="4"/>
        <v>85.666666666666671</v>
      </c>
      <c r="L36" s="28" t="str">
        <f t="shared" si="5"/>
        <v>A</v>
      </c>
      <c r="M36" s="28">
        <f t="shared" si="6"/>
        <v>85.666666666666671</v>
      </c>
      <c r="N36" s="28" t="str">
        <f t="shared" si="7"/>
        <v>A</v>
      </c>
      <c r="O36" s="38">
        <v>1</v>
      </c>
      <c r="P36" s="28" t="str">
        <f t="shared" si="8"/>
        <v>Memiliki ketrampilan menghitung pajak, teori perdagangan internasional dan valuta asing</v>
      </c>
      <c r="Q36" s="40" t="s">
        <v>8</v>
      </c>
      <c r="R36" s="40" t="s">
        <v>8</v>
      </c>
      <c r="S36" s="18"/>
      <c r="T36" s="1">
        <v>92</v>
      </c>
      <c r="U36" s="1">
        <v>92</v>
      </c>
      <c r="V36" s="1">
        <v>73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57812</v>
      </c>
      <c r="C37" s="19" t="s">
        <v>183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menganalisis APBN dan APBD, perpajakan, kerjasama ekonomi internasional dan perdagangan internasional</v>
      </c>
      <c r="K37" s="36">
        <f t="shared" si="4"/>
        <v>84.666666666666671</v>
      </c>
      <c r="L37" s="28" t="str">
        <f t="shared" si="5"/>
        <v>A</v>
      </c>
      <c r="M37" s="28">
        <f t="shared" si="6"/>
        <v>84.666666666666671</v>
      </c>
      <c r="N37" s="28" t="str">
        <f t="shared" si="7"/>
        <v>A</v>
      </c>
      <c r="O37" s="38">
        <v>1</v>
      </c>
      <c r="P37" s="28" t="str">
        <f t="shared" si="8"/>
        <v>Memiliki ketrampilan menghitung pajak, teori perdagangan internasional dan valuta asing</v>
      </c>
      <c r="Q37" s="40" t="s">
        <v>8</v>
      </c>
      <c r="R37" s="40" t="s">
        <v>8</v>
      </c>
      <c r="S37" s="18"/>
      <c r="T37" s="1">
        <v>92</v>
      </c>
      <c r="U37" s="1">
        <v>90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57827</v>
      </c>
      <c r="C38" s="19" t="s">
        <v>184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>Memiliki kemampuan menganalisis APBN dan APBD, perpajakan, kerjasama ekonomi internasional namun perlu meningkatkan dalam perdagangan internasional</v>
      </c>
      <c r="K38" s="36">
        <f t="shared" si="4"/>
        <v>81</v>
      </c>
      <c r="L38" s="28" t="str">
        <f t="shared" si="5"/>
        <v>B</v>
      </c>
      <c r="M38" s="28">
        <f t="shared" si="6"/>
        <v>81</v>
      </c>
      <c r="N38" s="28" t="str">
        <f t="shared" si="7"/>
        <v>B</v>
      </c>
      <c r="O38" s="38">
        <v>2</v>
      </c>
      <c r="P38" s="28" t="str">
        <f t="shared" si="8"/>
        <v>Memiliki ketrampilan menghitung pajak, teori perdagangan internasional namun perlu meningkatkan ketrampilan menghitung valuta asing</v>
      </c>
      <c r="Q38" s="40" t="s">
        <v>9</v>
      </c>
      <c r="R38" s="40" t="s">
        <v>9</v>
      </c>
      <c r="S38" s="18"/>
      <c r="T38" s="1">
        <v>80</v>
      </c>
      <c r="U38" s="1">
        <v>78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63233</v>
      </c>
      <c r="C39" s="19" t="s">
        <v>185</v>
      </c>
      <c r="D39" s="18"/>
      <c r="E39" s="36">
        <f t="shared" si="0"/>
        <v>63</v>
      </c>
      <c r="F39" s="28" t="str">
        <f t="shared" si="1"/>
        <v>D</v>
      </c>
      <c r="G39" s="28">
        <f>IF((COUNTA(T12:AC12)&gt;0),(ROUND((AVERAGE(T39:AD39)),0)),"")</f>
        <v>63</v>
      </c>
      <c r="H39" s="28" t="str">
        <f t="shared" si="2"/>
        <v>D</v>
      </c>
      <c r="I39" s="38">
        <v>3</v>
      </c>
      <c r="J39" s="28" t="str">
        <f t="shared" si="3"/>
        <v>Memiliki kemampuan menganalisis APBN dan APBD, kerjasama ekonomi Internasional namun perlu meningkatkan dalam menganalisis perpajakan dan perdagangan internasional</v>
      </c>
      <c r="K39" s="36">
        <f t="shared" si="4"/>
        <v>76</v>
      </c>
      <c r="L39" s="28" t="str">
        <f t="shared" si="5"/>
        <v>B</v>
      </c>
      <c r="M39" s="28">
        <f t="shared" si="6"/>
        <v>76</v>
      </c>
      <c r="N39" s="28" t="str">
        <f t="shared" si="7"/>
        <v>B</v>
      </c>
      <c r="O39" s="38">
        <v>2</v>
      </c>
      <c r="P39" s="28" t="str">
        <f t="shared" si="8"/>
        <v>Memiliki ketrampilan menghitung pajak, teori perdagangan internasional namun perlu meningkatkan ketrampilan menghitung valuta asing</v>
      </c>
      <c r="Q39" s="40" t="s">
        <v>9</v>
      </c>
      <c r="R39" s="40" t="s">
        <v>9</v>
      </c>
      <c r="S39" s="18"/>
      <c r="T39" s="1">
        <v>64</v>
      </c>
      <c r="U39" s="1">
        <v>58</v>
      </c>
      <c r="V39" s="1">
        <v>68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63158</v>
      </c>
      <c r="C40" s="19" t="s">
        <v>186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menganalisis APBN dan APBD, perpajakan, kerjasama ekonomi internasional namun perlu meningkatkan dalam perdagangan internasional</v>
      </c>
      <c r="K40" s="36">
        <f t="shared" si="4"/>
        <v>78.666666666666671</v>
      </c>
      <c r="L40" s="28" t="str">
        <f t="shared" si="5"/>
        <v>B</v>
      </c>
      <c r="M40" s="28">
        <f t="shared" si="6"/>
        <v>78.666666666666671</v>
      </c>
      <c r="N40" s="28" t="str">
        <f t="shared" si="7"/>
        <v>B</v>
      </c>
      <c r="O40" s="38">
        <v>2</v>
      </c>
      <c r="P40" s="28" t="str">
        <f t="shared" si="8"/>
        <v>Memiliki ketrampilan menghitung pajak, teori perdagangan internasional namun perlu meningkatkan ketrampilan menghitung valuta asing</v>
      </c>
      <c r="Q40" s="40" t="s">
        <v>9</v>
      </c>
      <c r="R40" s="40" t="s">
        <v>9</v>
      </c>
      <c r="S40" s="18"/>
      <c r="T40" s="1">
        <v>80</v>
      </c>
      <c r="U40" s="1">
        <v>72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57842</v>
      </c>
      <c r="C41" s="19" t="s">
        <v>187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2</v>
      </c>
      <c r="J41" s="28" t="str">
        <f t="shared" si="3"/>
        <v>Memiliki kemampuan menganalisis APBN dan APBD, perpajakan, kerjasama ekonomi internasional namun perlu meningkatkan dalam perdagangan internasional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Memiliki ketrampilan menghitung pajak, teori perdagangan internasional namun perlu meningkatkan ketrampilan menghitung valuta asing</v>
      </c>
      <c r="Q41" s="40" t="s">
        <v>9</v>
      </c>
      <c r="R41" s="40" t="s">
        <v>9</v>
      </c>
      <c r="S41" s="18"/>
      <c r="T41" s="1">
        <v>76</v>
      </c>
      <c r="U41" s="1">
        <v>78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57857</v>
      </c>
      <c r="C42" s="19" t="s">
        <v>188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menganalisis APBN dan APBD, perpajakan, kerjasama ekonomi internasional dan perdagangan internasional</v>
      </c>
      <c r="K42" s="36">
        <f t="shared" si="4"/>
        <v>84.666666666666671</v>
      </c>
      <c r="L42" s="28" t="str">
        <f t="shared" si="5"/>
        <v>A</v>
      </c>
      <c r="M42" s="28">
        <f t="shared" si="6"/>
        <v>84.666666666666671</v>
      </c>
      <c r="N42" s="28" t="str">
        <f t="shared" si="7"/>
        <v>A</v>
      </c>
      <c r="O42" s="38">
        <v>1</v>
      </c>
      <c r="P42" s="28" t="str">
        <f t="shared" si="8"/>
        <v>Memiliki ketrampilan menghitung pajak, teori perdagangan internasional dan valuta asing</v>
      </c>
      <c r="Q42" s="40" t="s">
        <v>8</v>
      </c>
      <c r="R42" s="40" t="s">
        <v>8</v>
      </c>
      <c r="S42" s="18"/>
      <c r="T42" s="1">
        <v>84</v>
      </c>
      <c r="U42" s="1">
        <v>88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57872</v>
      </c>
      <c r="C43" s="19" t="s">
        <v>189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menganalisis APBN dan APBD, perpajakan, kerjasama ekonomi internasional namun perlu meningkatkan dalam perdagangan internasional</v>
      </c>
      <c r="K43" s="36">
        <f t="shared" si="4"/>
        <v>83</v>
      </c>
      <c r="L43" s="28" t="str">
        <f t="shared" si="5"/>
        <v>B</v>
      </c>
      <c r="M43" s="28">
        <f t="shared" si="6"/>
        <v>83</v>
      </c>
      <c r="N43" s="28" t="str">
        <f t="shared" si="7"/>
        <v>B</v>
      </c>
      <c r="O43" s="38">
        <v>2</v>
      </c>
      <c r="P43" s="28" t="str">
        <f t="shared" si="8"/>
        <v>Memiliki ketrampilan menghitung pajak, teori perdagangan internasional namun perlu meningkatkan ketrampilan menghitung valuta asing</v>
      </c>
      <c r="Q43" s="40" t="s">
        <v>8</v>
      </c>
      <c r="R43" s="40" t="s">
        <v>8</v>
      </c>
      <c r="S43" s="18"/>
      <c r="T43" s="1">
        <v>80</v>
      </c>
      <c r="U43" s="1">
        <v>80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57887</v>
      </c>
      <c r="C44" s="19" t="s">
        <v>190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menganalisis APBN dan APBD, perpajakan, kerjasama ekonomi internasional namun perlu meningkatkan dalam perdagangan internasional</v>
      </c>
      <c r="K44" s="36">
        <f t="shared" si="4"/>
        <v>82.666666666666671</v>
      </c>
      <c r="L44" s="28" t="str">
        <f t="shared" si="5"/>
        <v>B</v>
      </c>
      <c r="M44" s="28">
        <f t="shared" si="6"/>
        <v>82.666666666666671</v>
      </c>
      <c r="N44" s="28" t="str">
        <f t="shared" si="7"/>
        <v>B</v>
      </c>
      <c r="O44" s="38">
        <v>2</v>
      </c>
      <c r="P44" s="28" t="str">
        <f t="shared" si="8"/>
        <v>Memiliki ketrampilan menghitung pajak, teori perdagangan internasional namun perlu meningkatkan ketrampilan menghitung valuta asing</v>
      </c>
      <c r="Q44" s="40" t="s">
        <v>8</v>
      </c>
      <c r="R44" s="40" t="s">
        <v>8</v>
      </c>
      <c r="S44" s="18"/>
      <c r="T44" s="1">
        <v>74</v>
      </c>
      <c r="U44" s="1">
        <v>78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57902</v>
      </c>
      <c r="C45" s="19" t="s">
        <v>191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1</v>
      </c>
      <c r="J45" s="28" t="str">
        <f t="shared" si="3"/>
        <v>Memiliki kemampuan menganalisis APBN dan APBD, perpajakan, kerjasama ekonomi internasional dan perdagangan internasional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Memiliki ketrampilan menghitung pajak, teori perdagangan internasional dan valuta asing</v>
      </c>
      <c r="Q45" s="40" t="s">
        <v>8</v>
      </c>
      <c r="R45" s="40" t="s">
        <v>8</v>
      </c>
      <c r="S45" s="18"/>
      <c r="T45" s="1">
        <v>84</v>
      </c>
      <c r="U45" s="1">
        <v>96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57917</v>
      </c>
      <c r="C46" s="19" t="s">
        <v>192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menganalisis APBN dan APBD, perpajakan, kerjasama ekonomi internasional dan perdagangan internasional</v>
      </c>
      <c r="K46" s="36">
        <f t="shared" si="4"/>
        <v>84.666666666666671</v>
      </c>
      <c r="L46" s="28" t="str">
        <f t="shared" si="5"/>
        <v>A</v>
      </c>
      <c r="M46" s="28">
        <f t="shared" si="6"/>
        <v>84.666666666666671</v>
      </c>
      <c r="N46" s="28" t="str">
        <f t="shared" si="7"/>
        <v>A</v>
      </c>
      <c r="O46" s="38">
        <v>1</v>
      </c>
      <c r="P46" s="28" t="str">
        <f t="shared" si="8"/>
        <v>Memiliki ketrampilan menghitung pajak, teori perdagangan internasional dan valuta asing</v>
      </c>
      <c r="Q46" s="40" t="s">
        <v>9</v>
      </c>
      <c r="R46" s="40" t="s">
        <v>8</v>
      </c>
      <c r="S46" s="18"/>
      <c r="T46" s="1">
        <v>92</v>
      </c>
      <c r="U46" s="1">
        <v>92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57932</v>
      </c>
      <c r="C47" s="19" t="s">
        <v>193</v>
      </c>
      <c r="D47" s="18"/>
      <c r="E47" s="36">
        <f t="shared" si="0"/>
        <v>77</v>
      </c>
      <c r="F47" s="28" t="str">
        <f t="shared" si="1"/>
        <v>B</v>
      </c>
      <c r="G47" s="28">
        <f>IF((COUNTA(T12:AC12)&gt;0),(ROUND((AVERAGE(T47:AD47)),0)),"")</f>
        <v>77</v>
      </c>
      <c r="H47" s="28" t="str">
        <f t="shared" si="2"/>
        <v>B</v>
      </c>
      <c r="I47" s="38">
        <v>2</v>
      </c>
      <c r="J47" s="28" t="str">
        <f t="shared" si="3"/>
        <v>Memiliki kemampuan menganalisis APBN dan APBD, perpajakan, kerjasama ekonomi internasional namun perlu meningkatkan dalam perdagangan internasional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Memiliki ketrampilan menghitung pajak, teori perdagangan internasional namun perlu meningkatkan ketrampilan menghitung valuta asing</v>
      </c>
      <c r="Q47" s="40" t="s">
        <v>9</v>
      </c>
      <c r="R47" s="40" t="s">
        <v>9</v>
      </c>
      <c r="S47" s="18"/>
      <c r="T47" s="1">
        <v>76</v>
      </c>
      <c r="U47" s="1">
        <v>78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69205</v>
      </c>
      <c r="C48" s="19" t="s">
        <v>194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2</v>
      </c>
      <c r="J48" s="28" t="str">
        <f t="shared" si="3"/>
        <v>Memiliki kemampuan menganalisis APBN dan APBD, perpajakan, kerjasama ekonomi internasional namun perlu meningkatkan dalam perdagangan internasional</v>
      </c>
      <c r="K48" s="36">
        <f t="shared" si="4"/>
        <v>78.666666666666671</v>
      </c>
      <c r="L48" s="28" t="str">
        <f t="shared" si="5"/>
        <v>B</v>
      </c>
      <c r="M48" s="28">
        <f t="shared" si="6"/>
        <v>78.666666666666671</v>
      </c>
      <c r="N48" s="28" t="str">
        <f t="shared" si="7"/>
        <v>B</v>
      </c>
      <c r="O48" s="38">
        <v>2</v>
      </c>
      <c r="P48" s="28" t="str">
        <f t="shared" si="8"/>
        <v>Memiliki ketrampilan menghitung pajak, teori perdagangan internasional namun perlu meningkatkan ketrampilan menghitung valuta asing</v>
      </c>
      <c r="Q48" s="40" t="s">
        <v>9</v>
      </c>
      <c r="R48" s="40" t="s">
        <v>9</v>
      </c>
      <c r="S48" s="18"/>
      <c r="T48" s="1">
        <v>76</v>
      </c>
      <c r="U48" s="1">
        <v>78</v>
      </c>
      <c r="V48" s="1">
        <v>76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2018-06-04T06:07:30Z</dcterms:modified>
  <cp:category/>
</cp:coreProperties>
</file>