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9405"/>
  </bookViews>
  <sheets>
    <sheet name="X-MIPA 1" sheetId="1" r:id="rId1"/>
  </sheets>
  <calcPr calcId="144525"/>
</workbook>
</file>

<file path=xl/calcChain.xml><?xml version="1.0" encoding="utf-8"?>
<calcChain xmlns="http://schemas.openxmlformats.org/spreadsheetml/2006/main">
  <c r="K55" i="1" l="1"/>
  <c r="P50" i="1"/>
  <c r="N50" i="1"/>
  <c r="M50" i="1"/>
  <c r="L50" i="1"/>
  <c r="K50" i="1"/>
  <c r="J50" i="1"/>
  <c r="G50" i="1"/>
  <c r="H50" i="1" s="1"/>
  <c r="E50" i="1"/>
  <c r="F50" i="1" s="1"/>
  <c r="P49" i="1"/>
  <c r="N49" i="1"/>
  <c r="M49" i="1"/>
  <c r="L49" i="1"/>
  <c r="K49" i="1"/>
  <c r="J49" i="1"/>
  <c r="G49" i="1"/>
  <c r="H49" i="1" s="1"/>
  <c r="E49" i="1"/>
  <c r="F49" i="1" s="1"/>
  <c r="P48" i="1"/>
  <c r="N48" i="1"/>
  <c r="M48" i="1"/>
  <c r="L48" i="1"/>
  <c r="K48" i="1"/>
  <c r="J48" i="1"/>
  <c r="G48" i="1"/>
  <c r="H48" i="1" s="1"/>
  <c r="E48" i="1"/>
  <c r="F48" i="1" s="1"/>
  <c r="P47" i="1"/>
  <c r="N47" i="1"/>
  <c r="M47" i="1"/>
  <c r="L47" i="1"/>
  <c r="K47" i="1"/>
  <c r="J47" i="1"/>
  <c r="G47" i="1"/>
  <c r="H47" i="1" s="1"/>
  <c r="E47" i="1"/>
  <c r="F47" i="1" s="1"/>
  <c r="P46" i="1"/>
  <c r="N46" i="1"/>
  <c r="M46" i="1"/>
  <c r="L46" i="1"/>
  <c r="K46" i="1"/>
  <c r="J46" i="1"/>
  <c r="G46" i="1"/>
  <c r="H46" i="1" s="1"/>
  <c r="E46" i="1"/>
  <c r="F46" i="1" s="1"/>
  <c r="P45" i="1"/>
  <c r="N45" i="1"/>
  <c r="M45" i="1"/>
  <c r="L45" i="1"/>
  <c r="K45" i="1"/>
  <c r="J45" i="1"/>
  <c r="G45" i="1"/>
  <c r="H45" i="1" s="1"/>
  <c r="E45" i="1"/>
  <c r="F45" i="1" s="1"/>
  <c r="P44" i="1"/>
  <c r="N44" i="1"/>
  <c r="M44" i="1"/>
  <c r="L44" i="1"/>
  <c r="K44" i="1"/>
  <c r="J44" i="1"/>
  <c r="G44" i="1"/>
  <c r="H44" i="1" s="1"/>
  <c r="E44" i="1"/>
  <c r="F44" i="1" s="1"/>
  <c r="P43" i="1"/>
  <c r="N43" i="1"/>
  <c r="M43" i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K53" i="1" s="1"/>
  <c r="E11" i="1"/>
  <c r="F11" i="1" s="1"/>
  <c r="K52" i="1" l="1"/>
  <c r="K54" i="1"/>
  <c r="H11" i="1"/>
</calcChain>
</file>

<file path=xl/sharedStrings.xml><?xml version="1.0" encoding="utf-8"?>
<sst xmlns="http://schemas.openxmlformats.org/spreadsheetml/2006/main" count="153" uniqueCount="125">
  <si>
    <t>DAFTAR NILAI SISWA SMAN 9 SEMARANG SEMESTER GENAP TAHUN PELAJARAN 2017/2018</t>
  </si>
  <si>
    <t>Guru :</t>
  </si>
  <si>
    <t>Drs. Bambang Setyowadi</t>
  </si>
  <si>
    <t>Kelas X-MIPA 1</t>
  </si>
  <si>
    <t>Mapel :</t>
  </si>
  <si>
    <t>Sosiologi [ Lintas Minat ]</t>
  </si>
  <si>
    <t>didownload 06/06/2018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</si>
  <si>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</si>
  <si>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</si>
  <si>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</si>
  <si>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</si>
  <si>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</si>
  <si>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</si>
  <si>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</si>
  <si>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</si>
  <si>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</si>
  <si>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</si>
  <si>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</si>
  <si>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</si>
  <si>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</si>
  <si>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</si>
  <si>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</si>
  <si>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</si>
  <si>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</si>
  <si>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</si>
  <si>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</si>
  <si>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</si>
  <si>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</si>
  <si>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</si>
  <si>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</si>
  <si>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</si>
  <si>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</si>
  <si>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</si>
  <si>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</si>
  <si>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</si>
  <si>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</si>
  <si>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</si>
  <si>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</si>
  <si>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</si>
  <si>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</si>
  <si>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</si>
  <si>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</si>
  <si>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</si>
  <si>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</si>
  <si>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</si>
  <si>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</si>
  <si>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</si>
  <si>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</si>
  <si>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</si>
  <si>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</si>
  <si>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</si>
  <si>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</si>
  <si>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</si>
  <si>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</si>
  <si>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</si>
  <si>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</si>
  <si>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</si>
  <si>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</si>
  <si>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</si>
  <si>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</si>
  <si>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</si>
  <si>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</si>
  <si>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</si>
  <si>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</si>
  <si>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</si>
  <si>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</si>
  <si>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</si>
  <si>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FATIMAH</t>
  </si>
  <si>
    <t>Memiliki kemampuan memahami pengetahuan dasar sosiologi</t>
  </si>
  <si>
    <t>ALMAS DEWI SARASWATI HARTONO</t>
  </si>
  <si>
    <t>AMELIA AISYAH INDRA CAHYANI</t>
  </si>
  <si>
    <t>Memiliki kemampuan memahami  sosiologi sebagai  ilmu pengetahuan</t>
  </si>
  <si>
    <t>ANNA PUTRI WIDAYATI</t>
  </si>
  <si>
    <t>BONAR ZAIDAN OKTAVIAN</t>
  </si>
  <si>
    <t>Memiliki kemampuan memahami dan mengkaji gejala sosial di masyarakat</t>
  </si>
  <si>
    <t>DAFFA RIZQI JASHARI</t>
  </si>
  <si>
    <t>DESTYA FITRIANI</t>
  </si>
  <si>
    <t>Memiliki kemampuan mengidentifikasi realitas individu</t>
  </si>
  <si>
    <t>EZRA FARID RIF`AT</t>
  </si>
  <si>
    <t>FACHRUROZI NURRAFLI KURNIAWAN</t>
  </si>
  <si>
    <t>Memiliki kemampuan mengidentifikasi kelompok sosial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</si>
  <si>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</si>
  <si>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</si>
  <si>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</si>
  <si>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</si>
  <si>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</si>
  <si>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</si>
  <si>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</si>
  <si>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</si>
  <si>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</si>
  <si>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</si>
  <si>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</si>
  <si>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</si>
  <si>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</si>
  <si>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</si>
  <si>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</si>
  <si>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</si>
  <si>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</si>
  <si>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</si>
  <si>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</si>
  <si>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</si>
  <si>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</si>
  <si>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</si>
  <si>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</si>
  <si>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</si>
  <si>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</si>
  <si>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RENDHIKA TRISNA PRATAMA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</si>
  <si>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</si>
  <si>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</si>
  <si>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</si>
  <si>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</si>
  <si>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</si>
  <si>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</si>
  <si>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</si>
  <si>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</si>
  <si>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</si>
  <si>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</si>
  <si>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</si>
  <si>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19610921 198703 1 007</t>
  </si>
  <si>
    <t>Nip</t>
  </si>
  <si>
    <t>Sangat terampil menalar dalam pengetahuan sosiologi</t>
  </si>
  <si>
    <t>Sangat  terampil menalar gejala sosial</t>
  </si>
  <si>
    <t xml:space="preserve">Sangat  terampil mengolah realitas individu </t>
  </si>
  <si>
    <t>Sangat terampil mengolah realitas kelompok</t>
  </si>
  <si>
    <t>Sangat terampil mengolah hubungan sosial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</si>
</sst>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9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I21" sqref="FI21:FI2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538</v>
      </c>
      <c r="B1" s="20"/>
      <c r="C1" s="51" t="s">
        <v>0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538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114</v>
      </c>
      <c r="C7" s="18"/>
      <c r="D7" s="18"/>
      <c r="E7" s="52" t="s">
        <v>13</v>
      </c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9" t="s">
        <v>14</v>
      </c>
      <c r="B8" s="50" t="s">
        <v>15</v>
      </c>
      <c r="C8" s="49" t="s">
        <v>16</v>
      </c>
      <c r="D8" s="18"/>
      <c r="E8" s="60" t="s">
        <v>17</v>
      </c>
      <c r="F8" s="61"/>
      <c r="G8" s="61"/>
      <c r="H8" s="61"/>
      <c r="I8" s="61"/>
      <c r="J8" s="62"/>
      <c r="K8" s="57" t="s">
        <v>18</v>
      </c>
      <c r="L8" s="58"/>
      <c r="M8" s="58"/>
      <c r="N8" s="58"/>
      <c r="O8" s="58"/>
      <c r="P8" s="59"/>
      <c r="Q8" s="76" t="s">
        <v>19</v>
      </c>
      <c r="R8" s="76"/>
      <c r="S8" s="18"/>
      <c r="T8" s="75" t="s">
        <v>20</v>
      </c>
      <c r="U8" s="75"/>
      <c r="V8" s="75"/>
      <c r="W8" s="75"/>
      <c r="X8" s="75"/>
      <c r="Y8" s="75"/>
      <c r="Z8" s="75"/>
      <c r="AA8" s="75"/>
      <c r="AB8" s="75"/>
      <c r="AC8" s="75"/>
      <c r="AD8" s="75"/>
      <c r="AE8" s="34"/>
      <c r="AF8" s="70" t="s">
        <v>21</v>
      </c>
      <c r="AG8" s="70"/>
      <c r="AH8" s="70"/>
      <c r="AI8" s="70"/>
      <c r="AJ8" s="70"/>
      <c r="AK8" s="70"/>
      <c r="AL8" s="70"/>
      <c r="AM8" s="70"/>
      <c r="AN8" s="70"/>
      <c r="AO8" s="70"/>
      <c r="AP8" s="34"/>
      <c r="AQ8" s="72" t="s">
        <v>19</v>
      </c>
      <c r="AR8" s="72"/>
      <c r="AS8" s="72"/>
      <c r="AT8" s="72"/>
      <c r="AU8" s="72"/>
      <c r="AV8" s="72"/>
      <c r="AW8" s="72"/>
      <c r="AX8" s="72"/>
      <c r="AY8" s="72"/>
      <c r="AZ8" s="72"/>
      <c r="BA8" s="73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9"/>
      <c r="B9" s="50"/>
      <c r="C9" s="49"/>
      <c r="D9" s="18"/>
      <c r="E9" s="75" t="s">
        <v>23</v>
      </c>
      <c r="F9" s="75"/>
      <c r="G9" s="63" t="s">
        <v>24</v>
      </c>
      <c r="H9" s="64"/>
      <c r="I9" s="64"/>
      <c r="J9" s="65"/>
      <c r="K9" s="53" t="s">
        <v>23</v>
      </c>
      <c r="L9" s="54"/>
      <c r="M9" s="66" t="s">
        <v>24</v>
      </c>
      <c r="N9" s="67"/>
      <c r="O9" s="67"/>
      <c r="P9" s="68"/>
      <c r="Q9" s="55" t="s">
        <v>23</v>
      </c>
      <c r="R9" s="55" t="s">
        <v>24</v>
      </c>
      <c r="S9" s="18"/>
      <c r="T9" s="77" t="s">
        <v>25</v>
      </c>
      <c r="U9" s="77" t="s">
        <v>26</v>
      </c>
      <c r="V9" s="77" t="s">
        <v>27</v>
      </c>
      <c r="W9" s="77" t="s">
        <v>28</v>
      </c>
      <c r="X9" s="77" t="s">
        <v>29</v>
      </c>
      <c r="Y9" s="77" t="s">
        <v>30</v>
      </c>
      <c r="Z9" s="77" t="s">
        <v>31</v>
      </c>
      <c r="AA9" s="77" t="s">
        <v>32</v>
      </c>
      <c r="AB9" s="77" t="s">
        <v>33</v>
      </c>
      <c r="AC9" s="77" t="s">
        <v>34</v>
      </c>
      <c r="AD9" s="74" t="s">
        <v>35</v>
      </c>
      <c r="AE9" s="34"/>
      <c r="AF9" s="45" t="s">
        <v>36</v>
      </c>
      <c r="AG9" s="45" t="s">
        <v>37</v>
      </c>
      <c r="AH9" s="45" t="s">
        <v>38</v>
      </c>
      <c r="AI9" s="45" t="s">
        <v>39</v>
      </c>
      <c r="AJ9" s="45" t="s">
        <v>40</v>
      </c>
      <c r="AK9" s="45" t="s">
        <v>41</v>
      </c>
      <c r="AL9" s="45" t="s">
        <v>42</v>
      </c>
      <c r="AM9" s="45" t="s">
        <v>43</v>
      </c>
      <c r="AN9" s="45" t="s">
        <v>44</v>
      </c>
      <c r="AO9" s="45" t="s">
        <v>45</v>
      </c>
      <c r="AP9" s="34"/>
      <c r="AQ9" s="71" t="s">
        <v>46</v>
      </c>
      <c r="AR9" s="71"/>
      <c r="AS9" s="71" t="s">
        <v>47</v>
      </c>
      <c r="AT9" s="71"/>
      <c r="AU9" s="71" t="s">
        <v>48</v>
      </c>
      <c r="AV9" s="71"/>
      <c r="AW9" s="71"/>
      <c r="AX9" s="71" t="s">
        <v>49</v>
      </c>
      <c r="AY9" s="71"/>
      <c r="AZ9" s="71"/>
      <c r="BA9" s="73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9"/>
      <c r="B10" s="50"/>
      <c r="C10" s="49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6"/>
      <c r="R10" s="56"/>
      <c r="S10" s="1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4"/>
      <c r="AE10" s="34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3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63337</v>
      </c>
      <c r="C11" s="19" t="s">
        <v>55</v>
      </c>
      <c r="D11" s="18"/>
      <c r="E11" s="36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88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3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dan mengkaji gejala sosial di masyarakat</v>
      </c>
      <c r="K11" s="36">
        <f t="shared" ref="K11:K50" si="4">IF((COUNTA(AF11:AO11)&gt;0),AVERAGE(AF11:AO11),"")</f>
        <v>85.6</v>
      </c>
      <c r="L11" s="28" t="str">
        <f t="shared" ref="L11:L50" si="5">IF(AND(ISNUMBER(K11),K11&gt;=1), IF(K11&lt;=$FD$27,$FE$27,IF(K11&lt;=$FD$28,$FE$28,IF(K11&lt;=$FD$29,$FE$29,IF(K11&lt;=$FD$30,$FE$30,)))), "")</f>
        <v>A</v>
      </c>
      <c r="M11" s="28">
        <f t="shared" ref="M11:M50" si="6">IF((COUNTA(AF11:AO11)&gt;0),AVERAGE(AF11:AO11),"")</f>
        <v>85.6</v>
      </c>
      <c r="N11" s="28" t="str">
        <f t="shared" ref="N11:N50" si="7">IF(AND(ISNUMBER(M11),M11&gt;=1), IF(M11&lt;=$FD$27,$FE$27,IF(M11&lt;=$FD$28,$FE$28,IF(M11&lt;=$FD$29,$FE$29,IF(M11&lt;=$FD$30,$FE$30,)))), "")</f>
        <v>A</v>
      </c>
      <c r="O11" s="38">
        <v>4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Sangat terampil mengolah realitas kelompok</v>
      </c>
      <c r="Q11" s="40"/>
      <c r="R11" s="40"/>
      <c r="S11" s="18"/>
      <c r="T11" s="1">
        <v>86</v>
      </c>
      <c r="U11" s="1">
        <v>86</v>
      </c>
      <c r="V11" s="1">
        <v>89</v>
      </c>
      <c r="W11" s="1">
        <v>91</v>
      </c>
      <c r="X11" s="1">
        <v>88</v>
      </c>
      <c r="Y11" s="1"/>
      <c r="Z11" s="1"/>
      <c r="AA11" s="1"/>
      <c r="AB11" s="1"/>
      <c r="AC11" s="1"/>
      <c r="AD11" s="1"/>
      <c r="AE11" s="18"/>
      <c r="AF11" s="1">
        <v>83</v>
      </c>
      <c r="AG11" s="1">
        <v>84</v>
      </c>
      <c r="AH11" s="1">
        <v>83</v>
      </c>
      <c r="AI11" s="1">
        <v>88</v>
      </c>
      <c r="AJ11" s="1">
        <v>90</v>
      </c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8" t="s">
        <v>56</v>
      </c>
      <c r="FD11" s="48"/>
      <c r="FE11" s="48"/>
      <c r="FG11" s="47" t="s">
        <v>57</v>
      </c>
      <c r="FH11" s="47"/>
      <c r="FI11" s="47"/>
    </row>
    <row r="12" spans="1:167" x14ac:dyDescent="0.25">
      <c r="A12" s="19">
        <v>2</v>
      </c>
      <c r="B12" s="19">
        <v>63353</v>
      </c>
      <c r="C12" s="19" t="s">
        <v>58</v>
      </c>
      <c r="D12" s="18"/>
      <c r="E12" s="36">
        <f t="shared" si="0"/>
        <v>78</v>
      </c>
      <c r="F12" s="28" t="str">
        <f t="shared" si="1"/>
        <v>B</v>
      </c>
      <c r="G12" s="28">
        <f>IF((COUNTA(T12:AC12)&gt;0),(ROUND((AVERAGE(T12:AD12)),0)),"")</f>
        <v>78</v>
      </c>
      <c r="H12" s="28" t="str">
        <f t="shared" si="2"/>
        <v>B</v>
      </c>
      <c r="I12" s="38">
        <v>2</v>
      </c>
      <c r="J12" s="28" t="str">
        <f t="shared" si="3"/>
        <v>Memiliki kemampuan memahami  sosiologi sebagai  ilmu pengetahuan</v>
      </c>
      <c r="K12" s="36">
        <f t="shared" si="4"/>
        <v>81.599999999999994</v>
      </c>
      <c r="L12" s="28" t="str">
        <f t="shared" si="5"/>
        <v>B</v>
      </c>
      <c r="M12" s="28">
        <f t="shared" si="6"/>
        <v>81.599999999999994</v>
      </c>
      <c r="N12" s="28" t="str">
        <f t="shared" si="7"/>
        <v>B</v>
      </c>
      <c r="O12" s="38">
        <v>3</v>
      </c>
      <c r="P12" s="28" t="str">
        <f t="shared" si="8"/>
        <v xml:space="preserve">Sangat  terampil mengolah realitas individu </v>
      </c>
      <c r="Q12" s="40"/>
      <c r="R12" s="40"/>
      <c r="S12" s="18"/>
      <c r="T12" s="1">
        <v>70</v>
      </c>
      <c r="U12" s="1">
        <v>75</v>
      </c>
      <c r="V12" s="1">
        <v>75</v>
      </c>
      <c r="W12" s="1">
        <v>90</v>
      </c>
      <c r="X12" s="1">
        <v>82</v>
      </c>
      <c r="Y12" s="1"/>
      <c r="Z12" s="1"/>
      <c r="AA12" s="1"/>
      <c r="AB12" s="1"/>
      <c r="AC12" s="1"/>
      <c r="AD12" s="1"/>
      <c r="AE12" s="18"/>
      <c r="AF12" s="1">
        <v>80</v>
      </c>
      <c r="AG12" s="1">
        <v>82</v>
      </c>
      <c r="AH12" s="1">
        <v>78</v>
      </c>
      <c r="AI12" s="1">
        <v>80</v>
      </c>
      <c r="AJ12" s="1">
        <v>88</v>
      </c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63369</v>
      </c>
      <c r="C13" s="19" t="s">
        <v>67</v>
      </c>
      <c r="D13" s="18"/>
      <c r="E13" s="36">
        <f t="shared" si="0"/>
        <v>83</v>
      </c>
      <c r="F13" s="28" t="str">
        <f t="shared" si="1"/>
        <v>B</v>
      </c>
      <c r="G13" s="28">
        <f>IF((COUNTA(T12:AC12)&gt;0),(ROUND((AVERAGE(T13:AD13)),0)),"")</f>
        <v>83</v>
      </c>
      <c r="H13" s="28" t="str">
        <f t="shared" si="2"/>
        <v>B</v>
      </c>
      <c r="I13" s="38">
        <v>3</v>
      </c>
      <c r="J13" s="28" t="str">
        <f t="shared" si="3"/>
        <v>Memiliki kemampuan memahami dan mengkaji gejala sosial di masyarakat</v>
      </c>
      <c r="K13" s="36">
        <f t="shared" si="4"/>
        <v>88.8</v>
      </c>
      <c r="L13" s="28" t="str">
        <f t="shared" si="5"/>
        <v>A</v>
      </c>
      <c r="M13" s="28">
        <f t="shared" si="6"/>
        <v>88.8</v>
      </c>
      <c r="N13" s="28" t="str">
        <f t="shared" si="7"/>
        <v>A</v>
      </c>
      <c r="O13" s="38">
        <v>5</v>
      </c>
      <c r="P13" s="28" t="str">
        <f t="shared" si="8"/>
        <v>Sangat terampil mengolah hubungan sosial</v>
      </c>
      <c r="Q13" s="40"/>
      <c r="R13" s="40"/>
      <c r="S13" s="18"/>
      <c r="T13" s="1">
        <v>83</v>
      </c>
      <c r="U13" s="1">
        <v>84</v>
      </c>
      <c r="V13" s="1">
        <v>93</v>
      </c>
      <c r="W13" s="1">
        <v>76</v>
      </c>
      <c r="X13" s="1">
        <v>80</v>
      </c>
      <c r="Y13" s="1"/>
      <c r="Z13" s="1"/>
      <c r="AA13" s="1"/>
      <c r="AB13" s="1"/>
      <c r="AC13" s="1"/>
      <c r="AD13" s="1"/>
      <c r="AE13" s="18"/>
      <c r="AF13" s="1">
        <v>85</v>
      </c>
      <c r="AG13" s="1">
        <v>86</v>
      </c>
      <c r="AH13" s="1">
        <v>90</v>
      </c>
      <c r="AI13" s="1">
        <v>92</v>
      </c>
      <c r="AJ13" s="1">
        <v>91</v>
      </c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3">
        <v>1</v>
      </c>
      <c r="FH13" s="44" t="s">
        <v>68</v>
      </c>
      <c r="FI13" s="44" t="s">
        <v>120</v>
      </c>
      <c r="FJ13" s="42">
        <v>14341</v>
      </c>
      <c r="FK13" s="42">
        <v>14351</v>
      </c>
    </row>
    <row r="14" spans="1:167" x14ac:dyDescent="0.25">
      <c r="A14" s="19">
        <v>4</v>
      </c>
      <c r="B14" s="19">
        <v>63385</v>
      </c>
      <c r="C14" s="19" t="s">
        <v>69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3</v>
      </c>
      <c r="J14" s="28" t="str">
        <f t="shared" si="3"/>
        <v>Memiliki kemampuan memahami dan mengkaji gejala sosial di masyarakat</v>
      </c>
      <c r="K14" s="36">
        <f t="shared" si="4"/>
        <v>87.4</v>
      </c>
      <c r="L14" s="28" t="str">
        <f t="shared" si="5"/>
        <v>A</v>
      </c>
      <c r="M14" s="28">
        <f t="shared" si="6"/>
        <v>87.4</v>
      </c>
      <c r="N14" s="28" t="str">
        <f t="shared" si="7"/>
        <v>A</v>
      </c>
      <c r="O14" s="38">
        <v>5</v>
      </c>
      <c r="P14" s="28" t="str">
        <f t="shared" si="8"/>
        <v>Sangat terampil mengolah hubungan sosial</v>
      </c>
      <c r="Q14" s="40"/>
      <c r="R14" s="40"/>
      <c r="S14" s="18"/>
      <c r="T14" s="1">
        <v>91</v>
      </c>
      <c r="U14" s="1">
        <v>92</v>
      </c>
      <c r="V14" s="1">
        <v>94</v>
      </c>
      <c r="W14" s="1">
        <v>72</v>
      </c>
      <c r="X14" s="1">
        <v>78</v>
      </c>
      <c r="Y14" s="1"/>
      <c r="Z14" s="1"/>
      <c r="AA14" s="1"/>
      <c r="AB14" s="1"/>
      <c r="AC14" s="1"/>
      <c r="AD14" s="1"/>
      <c r="AE14" s="18"/>
      <c r="AF14" s="1">
        <v>86</v>
      </c>
      <c r="AG14" s="1">
        <v>87</v>
      </c>
      <c r="AH14" s="1">
        <v>90</v>
      </c>
      <c r="AI14" s="1">
        <v>86</v>
      </c>
      <c r="AJ14" s="1">
        <v>88</v>
      </c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3"/>
      <c r="FH14" s="44"/>
      <c r="FI14" s="44"/>
      <c r="FJ14" s="42"/>
      <c r="FK14" s="42"/>
    </row>
    <row r="15" spans="1:167" x14ac:dyDescent="0.25">
      <c r="A15" s="19">
        <v>5</v>
      </c>
      <c r="B15" s="19">
        <v>63401</v>
      </c>
      <c r="C15" s="19" t="s">
        <v>70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3</v>
      </c>
      <c r="J15" s="28" t="str">
        <f t="shared" si="3"/>
        <v>Memiliki kemampuan memahami dan mengkaji gejala sosial di masyarakat</v>
      </c>
      <c r="K15" s="36">
        <f t="shared" si="4"/>
        <v>86.6</v>
      </c>
      <c r="L15" s="28" t="str">
        <f t="shared" si="5"/>
        <v>A</v>
      </c>
      <c r="M15" s="28">
        <f t="shared" si="6"/>
        <v>86.6</v>
      </c>
      <c r="N15" s="28" t="str">
        <f t="shared" si="7"/>
        <v>A</v>
      </c>
      <c r="O15" s="38">
        <v>5</v>
      </c>
      <c r="P15" s="28" t="str">
        <f t="shared" si="8"/>
        <v>Sangat terampil mengolah hubungan sosial</v>
      </c>
      <c r="Q15" s="40"/>
      <c r="R15" s="40"/>
      <c r="S15" s="18"/>
      <c r="T15" s="1">
        <v>79</v>
      </c>
      <c r="U15" s="1">
        <v>81</v>
      </c>
      <c r="V15" s="1">
        <v>91</v>
      </c>
      <c r="W15" s="1">
        <v>81</v>
      </c>
      <c r="X15" s="1">
        <v>85</v>
      </c>
      <c r="Y15" s="1"/>
      <c r="Z15" s="1"/>
      <c r="AA15" s="1"/>
      <c r="AB15" s="1"/>
      <c r="AC15" s="1"/>
      <c r="AD15" s="1"/>
      <c r="AE15" s="18"/>
      <c r="AF15" s="1">
        <v>81</v>
      </c>
      <c r="AG15" s="1">
        <v>82</v>
      </c>
      <c r="AH15" s="1">
        <v>88</v>
      </c>
      <c r="AI15" s="1">
        <v>90</v>
      </c>
      <c r="AJ15" s="1">
        <v>92</v>
      </c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3">
        <v>2</v>
      </c>
      <c r="FH15" s="44" t="s">
        <v>71</v>
      </c>
      <c r="FI15" s="44" t="s">
        <v>121</v>
      </c>
      <c r="FJ15" s="42">
        <v>14342</v>
      </c>
      <c r="FK15" s="42">
        <v>14352</v>
      </c>
    </row>
    <row r="16" spans="1:167" x14ac:dyDescent="0.25">
      <c r="A16" s="19">
        <v>6</v>
      </c>
      <c r="B16" s="19">
        <v>63417</v>
      </c>
      <c r="C16" s="19" t="s">
        <v>72</v>
      </c>
      <c r="D16" s="18"/>
      <c r="E16" s="36">
        <f t="shared" si="0"/>
        <v>87</v>
      </c>
      <c r="F16" s="28" t="str">
        <f t="shared" si="1"/>
        <v>A</v>
      </c>
      <c r="G16" s="28">
        <f>IF((COUNTA(T12:AC12)&gt;0),(ROUND((AVERAGE(T16:AD16)),0)),"")</f>
        <v>87</v>
      </c>
      <c r="H16" s="28" t="str">
        <f t="shared" si="2"/>
        <v>A</v>
      </c>
      <c r="I16" s="38">
        <v>5</v>
      </c>
      <c r="J16" s="28" t="str">
        <f t="shared" si="3"/>
        <v>Memiliki kemampuan mengidentifikasi kelompok sosial</v>
      </c>
      <c r="K16" s="36">
        <f t="shared" si="4"/>
        <v>85.4</v>
      </c>
      <c r="L16" s="28" t="str">
        <f t="shared" si="5"/>
        <v>A</v>
      </c>
      <c r="M16" s="28">
        <f t="shared" si="6"/>
        <v>85.4</v>
      </c>
      <c r="N16" s="28" t="str">
        <f t="shared" si="7"/>
        <v>A</v>
      </c>
      <c r="O16" s="38">
        <v>4</v>
      </c>
      <c r="P16" s="28" t="str">
        <f t="shared" si="8"/>
        <v>Sangat terampil mengolah realitas kelompok</v>
      </c>
      <c r="Q16" s="40"/>
      <c r="R16" s="40"/>
      <c r="S16" s="18"/>
      <c r="T16" s="1">
        <v>90</v>
      </c>
      <c r="U16" s="1">
        <v>91</v>
      </c>
      <c r="V16" s="1">
        <v>90</v>
      </c>
      <c r="W16" s="1">
        <v>82</v>
      </c>
      <c r="X16" s="1">
        <v>80</v>
      </c>
      <c r="Y16" s="1"/>
      <c r="Z16" s="1"/>
      <c r="AA16" s="1"/>
      <c r="AB16" s="1"/>
      <c r="AC16" s="1"/>
      <c r="AD16" s="1"/>
      <c r="AE16" s="18"/>
      <c r="AF16" s="1">
        <v>80</v>
      </c>
      <c r="AG16" s="1">
        <v>82</v>
      </c>
      <c r="AH16" s="1">
        <v>90</v>
      </c>
      <c r="AI16" s="1">
        <v>85</v>
      </c>
      <c r="AJ16" s="1">
        <v>90</v>
      </c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3"/>
      <c r="FH16" s="44"/>
      <c r="FI16" s="44"/>
      <c r="FJ16" s="42"/>
      <c r="FK16" s="42"/>
    </row>
    <row r="17" spans="1:167" x14ac:dyDescent="0.25">
      <c r="A17" s="19">
        <v>7</v>
      </c>
      <c r="B17" s="19">
        <v>63433</v>
      </c>
      <c r="C17" s="19" t="s">
        <v>73</v>
      </c>
      <c r="D17" s="18"/>
      <c r="E17" s="36">
        <f t="shared" si="0"/>
        <v>79</v>
      </c>
      <c r="F17" s="28" t="str">
        <f t="shared" si="1"/>
        <v>B</v>
      </c>
      <c r="G17" s="28">
        <f>IF((COUNTA(T12:AC12)&gt;0),(ROUND((AVERAGE(T17:AD17)),0)),"")</f>
        <v>79</v>
      </c>
      <c r="H17" s="28" t="str">
        <f t="shared" si="2"/>
        <v>B</v>
      </c>
      <c r="I17" s="38">
        <v>2</v>
      </c>
      <c r="J17" s="28" t="str">
        <f t="shared" si="3"/>
        <v>Memiliki kemampuan memahami  sosiologi sebagai  ilmu pengetahuan</v>
      </c>
      <c r="K17" s="36">
        <f t="shared" si="4"/>
        <v>81</v>
      </c>
      <c r="L17" s="28" t="str">
        <f t="shared" si="5"/>
        <v>B</v>
      </c>
      <c r="M17" s="28">
        <f t="shared" si="6"/>
        <v>81</v>
      </c>
      <c r="N17" s="28" t="str">
        <f t="shared" si="7"/>
        <v>B</v>
      </c>
      <c r="O17" s="38">
        <v>3</v>
      </c>
      <c r="P17" s="28" t="str">
        <f t="shared" si="8"/>
        <v xml:space="preserve">Sangat  terampil mengolah realitas individu </v>
      </c>
      <c r="Q17" s="40"/>
      <c r="R17" s="40"/>
      <c r="S17" s="18"/>
      <c r="T17" s="1">
        <v>80</v>
      </c>
      <c r="U17" s="1">
        <v>81</v>
      </c>
      <c r="V17" s="1">
        <v>87</v>
      </c>
      <c r="W17" s="1">
        <v>73</v>
      </c>
      <c r="X17" s="1">
        <v>75</v>
      </c>
      <c r="Y17" s="1"/>
      <c r="Z17" s="1"/>
      <c r="AA17" s="1"/>
      <c r="AB17" s="1"/>
      <c r="AC17" s="1"/>
      <c r="AD17" s="1"/>
      <c r="AE17" s="18"/>
      <c r="AF17" s="1">
        <v>79</v>
      </c>
      <c r="AG17" s="1">
        <v>81</v>
      </c>
      <c r="AH17" s="1">
        <v>78</v>
      </c>
      <c r="AI17" s="1">
        <v>84</v>
      </c>
      <c r="AJ17" s="1">
        <v>83</v>
      </c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3">
        <v>3</v>
      </c>
      <c r="FH17" s="44" t="s">
        <v>74</v>
      </c>
      <c r="FI17" s="44" t="s">
        <v>122</v>
      </c>
      <c r="FJ17" s="42">
        <v>14343</v>
      </c>
      <c r="FK17" s="42">
        <v>14353</v>
      </c>
    </row>
    <row r="18" spans="1:167" x14ac:dyDescent="0.25">
      <c r="A18" s="19">
        <v>8</v>
      </c>
      <c r="B18" s="19">
        <v>63449</v>
      </c>
      <c r="C18" s="19" t="s">
        <v>75</v>
      </c>
      <c r="D18" s="18"/>
      <c r="E18" s="36">
        <f t="shared" si="0"/>
        <v>79</v>
      </c>
      <c r="F18" s="28" t="str">
        <f t="shared" si="1"/>
        <v>B</v>
      </c>
      <c r="G18" s="28">
        <f>IF((COUNTA(T12:AC12)&gt;0),(ROUND((AVERAGE(T18:AD18)),0)),"")</f>
        <v>79</v>
      </c>
      <c r="H18" s="28" t="str">
        <f t="shared" si="2"/>
        <v>B</v>
      </c>
      <c r="I18" s="38">
        <v>2</v>
      </c>
      <c r="J18" s="28" t="str">
        <f t="shared" si="3"/>
        <v>Memiliki kemampuan memahami  sosiologi sebagai  ilmu pengetahuan</v>
      </c>
      <c r="K18" s="36">
        <f t="shared" si="4"/>
        <v>84.6</v>
      </c>
      <c r="L18" s="28" t="str">
        <f t="shared" si="5"/>
        <v>A</v>
      </c>
      <c r="M18" s="28">
        <f t="shared" si="6"/>
        <v>84.6</v>
      </c>
      <c r="N18" s="28" t="str">
        <f t="shared" si="7"/>
        <v>A</v>
      </c>
      <c r="O18" s="38">
        <v>4</v>
      </c>
      <c r="P18" s="28" t="str">
        <f t="shared" si="8"/>
        <v>Sangat terampil mengolah realitas kelompok</v>
      </c>
      <c r="Q18" s="40"/>
      <c r="R18" s="40"/>
      <c r="S18" s="18"/>
      <c r="T18" s="1">
        <v>80</v>
      </c>
      <c r="U18" s="1">
        <v>81</v>
      </c>
      <c r="V18" s="1">
        <v>80</v>
      </c>
      <c r="W18" s="1">
        <v>75</v>
      </c>
      <c r="X18" s="1">
        <v>78</v>
      </c>
      <c r="Y18" s="1"/>
      <c r="Z18" s="1"/>
      <c r="AA18" s="1"/>
      <c r="AB18" s="1"/>
      <c r="AC18" s="1"/>
      <c r="AD18" s="1"/>
      <c r="AE18" s="18"/>
      <c r="AF18" s="1">
        <v>80</v>
      </c>
      <c r="AG18" s="1">
        <v>82</v>
      </c>
      <c r="AH18" s="1">
        <v>88</v>
      </c>
      <c r="AI18" s="1">
        <v>85</v>
      </c>
      <c r="AJ18" s="1">
        <v>88</v>
      </c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3"/>
      <c r="FH18" s="44"/>
      <c r="FI18" s="44"/>
      <c r="FJ18" s="42"/>
      <c r="FK18" s="42"/>
    </row>
    <row r="19" spans="1:167" x14ac:dyDescent="0.25">
      <c r="A19" s="19">
        <v>9</v>
      </c>
      <c r="B19" s="19">
        <v>63465</v>
      </c>
      <c r="C19" s="19" t="s">
        <v>76</v>
      </c>
      <c r="D19" s="18"/>
      <c r="E19" s="36">
        <f t="shared" si="0"/>
        <v>79</v>
      </c>
      <c r="F19" s="28" t="str">
        <f t="shared" si="1"/>
        <v>B</v>
      </c>
      <c r="G19" s="28">
        <f>IF((COUNTA(T12:AC12)&gt;0),(ROUND((AVERAGE(T19:AD19)),0)),"")</f>
        <v>79</v>
      </c>
      <c r="H19" s="28" t="str">
        <f t="shared" si="2"/>
        <v>B</v>
      </c>
      <c r="I19" s="38">
        <v>2</v>
      </c>
      <c r="J19" s="28" t="str">
        <f t="shared" si="3"/>
        <v>Memiliki kemampuan memahami  sosiologi sebagai  ilmu pengetahuan</v>
      </c>
      <c r="K19" s="36">
        <f t="shared" si="4"/>
        <v>85.4</v>
      </c>
      <c r="L19" s="28" t="str">
        <f t="shared" si="5"/>
        <v>A</v>
      </c>
      <c r="M19" s="28">
        <f t="shared" si="6"/>
        <v>85.4</v>
      </c>
      <c r="N19" s="28" t="str">
        <f t="shared" si="7"/>
        <v>A</v>
      </c>
      <c r="O19" s="38">
        <v>4</v>
      </c>
      <c r="P19" s="28" t="str">
        <f t="shared" si="8"/>
        <v>Sangat terampil mengolah realitas kelompok</v>
      </c>
      <c r="Q19" s="40"/>
      <c r="R19" s="40"/>
      <c r="S19" s="18"/>
      <c r="T19" s="1">
        <v>79</v>
      </c>
      <c r="U19" s="1">
        <v>82</v>
      </c>
      <c r="V19" s="1">
        <v>76</v>
      </c>
      <c r="W19" s="1">
        <v>81</v>
      </c>
      <c r="X19" s="1">
        <v>77</v>
      </c>
      <c r="Y19" s="1"/>
      <c r="Z19" s="1"/>
      <c r="AA19" s="1"/>
      <c r="AB19" s="1"/>
      <c r="AC19" s="1"/>
      <c r="AD19" s="1"/>
      <c r="AE19" s="18"/>
      <c r="AF19" s="1">
        <v>80</v>
      </c>
      <c r="AG19" s="1">
        <v>83</v>
      </c>
      <c r="AH19" s="1">
        <v>85</v>
      </c>
      <c r="AI19" s="1">
        <v>88</v>
      </c>
      <c r="AJ19" s="1">
        <v>91</v>
      </c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3">
        <v>4</v>
      </c>
      <c r="FH19" s="44" t="s">
        <v>77</v>
      </c>
      <c r="FI19" s="44" t="s">
        <v>123</v>
      </c>
      <c r="FJ19" s="42">
        <v>14344</v>
      </c>
      <c r="FK19" s="42">
        <v>14354</v>
      </c>
    </row>
    <row r="20" spans="1:167" x14ac:dyDescent="0.25">
      <c r="A20" s="19">
        <v>10</v>
      </c>
      <c r="B20" s="19">
        <v>63481</v>
      </c>
      <c r="C20" s="19" t="s">
        <v>78</v>
      </c>
      <c r="D20" s="18"/>
      <c r="E20" s="36">
        <f t="shared" si="0"/>
        <v>74</v>
      </c>
      <c r="F20" s="28" t="str">
        <f t="shared" si="1"/>
        <v>C</v>
      </c>
      <c r="G20" s="28">
        <f>IF((COUNTA(T12:AC12)&gt;0),(ROUND((AVERAGE(T20:AD20)),0)),"")</f>
        <v>74</v>
      </c>
      <c r="H20" s="28" t="str">
        <f t="shared" si="2"/>
        <v>C</v>
      </c>
      <c r="I20" s="38">
        <v>1</v>
      </c>
      <c r="J20" s="28" t="str">
        <f t="shared" si="3"/>
        <v>Memiliki kemampuan memahami pengetahuan dasar sosiologi</v>
      </c>
      <c r="K20" s="36">
        <f t="shared" si="4"/>
        <v>81.599999999999994</v>
      </c>
      <c r="L20" s="28" t="str">
        <f t="shared" si="5"/>
        <v>B</v>
      </c>
      <c r="M20" s="28">
        <f t="shared" si="6"/>
        <v>81.599999999999994</v>
      </c>
      <c r="N20" s="28" t="str">
        <f t="shared" si="7"/>
        <v>B</v>
      </c>
      <c r="O20" s="38">
        <v>3</v>
      </c>
      <c r="P20" s="28" t="str">
        <f t="shared" si="8"/>
        <v xml:space="preserve">Sangat  terampil mengolah realitas individu </v>
      </c>
      <c r="Q20" s="40"/>
      <c r="R20" s="40"/>
      <c r="S20" s="18"/>
      <c r="T20" s="1">
        <v>74</v>
      </c>
      <c r="U20" s="1">
        <v>76</v>
      </c>
      <c r="V20" s="1">
        <v>77</v>
      </c>
      <c r="W20" s="1">
        <v>67</v>
      </c>
      <c r="X20" s="1">
        <v>75</v>
      </c>
      <c r="Y20" s="1"/>
      <c r="Z20" s="1"/>
      <c r="AA20" s="1"/>
      <c r="AB20" s="1"/>
      <c r="AC20" s="1"/>
      <c r="AD20" s="1"/>
      <c r="AE20" s="18"/>
      <c r="AF20" s="1">
        <v>81</v>
      </c>
      <c r="AG20" s="1">
        <v>83</v>
      </c>
      <c r="AH20" s="1">
        <v>80</v>
      </c>
      <c r="AI20" s="1">
        <v>76</v>
      </c>
      <c r="AJ20" s="1">
        <v>88</v>
      </c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3"/>
      <c r="FH20" s="44"/>
      <c r="FI20" s="44"/>
      <c r="FJ20" s="42"/>
      <c r="FK20" s="42"/>
    </row>
    <row r="21" spans="1:167" x14ac:dyDescent="0.25">
      <c r="A21" s="19">
        <v>11</v>
      </c>
      <c r="B21" s="19">
        <v>63497</v>
      </c>
      <c r="C21" s="19" t="s">
        <v>79</v>
      </c>
      <c r="D21" s="18"/>
      <c r="E21" s="36">
        <f t="shared" si="0"/>
        <v>76</v>
      </c>
      <c r="F21" s="28" t="str">
        <f t="shared" si="1"/>
        <v>B</v>
      </c>
      <c r="G21" s="28">
        <f>IF((COUNTA(T12:AC12)&gt;0),(ROUND((AVERAGE(T21:AD21)),0)),"")</f>
        <v>76</v>
      </c>
      <c r="H21" s="28" t="str">
        <f t="shared" si="2"/>
        <v>B</v>
      </c>
      <c r="I21" s="38">
        <v>2</v>
      </c>
      <c r="J21" s="28" t="str">
        <f t="shared" si="3"/>
        <v>Memiliki kemampuan memahami  sosiologi sebagai  ilmu pengetahuan</v>
      </c>
      <c r="K21" s="36">
        <f t="shared" si="4"/>
        <v>84.6</v>
      </c>
      <c r="L21" s="28" t="str">
        <f t="shared" si="5"/>
        <v>A</v>
      </c>
      <c r="M21" s="28">
        <f t="shared" si="6"/>
        <v>84.6</v>
      </c>
      <c r="N21" s="28" t="str">
        <f t="shared" si="7"/>
        <v>A</v>
      </c>
      <c r="O21" s="38">
        <v>4</v>
      </c>
      <c r="P21" s="28" t="str">
        <f t="shared" si="8"/>
        <v>Sangat terampil mengolah realitas kelompok</v>
      </c>
      <c r="Q21" s="40"/>
      <c r="R21" s="40"/>
      <c r="S21" s="18"/>
      <c r="T21" s="1">
        <v>76</v>
      </c>
      <c r="U21" s="1">
        <v>78</v>
      </c>
      <c r="V21" s="1">
        <v>89</v>
      </c>
      <c r="W21" s="1">
        <v>61</v>
      </c>
      <c r="X21" s="1">
        <v>77</v>
      </c>
      <c r="Y21" s="1"/>
      <c r="Z21" s="1"/>
      <c r="AA21" s="1"/>
      <c r="AB21" s="1"/>
      <c r="AC21" s="1"/>
      <c r="AD21" s="1"/>
      <c r="AE21" s="18"/>
      <c r="AF21" s="1">
        <v>80</v>
      </c>
      <c r="AG21" s="1">
        <v>82</v>
      </c>
      <c r="AH21" s="1">
        <v>86</v>
      </c>
      <c r="AI21" s="1">
        <v>85</v>
      </c>
      <c r="AJ21" s="1">
        <v>90</v>
      </c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3">
        <v>5</v>
      </c>
      <c r="FH21" s="44" t="s">
        <v>80</v>
      </c>
      <c r="FI21" s="44" t="s">
        <v>124</v>
      </c>
      <c r="FJ21" s="42">
        <v>14345</v>
      </c>
      <c r="FK21" s="42">
        <v>14355</v>
      </c>
    </row>
    <row r="22" spans="1:167" x14ac:dyDescent="0.25">
      <c r="A22" s="19">
        <v>12</v>
      </c>
      <c r="B22" s="19">
        <v>63513</v>
      </c>
      <c r="C22" s="19" t="s">
        <v>81</v>
      </c>
      <c r="D22" s="18"/>
      <c r="E22" s="36">
        <f t="shared" si="0"/>
        <v>74</v>
      </c>
      <c r="F22" s="28" t="str">
        <f t="shared" si="1"/>
        <v>C</v>
      </c>
      <c r="G22" s="28">
        <f>IF((COUNTA(T12:AC12)&gt;0),(ROUND((AVERAGE(T22:AD22)),0)),"")</f>
        <v>74</v>
      </c>
      <c r="H22" s="28" t="str">
        <f t="shared" si="2"/>
        <v>C</v>
      </c>
      <c r="I22" s="38">
        <v>1</v>
      </c>
      <c r="J22" s="28" t="str">
        <f t="shared" si="3"/>
        <v>Memiliki kemampuan memahami pengetahuan dasar sosiologi</v>
      </c>
      <c r="K22" s="36">
        <f t="shared" si="4"/>
        <v>82.6</v>
      </c>
      <c r="L22" s="28" t="str">
        <f t="shared" si="5"/>
        <v>B</v>
      </c>
      <c r="M22" s="28">
        <f t="shared" si="6"/>
        <v>82.6</v>
      </c>
      <c r="N22" s="28" t="str">
        <f t="shared" si="7"/>
        <v>B</v>
      </c>
      <c r="O22" s="38">
        <v>3</v>
      </c>
      <c r="P22" s="28" t="str">
        <f t="shared" si="8"/>
        <v xml:space="preserve">Sangat  terampil mengolah realitas individu </v>
      </c>
      <c r="Q22" s="40"/>
      <c r="R22" s="40"/>
      <c r="S22" s="18"/>
      <c r="T22" s="1">
        <v>68</v>
      </c>
      <c r="U22" s="1">
        <v>78</v>
      </c>
      <c r="V22" s="1">
        <v>80</v>
      </c>
      <c r="W22" s="1">
        <v>69</v>
      </c>
      <c r="X22" s="1">
        <v>74</v>
      </c>
      <c r="Y22" s="1"/>
      <c r="Z22" s="1"/>
      <c r="AA22" s="1"/>
      <c r="AB22" s="1"/>
      <c r="AC22" s="1"/>
      <c r="AD22" s="1"/>
      <c r="AE22" s="18"/>
      <c r="AF22" s="1">
        <v>82</v>
      </c>
      <c r="AG22" s="1">
        <v>83</v>
      </c>
      <c r="AH22" s="1">
        <v>78</v>
      </c>
      <c r="AI22" s="1">
        <v>80</v>
      </c>
      <c r="AJ22" s="1">
        <v>90</v>
      </c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3"/>
      <c r="FH22" s="44"/>
      <c r="FI22" s="44"/>
      <c r="FJ22" s="42"/>
      <c r="FK22" s="42"/>
    </row>
    <row r="23" spans="1:167" x14ac:dyDescent="0.25">
      <c r="A23" s="19">
        <v>13</v>
      </c>
      <c r="B23" s="19">
        <v>63529</v>
      </c>
      <c r="C23" s="19" t="s">
        <v>82</v>
      </c>
      <c r="D23" s="18"/>
      <c r="E23" s="36">
        <f t="shared" si="0"/>
        <v>73</v>
      </c>
      <c r="F23" s="28" t="str">
        <f t="shared" si="1"/>
        <v>C</v>
      </c>
      <c r="G23" s="28">
        <f>IF((COUNTA(T12:AC12)&gt;0),(ROUND((AVERAGE(T23:AD23)),0)),"")</f>
        <v>73</v>
      </c>
      <c r="H23" s="28" t="str">
        <f t="shared" si="2"/>
        <v>C</v>
      </c>
      <c r="I23" s="38">
        <v>1</v>
      </c>
      <c r="J23" s="28" t="str">
        <f t="shared" si="3"/>
        <v>Memiliki kemampuan memahami pengetahuan dasar sosiologi</v>
      </c>
      <c r="K23" s="36">
        <f t="shared" si="4"/>
        <v>83</v>
      </c>
      <c r="L23" s="28" t="str">
        <f t="shared" si="5"/>
        <v>B</v>
      </c>
      <c r="M23" s="28">
        <f t="shared" si="6"/>
        <v>83</v>
      </c>
      <c r="N23" s="28" t="str">
        <f t="shared" si="7"/>
        <v>B</v>
      </c>
      <c r="O23" s="38">
        <v>3</v>
      </c>
      <c r="P23" s="28" t="str">
        <f t="shared" si="8"/>
        <v xml:space="preserve">Sangat  terampil mengolah realitas individu </v>
      </c>
      <c r="Q23" s="40"/>
      <c r="R23" s="40"/>
      <c r="S23" s="18"/>
      <c r="T23" s="1">
        <v>74</v>
      </c>
      <c r="U23" s="1">
        <v>76</v>
      </c>
      <c r="V23" s="1">
        <v>79</v>
      </c>
      <c r="W23" s="1">
        <v>61</v>
      </c>
      <c r="X23" s="1">
        <v>76</v>
      </c>
      <c r="Y23" s="1"/>
      <c r="Z23" s="1"/>
      <c r="AA23" s="1"/>
      <c r="AB23" s="1"/>
      <c r="AC23" s="1"/>
      <c r="AD23" s="1"/>
      <c r="AE23" s="18"/>
      <c r="AF23" s="1">
        <v>82</v>
      </c>
      <c r="AG23" s="1">
        <v>83</v>
      </c>
      <c r="AH23" s="1">
        <v>80</v>
      </c>
      <c r="AI23" s="1">
        <v>82</v>
      </c>
      <c r="AJ23" s="1">
        <v>88</v>
      </c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3">
        <v>6</v>
      </c>
      <c r="FH23" s="44"/>
      <c r="FI23" s="44"/>
      <c r="FJ23" s="42">
        <v>14346</v>
      </c>
      <c r="FK23" s="42">
        <v>14356</v>
      </c>
    </row>
    <row r="24" spans="1:167" x14ac:dyDescent="0.25">
      <c r="A24" s="19">
        <v>14</v>
      </c>
      <c r="B24" s="19">
        <v>63545</v>
      </c>
      <c r="C24" s="19" t="s">
        <v>83</v>
      </c>
      <c r="D24" s="18"/>
      <c r="E24" s="36">
        <f t="shared" si="0"/>
        <v>80</v>
      </c>
      <c r="F24" s="28" t="str">
        <f t="shared" si="1"/>
        <v>B</v>
      </c>
      <c r="G24" s="28">
        <f>IF((COUNTA(T12:AC12)&gt;0),(ROUND((AVERAGE(T24:AD24)),0)),"")</f>
        <v>80</v>
      </c>
      <c r="H24" s="28" t="str">
        <f t="shared" si="2"/>
        <v>B</v>
      </c>
      <c r="I24" s="38">
        <v>3</v>
      </c>
      <c r="J24" s="28" t="str">
        <f t="shared" si="3"/>
        <v>Memiliki kemampuan memahami dan mengkaji gejala sosial di masyarakat</v>
      </c>
      <c r="K24" s="36">
        <f t="shared" si="4"/>
        <v>86.2</v>
      </c>
      <c r="L24" s="28" t="str">
        <f t="shared" si="5"/>
        <v>A</v>
      </c>
      <c r="M24" s="28">
        <f t="shared" si="6"/>
        <v>86.2</v>
      </c>
      <c r="N24" s="28" t="str">
        <f t="shared" si="7"/>
        <v>A</v>
      </c>
      <c r="O24" s="38">
        <v>5</v>
      </c>
      <c r="P24" s="28" t="str">
        <f t="shared" si="8"/>
        <v>Sangat terampil mengolah hubungan sosial</v>
      </c>
      <c r="Q24" s="40"/>
      <c r="R24" s="40"/>
      <c r="S24" s="18"/>
      <c r="T24" s="1">
        <v>89</v>
      </c>
      <c r="U24" s="1">
        <v>90</v>
      </c>
      <c r="V24" s="1">
        <v>89</v>
      </c>
      <c r="W24" s="1">
        <v>61</v>
      </c>
      <c r="X24" s="1">
        <v>73</v>
      </c>
      <c r="Y24" s="1"/>
      <c r="Z24" s="1"/>
      <c r="AA24" s="1"/>
      <c r="AB24" s="1"/>
      <c r="AC24" s="1"/>
      <c r="AD24" s="1"/>
      <c r="AE24" s="18"/>
      <c r="AF24" s="1">
        <v>84</v>
      </c>
      <c r="AG24" s="1">
        <v>85</v>
      </c>
      <c r="AH24" s="1">
        <v>88</v>
      </c>
      <c r="AI24" s="1">
        <v>86</v>
      </c>
      <c r="AJ24" s="1">
        <v>88</v>
      </c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3"/>
      <c r="FH24" s="44"/>
      <c r="FI24" s="44"/>
      <c r="FJ24" s="42"/>
      <c r="FK24" s="42"/>
    </row>
    <row r="25" spans="1:167" x14ac:dyDescent="0.25">
      <c r="A25" s="19">
        <v>15</v>
      </c>
      <c r="B25" s="19">
        <v>63561</v>
      </c>
      <c r="C25" s="19" t="s">
        <v>84</v>
      </c>
      <c r="D25" s="18"/>
      <c r="E25" s="36">
        <f t="shared" si="0"/>
        <v>89</v>
      </c>
      <c r="F25" s="28" t="str">
        <f t="shared" si="1"/>
        <v>A</v>
      </c>
      <c r="G25" s="28">
        <f>IF((COUNTA(T12:AC12)&gt;0),(ROUND((AVERAGE(T25:AD25)),0)),"")</f>
        <v>89</v>
      </c>
      <c r="H25" s="28" t="str">
        <f t="shared" si="2"/>
        <v>A</v>
      </c>
      <c r="I25" s="38">
        <v>5</v>
      </c>
      <c r="J25" s="28" t="str">
        <f t="shared" si="3"/>
        <v>Memiliki kemampuan mengidentifikasi kelompok sosial</v>
      </c>
      <c r="K25" s="36">
        <f t="shared" si="4"/>
        <v>89.4</v>
      </c>
      <c r="L25" s="28" t="str">
        <f t="shared" si="5"/>
        <v>A</v>
      </c>
      <c r="M25" s="28">
        <f t="shared" si="6"/>
        <v>89.4</v>
      </c>
      <c r="N25" s="28" t="str">
        <f t="shared" si="7"/>
        <v>A</v>
      </c>
      <c r="O25" s="38">
        <v>5</v>
      </c>
      <c r="P25" s="28" t="str">
        <f t="shared" si="8"/>
        <v>Sangat terampil mengolah hubungan sosial</v>
      </c>
      <c r="Q25" s="40"/>
      <c r="R25" s="40"/>
      <c r="S25" s="18"/>
      <c r="T25" s="1">
        <v>93</v>
      </c>
      <c r="U25" s="1">
        <v>92</v>
      </c>
      <c r="V25" s="1">
        <v>93</v>
      </c>
      <c r="W25" s="1">
        <v>88</v>
      </c>
      <c r="X25" s="1">
        <v>80</v>
      </c>
      <c r="Y25" s="1"/>
      <c r="Z25" s="1"/>
      <c r="AA25" s="1"/>
      <c r="AB25" s="1"/>
      <c r="AC25" s="1"/>
      <c r="AD25" s="1"/>
      <c r="AE25" s="18"/>
      <c r="AF25" s="1">
        <v>88</v>
      </c>
      <c r="AG25" s="1">
        <v>89</v>
      </c>
      <c r="AH25" s="1">
        <v>90</v>
      </c>
      <c r="AI25" s="1">
        <v>91</v>
      </c>
      <c r="AJ25" s="1">
        <v>89</v>
      </c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9" t="s">
        <v>85</v>
      </c>
      <c r="FD25" s="69"/>
      <c r="FE25" s="69"/>
      <c r="FG25" s="43">
        <v>7</v>
      </c>
      <c r="FH25" s="44"/>
      <c r="FI25" s="44"/>
      <c r="FJ25" s="42">
        <v>14347</v>
      </c>
      <c r="FK25" s="42">
        <v>14357</v>
      </c>
    </row>
    <row r="26" spans="1:167" x14ac:dyDescent="0.25">
      <c r="A26" s="19">
        <v>16</v>
      </c>
      <c r="B26" s="19">
        <v>63577</v>
      </c>
      <c r="C26" s="19" t="s">
        <v>86</v>
      </c>
      <c r="D26" s="18"/>
      <c r="E26" s="36">
        <f t="shared" si="0"/>
        <v>77</v>
      </c>
      <c r="F26" s="28" t="str">
        <f t="shared" si="1"/>
        <v>B</v>
      </c>
      <c r="G26" s="28">
        <f>IF((COUNTA(T12:AC12)&gt;0),(ROUND((AVERAGE(T26:AD26)),0)),"")</f>
        <v>77</v>
      </c>
      <c r="H26" s="28" t="str">
        <f t="shared" si="2"/>
        <v>B</v>
      </c>
      <c r="I26" s="38">
        <v>2</v>
      </c>
      <c r="J26" s="28" t="str">
        <f t="shared" si="3"/>
        <v>Memiliki kemampuan memahami  sosiologi sebagai  ilmu pengetahuan</v>
      </c>
      <c r="K26" s="36">
        <f t="shared" si="4"/>
        <v>88</v>
      </c>
      <c r="L26" s="28" t="str">
        <f t="shared" si="5"/>
        <v>A</v>
      </c>
      <c r="M26" s="28">
        <f t="shared" si="6"/>
        <v>88</v>
      </c>
      <c r="N26" s="28" t="str">
        <f t="shared" si="7"/>
        <v>A</v>
      </c>
      <c r="O26" s="38">
        <v>5</v>
      </c>
      <c r="P26" s="28" t="str">
        <f t="shared" si="8"/>
        <v>Sangat terampil mengolah hubungan sosial</v>
      </c>
      <c r="Q26" s="40"/>
      <c r="R26" s="40"/>
      <c r="S26" s="18"/>
      <c r="T26" s="1">
        <v>74</v>
      </c>
      <c r="U26" s="1">
        <v>78</v>
      </c>
      <c r="V26" s="1">
        <v>89</v>
      </c>
      <c r="W26" s="1">
        <v>70</v>
      </c>
      <c r="X26" s="1">
        <v>74</v>
      </c>
      <c r="Y26" s="1"/>
      <c r="Z26" s="1"/>
      <c r="AA26" s="1"/>
      <c r="AB26" s="1"/>
      <c r="AC26" s="1"/>
      <c r="AD26" s="1"/>
      <c r="AE26" s="18"/>
      <c r="AF26" s="1">
        <v>82</v>
      </c>
      <c r="AG26" s="1">
        <v>84</v>
      </c>
      <c r="AH26" s="1">
        <v>89</v>
      </c>
      <c r="AI26" s="1">
        <v>93</v>
      </c>
      <c r="AJ26" s="1">
        <v>92</v>
      </c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3"/>
      <c r="FH26" s="44"/>
      <c r="FI26" s="44"/>
      <c r="FJ26" s="42"/>
      <c r="FK26" s="42"/>
    </row>
    <row r="27" spans="1:167" x14ac:dyDescent="0.25">
      <c r="A27" s="19">
        <v>17</v>
      </c>
      <c r="B27" s="19">
        <v>63593</v>
      </c>
      <c r="C27" s="19" t="s">
        <v>87</v>
      </c>
      <c r="D27" s="18"/>
      <c r="E27" s="36">
        <f t="shared" si="0"/>
        <v>80</v>
      </c>
      <c r="F27" s="28" t="str">
        <f t="shared" si="1"/>
        <v>B</v>
      </c>
      <c r="G27" s="28">
        <f>IF((COUNTA(T12:AC12)&gt;0),(ROUND((AVERAGE(T27:AD27)),0)),"")</f>
        <v>80</v>
      </c>
      <c r="H27" s="28" t="str">
        <f t="shared" si="2"/>
        <v>B</v>
      </c>
      <c r="I27" s="38">
        <v>3</v>
      </c>
      <c r="J27" s="28" t="str">
        <f t="shared" si="3"/>
        <v>Memiliki kemampuan memahami dan mengkaji gejala sosial di masyarakat</v>
      </c>
      <c r="K27" s="36">
        <f t="shared" si="4"/>
        <v>90</v>
      </c>
      <c r="L27" s="28" t="str">
        <f t="shared" si="5"/>
        <v>A</v>
      </c>
      <c r="M27" s="28">
        <f t="shared" si="6"/>
        <v>90</v>
      </c>
      <c r="N27" s="28" t="str">
        <f t="shared" si="7"/>
        <v>A</v>
      </c>
      <c r="O27" s="38">
        <v>5</v>
      </c>
      <c r="P27" s="28" t="str">
        <f t="shared" si="8"/>
        <v>Sangat terampil mengolah hubungan sosial</v>
      </c>
      <c r="Q27" s="40"/>
      <c r="R27" s="40"/>
      <c r="S27" s="18"/>
      <c r="T27" s="1">
        <v>80</v>
      </c>
      <c r="U27" s="1">
        <v>82</v>
      </c>
      <c r="V27" s="1">
        <v>90</v>
      </c>
      <c r="W27" s="1">
        <v>72</v>
      </c>
      <c r="X27" s="1">
        <v>76</v>
      </c>
      <c r="Y27" s="1"/>
      <c r="Z27" s="1"/>
      <c r="AA27" s="1"/>
      <c r="AB27" s="1"/>
      <c r="AC27" s="1"/>
      <c r="AD27" s="1"/>
      <c r="AE27" s="18"/>
      <c r="AF27" s="1">
        <v>88</v>
      </c>
      <c r="AG27" s="1">
        <v>89</v>
      </c>
      <c r="AH27" s="1">
        <v>90</v>
      </c>
      <c r="AI27" s="1">
        <v>92</v>
      </c>
      <c r="AJ27" s="1">
        <v>91</v>
      </c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3">
        <v>8</v>
      </c>
      <c r="FH27" s="44"/>
      <c r="FI27" s="44"/>
      <c r="FJ27" s="42">
        <v>14348</v>
      </c>
      <c r="FK27" s="42">
        <v>14358</v>
      </c>
    </row>
    <row r="28" spans="1:167" x14ac:dyDescent="0.25">
      <c r="A28" s="19">
        <v>18</v>
      </c>
      <c r="B28" s="19">
        <v>63609</v>
      </c>
      <c r="C28" s="19" t="s">
        <v>88</v>
      </c>
      <c r="D28" s="18"/>
      <c r="E28" s="36">
        <f t="shared" si="0"/>
        <v>86</v>
      </c>
      <c r="F28" s="28" t="str">
        <f t="shared" si="1"/>
        <v>A</v>
      </c>
      <c r="G28" s="28">
        <f>IF((COUNTA(T12:AC12)&gt;0),(ROUND((AVERAGE(T28:AD28)),0)),"")</f>
        <v>86</v>
      </c>
      <c r="H28" s="28" t="str">
        <f t="shared" si="2"/>
        <v>A</v>
      </c>
      <c r="I28" s="38">
        <v>4</v>
      </c>
      <c r="J28" s="28" t="str">
        <f t="shared" si="3"/>
        <v>Memiliki kemampuan mengidentifikasi realitas individu</v>
      </c>
      <c r="K28" s="36">
        <f t="shared" si="4"/>
        <v>91.2</v>
      </c>
      <c r="L28" s="28" t="str">
        <f t="shared" si="5"/>
        <v>A</v>
      </c>
      <c r="M28" s="28">
        <f t="shared" si="6"/>
        <v>91.2</v>
      </c>
      <c r="N28" s="28" t="str">
        <f t="shared" si="7"/>
        <v>A</v>
      </c>
      <c r="O28" s="38">
        <v>5</v>
      </c>
      <c r="P28" s="28" t="str">
        <f t="shared" si="8"/>
        <v>Sangat terampil mengolah hubungan sosial</v>
      </c>
      <c r="Q28" s="40"/>
      <c r="R28" s="40"/>
      <c r="S28" s="18"/>
      <c r="T28" s="1">
        <v>89</v>
      </c>
      <c r="U28" s="1">
        <v>90</v>
      </c>
      <c r="V28" s="1">
        <v>95</v>
      </c>
      <c r="W28" s="1">
        <v>81</v>
      </c>
      <c r="X28" s="1">
        <v>76</v>
      </c>
      <c r="Y28" s="1"/>
      <c r="Z28" s="1"/>
      <c r="AA28" s="1"/>
      <c r="AB28" s="1"/>
      <c r="AC28" s="1"/>
      <c r="AD28" s="1"/>
      <c r="AE28" s="18"/>
      <c r="AF28" s="1">
        <v>90</v>
      </c>
      <c r="AG28" s="1">
        <v>91</v>
      </c>
      <c r="AH28" s="1">
        <v>92</v>
      </c>
      <c r="AI28" s="1">
        <v>93</v>
      </c>
      <c r="AJ28" s="1">
        <v>90</v>
      </c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3"/>
      <c r="FH28" s="44"/>
      <c r="FI28" s="44"/>
      <c r="FJ28" s="42"/>
      <c r="FK28" s="42"/>
    </row>
    <row r="29" spans="1:167" x14ac:dyDescent="0.25">
      <c r="A29" s="19">
        <v>19</v>
      </c>
      <c r="B29" s="19">
        <v>63625</v>
      </c>
      <c r="C29" s="19" t="s">
        <v>89</v>
      </c>
      <c r="D29" s="18"/>
      <c r="E29" s="36">
        <f t="shared" si="0"/>
        <v>74</v>
      </c>
      <c r="F29" s="28" t="str">
        <f t="shared" si="1"/>
        <v>C</v>
      </c>
      <c r="G29" s="28">
        <f>IF((COUNTA(T12:AC12)&gt;0),(ROUND((AVERAGE(T29:AD29)),0)),"")</f>
        <v>74</v>
      </c>
      <c r="H29" s="28" t="str">
        <f t="shared" si="2"/>
        <v>C</v>
      </c>
      <c r="I29" s="38">
        <v>2</v>
      </c>
      <c r="J29" s="28" t="str">
        <f t="shared" si="3"/>
        <v>Memiliki kemampuan memahami  sosiologi sebagai  ilmu pengetahuan</v>
      </c>
      <c r="K29" s="36">
        <f t="shared" si="4"/>
        <v>82.8</v>
      </c>
      <c r="L29" s="28" t="str">
        <f t="shared" si="5"/>
        <v>B</v>
      </c>
      <c r="M29" s="28">
        <f t="shared" si="6"/>
        <v>82.8</v>
      </c>
      <c r="N29" s="28" t="str">
        <f t="shared" si="7"/>
        <v>B</v>
      </c>
      <c r="O29" s="38">
        <v>3</v>
      </c>
      <c r="P29" s="28" t="str">
        <f t="shared" si="8"/>
        <v xml:space="preserve">Sangat  terampil mengolah realitas individu </v>
      </c>
      <c r="Q29" s="40"/>
      <c r="R29" s="40"/>
      <c r="S29" s="18"/>
      <c r="T29" s="1">
        <v>70</v>
      </c>
      <c r="U29" s="1">
        <v>74</v>
      </c>
      <c r="V29" s="1">
        <v>87</v>
      </c>
      <c r="W29" s="1">
        <v>64</v>
      </c>
      <c r="X29" s="1">
        <v>75</v>
      </c>
      <c r="Y29" s="1"/>
      <c r="Z29" s="1"/>
      <c r="AA29" s="1"/>
      <c r="AB29" s="1"/>
      <c r="AC29" s="1"/>
      <c r="AD29" s="1"/>
      <c r="AE29" s="18"/>
      <c r="AF29" s="1">
        <v>80</v>
      </c>
      <c r="AG29" s="1">
        <v>84</v>
      </c>
      <c r="AH29" s="1">
        <v>80</v>
      </c>
      <c r="AI29" s="1">
        <v>82</v>
      </c>
      <c r="AJ29" s="1">
        <v>88</v>
      </c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3">
        <v>9</v>
      </c>
      <c r="FH29" s="44"/>
      <c r="FI29" s="44"/>
      <c r="FJ29" s="42">
        <v>14349</v>
      </c>
      <c r="FK29" s="42">
        <v>14359</v>
      </c>
    </row>
    <row r="30" spans="1:167" x14ac:dyDescent="0.25">
      <c r="A30" s="19">
        <v>20</v>
      </c>
      <c r="B30" s="19">
        <v>63641</v>
      </c>
      <c r="C30" s="19" t="s">
        <v>90</v>
      </c>
      <c r="D30" s="18"/>
      <c r="E30" s="36">
        <f t="shared" si="0"/>
        <v>75</v>
      </c>
      <c r="F30" s="28" t="str">
        <f t="shared" si="1"/>
        <v>C</v>
      </c>
      <c r="G30" s="28">
        <f>IF((COUNTA(T12:AC12)&gt;0),(ROUND((AVERAGE(T30:AD30)),0)),"")</f>
        <v>75</v>
      </c>
      <c r="H30" s="28" t="str">
        <f t="shared" si="2"/>
        <v>C</v>
      </c>
      <c r="I30" s="38">
        <v>2</v>
      </c>
      <c r="J30" s="28" t="str">
        <f t="shared" si="3"/>
        <v>Memiliki kemampuan memahami  sosiologi sebagai  ilmu pengetahuan</v>
      </c>
      <c r="K30" s="36">
        <f t="shared" si="4"/>
        <v>86</v>
      </c>
      <c r="L30" s="28" t="str">
        <f t="shared" si="5"/>
        <v>A</v>
      </c>
      <c r="M30" s="28">
        <f t="shared" si="6"/>
        <v>86</v>
      </c>
      <c r="N30" s="28" t="str">
        <f t="shared" si="7"/>
        <v>A</v>
      </c>
      <c r="O30" s="38">
        <v>5</v>
      </c>
      <c r="P30" s="28" t="str">
        <f t="shared" si="8"/>
        <v>Sangat terampil mengolah hubungan sosial</v>
      </c>
      <c r="Q30" s="40"/>
      <c r="R30" s="40"/>
      <c r="S30" s="18"/>
      <c r="T30" s="1">
        <v>70</v>
      </c>
      <c r="U30" s="1">
        <v>76</v>
      </c>
      <c r="V30" s="1">
        <v>90</v>
      </c>
      <c r="W30" s="1">
        <v>61</v>
      </c>
      <c r="X30" s="1">
        <v>78</v>
      </c>
      <c r="Y30" s="1"/>
      <c r="Z30" s="1"/>
      <c r="AA30" s="1"/>
      <c r="AB30" s="1"/>
      <c r="AC30" s="1"/>
      <c r="AD30" s="1"/>
      <c r="AE30" s="18"/>
      <c r="AF30" s="1">
        <v>82</v>
      </c>
      <c r="AG30" s="1">
        <v>84</v>
      </c>
      <c r="AH30" s="1">
        <v>86</v>
      </c>
      <c r="AI30" s="1">
        <v>88</v>
      </c>
      <c r="AJ30" s="1">
        <v>90</v>
      </c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3"/>
      <c r="FH30" s="44"/>
      <c r="FI30" s="44"/>
      <c r="FJ30" s="42"/>
      <c r="FK30" s="42"/>
    </row>
    <row r="31" spans="1:167" x14ac:dyDescent="0.25">
      <c r="A31" s="19">
        <v>21</v>
      </c>
      <c r="B31" s="19">
        <v>63657</v>
      </c>
      <c r="C31" s="19" t="s">
        <v>91</v>
      </c>
      <c r="D31" s="18"/>
      <c r="E31" s="36">
        <f t="shared" si="0"/>
        <v>83</v>
      </c>
      <c r="F31" s="28" t="str">
        <f t="shared" si="1"/>
        <v>B</v>
      </c>
      <c r="G31" s="28">
        <f>IF((COUNTA(T12:AC12)&gt;0),(ROUND((AVERAGE(T31:AD31)),0)),"")</f>
        <v>83</v>
      </c>
      <c r="H31" s="28" t="str">
        <f t="shared" si="2"/>
        <v>B</v>
      </c>
      <c r="I31" s="38">
        <v>3</v>
      </c>
      <c r="J31" s="28" t="str">
        <f t="shared" si="3"/>
        <v>Memiliki kemampuan memahami dan mengkaji gejala sosial di masyarakat</v>
      </c>
      <c r="K31" s="36">
        <f t="shared" si="4"/>
        <v>90.6</v>
      </c>
      <c r="L31" s="28" t="str">
        <f t="shared" si="5"/>
        <v>A</v>
      </c>
      <c r="M31" s="28">
        <f t="shared" si="6"/>
        <v>90.6</v>
      </c>
      <c r="N31" s="28" t="str">
        <f t="shared" si="7"/>
        <v>A</v>
      </c>
      <c r="O31" s="38">
        <v>5</v>
      </c>
      <c r="P31" s="28" t="str">
        <f t="shared" si="8"/>
        <v>Sangat terampil mengolah hubungan sosial</v>
      </c>
      <c r="Q31" s="40"/>
      <c r="R31" s="40"/>
      <c r="S31" s="18"/>
      <c r="T31" s="1">
        <v>91</v>
      </c>
      <c r="U31" s="1">
        <v>92</v>
      </c>
      <c r="V31" s="1">
        <v>89</v>
      </c>
      <c r="W31" s="1">
        <v>69</v>
      </c>
      <c r="X31" s="1">
        <v>74</v>
      </c>
      <c r="Y31" s="1"/>
      <c r="Z31" s="1"/>
      <c r="AA31" s="1"/>
      <c r="AB31" s="1"/>
      <c r="AC31" s="1"/>
      <c r="AD31" s="1"/>
      <c r="AE31" s="18"/>
      <c r="AF31" s="1">
        <v>90</v>
      </c>
      <c r="AG31" s="1">
        <v>91</v>
      </c>
      <c r="AH31" s="1">
        <v>93</v>
      </c>
      <c r="AI31" s="1">
        <v>90</v>
      </c>
      <c r="AJ31" s="1">
        <v>89</v>
      </c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3">
        <v>10</v>
      </c>
      <c r="FH31" s="44"/>
      <c r="FI31" s="44"/>
      <c r="FJ31" s="42">
        <v>14350</v>
      </c>
      <c r="FK31" s="42">
        <v>14360</v>
      </c>
    </row>
    <row r="32" spans="1:167" x14ac:dyDescent="0.25">
      <c r="A32" s="19">
        <v>22</v>
      </c>
      <c r="B32" s="19">
        <v>63673</v>
      </c>
      <c r="C32" s="19" t="s">
        <v>92</v>
      </c>
      <c r="D32" s="18"/>
      <c r="E32" s="36">
        <f t="shared" si="0"/>
        <v>76</v>
      </c>
      <c r="F32" s="28" t="str">
        <f t="shared" si="1"/>
        <v>B</v>
      </c>
      <c r="G32" s="28">
        <f>IF((COUNTA(T12:AC12)&gt;0),(ROUND((AVERAGE(T32:AD32)),0)),"")</f>
        <v>76</v>
      </c>
      <c r="H32" s="28" t="str">
        <f t="shared" si="2"/>
        <v>B</v>
      </c>
      <c r="I32" s="38">
        <v>2</v>
      </c>
      <c r="J32" s="28" t="str">
        <f t="shared" si="3"/>
        <v>Memiliki kemampuan memahami  sosiologi sebagai  ilmu pengetahuan</v>
      </c>
      <c r="K32" s="36">
        <f t="shared" si="4"/>
        <v>88.2</v>
      </c>
      <c r="L32" s="28" t="str">
        <f t="shared" si="5"/>
        <v>A</v>
      </c>
      <c r="M32" s="28">
        <f t="shared" si="6"/>
        <v>88.2</v>
      </c>
      <c r="N32" s="28" t="str">
        <f t="shared" si="7"/>
        <v>A</v>
      </c>
      <c r="O32" s="38">
        <v>5</v>
      </c>
      <c r="P32" s="28" t="str">
        <f t="shared" si="8"/>
        <v>Sangat terampil mengolah hubungan sosial</v>
      </c>
      <c r="Q32" s="40"/>
      <c r="R32" s="40"/>
      <c r="S32" s="18"/>
      <c r="T32" s="1">
        <v>74</v>
      </c>
      <c r="U32" s="1">
        <v>78</v>
      </c>
      <c r="V32" s="1">
        <v>85</v>
      </c>
      <c r="W32" s="1">
        <v>69</v>
      </c>
      <c r="X32" s="1">
        <v>75</v>
      </c>
      <c r="Y32" s="1"/>
      <c r="Z32" s="1"/>
      <c r="AA32" s="1"/>
      <c r="AB32" s="1"/>
      <c r="AC32" s="1"/>
      <c r="AD32" s="1"/>
      <c r="AE32" s="18"/>
      <c r="AF32" s="1">
        <v>86</v>
      </c>
      <c r="AG32" s="1">
        <v>88</v>
      </c>
      <c r="AH32" s="1">
        <v>90</v>
      </c>
      <c r="AI32" s="1">
        <v>86</v>
      </c>
      <c r="AJ32" s="1">
        <v>91</v>
      </c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3"/>
      <c r="FH32" s="42"/>
      <c r="FI32" s="42"/>
      <c r="FJ32" s="42"/>
      <c r="FK32" s="42"/>
    </row>
    <row r="33" spans="1:157" x14ac:dyDescent="0.25">
      <c r="A33" s="19">
        <v>23</v>
      </c>
      <c r="B33" s="19">
        <v>63689</v>
      </c>
      <c r="C33" s="19" t="s">
        <v>93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5</v>
      </c>
      <c r="J33" s="28" t="str">
        <f t="shared" si="3"/>
        <v>Memiliki kemampuan mengidentifikasi kelompok sosial</v>
      </c>
      <c r="K33" s="36">
        <f t="shared" si="4"/>
        <v>91.2</v>
      </c>
      <c r="L33" s="28" t="str">
        <f t="shared" si="5"/>
        <v>A</v>
      </c>
      <c r="M33" s="28">
        <f t="shared" si="6"/>
        <v>91.2</v>
      </c>
      <c r="N33" s="28" t="str">
        <f t="shared" si="7"/>
        <v>A</v>
      </c>
      <c r="O33" s="38">
        <v>5</v>
      </c>
      <c r="P33" s="28" t="str">
        <f t="shared" si="8"/>
        <v>Sangat terampil mengolah hubungan sosial</v>
      </c>
      <c r="Q33" s="40"/>
      <c r="R33" s="40"/>
      <c r="S33" s="18"/>
      <c r="T33" s="1">
        <v>95</v>
      </c>
      <c r="U33" s="1">
        <v>93</v>
      </c>
      <c r="V33" s="1">
        <v>95</v>
      </c>
      <c r="W33" s="1">
        <v>72</v>
      </c>
      <c r="X33" s="1">
        <v>75</v>
      </c>
      <c r="Y33" s="1"/>
      <c r="Z33" s="1"/>
      <c r="AA33" s="1"/>
      <c r="AB33" s="1"/>
      <c r="AC33" s="1"/>
      <c r="AD33" s="1"/>
      <c r="AE33" s="18"/>
      <c r="AF33" s="1">
        <v>91</v>
      </c>
      <c r="AG33" s="1">
        <v>90</v>
      </c>
      <c r="AH33" s="1">
        <v>92</v>
      </c>
      <c r="AI33" s="1">
        <v>94</v>
      </c>
      <c r="AJ33" s="1">
        <v>89</v>
      </c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63705</v>
      </c>
      <c r="C34" s="19" t="s">
        <v>94</v>
      </c>
      <c r="D34" s="18"/>
      <c r="E34" s="36">
        <f t="shared" si="0"/>
        <v>81</v>
      </c>
      <c r="F34" s="28" t="str">
        <f t="shared" si="1"/>
        <v>B</v>
      </c>
      <c r="G34" s="28">
        <f>IF((COUNTA(T12:AC12)&gt;0),(ROUND((AVERAGE(T34:AD34)),0)),"")</f>
        <v>81</v>
      </c>
      <c r="H34" s="28" t="str">
        <f t="shared" si="2"/>
        <v>B</v>
      </c>
      <c r="I34" s="38">
        <v>4</v>
      </c>
      <c r="J34" s="28" t="str">
        <f t="shared" si="3"/>
        <v>Memiliki kemampuan mengidentifikasi realitas individu</v>
      </c>
      <c r="K34" s="36">
        <f t="shared" si="4"/>
        <v>88.4</v>
      </c>
      <c r="L34" s="28" t="str">
        <f t="shared" si="5"/>
        <v>A</v>
      </c>
      <c r="M34" s="28">
        <f t="shared" si="6"/>
        <v>88.4</v>
      </c>
      <c r="N34" s="28" t="str">
        <f t="shared" si="7"/>
        <v>A</v>
      </c>
      <c r="O34" s="38">
        <v>5</v>
      </c>
      <c r="P34" s="28" t="str">
        <f t="shared" si="8"/>
        <v>Sangat terampil mengolah hubungan sosial</v>
      </c>
      <c r="Q34" s="40"/>
      <c r="R34" s="40"/>
      <c r="S34" s="18"/>
      <c r="T34" s="1">
        <v>88</v>
      </c>
      <c r="U34" s="1">
        <v>89</v>
      </c>
      <c r="V34" s="1">
        <v>80</v>
      </c>
      <c r="W34" s="1">
        <v>70</v>
      </c>
      <c r="X34" s="1">
        <v>76</v>
      </c>
      <c r="Y34" s="1"/>
      <c r="Z34" s="1"/>
      <c r="AA34" s="1"/>
      <c r="AB34" s="1"/>
      <c r="AC34" s="1"/>
      <c r="AD34" s="1"/>
      <c r="AE34" s="18"/>
      <c r="AF34" s="1">
        <v>86</v>
      </c>
      <c r="AG34" s="1">
        <v>87</v>
      </c>
      <c r="AH34" s="1">
        <v>89</v>
      </c>
      <c r="AI34" s="1">
        <v>90</v>
      </c>
      <c r="AJ34" s="1">
        <v>90</v>
      </c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63721</v>
      </c>
      <c r="C35" s="19" t="s">
        <v>95</v>
      </c>
      <c r="D35" s="18"/>
      <c r="E35" s="36">
        <f t="shared" si="0"/>
        <v>86</v>
      </c>
      <c r="F35" s="28" t="str">
        <f t="shared" si="1"/>
        <v>A</v>
      </c>
      <c r="G35" s="28">
        <f>IF((COUNTA(T12:AC12)&gt;0),(ROUND((AVERAGE(T35:AD35)),0)),"")</f>
        <v>86</v>
      </c>
      <c r="H35" s="28" t="str">
        <f t="shared" si="2"/>
        <v>A</v>
      </c>
      <c r="I35" s="38">
        <v>5</v>
      </c>
      <c r="J35" s="28" t="str">
        <f t="shared" si="3"/>
        <v>Memiliki kemampuan mengidentifikasi kelompok sosial</v>
      </c>
      <c r="K35" s="36">
        <f t="shared" si="4"/>
        <v>91</v>
      </c>
      <c r="L35" s="28" t="str">
        <f t="shared" si="5"/>
        <v>A</v>
      </c>
      <c r="M35" s="28">
        <f t="shared" si="6"/>
        <v>91</v>
      </c>
      <c r="N35" s="28" t="str">
        <f t="shared" si="7"/>
        <v>A</v>
      </c>
      <c r="O35" s="38">
        <v>5</v>
      </c>
      <c r="P35" s="28" t="str">
        <f t="shared" si="8"/>
        <v>Sangat terampil mengolah hubungan sosial</v>
      </c>
      <c r="Q35" s="40"/>
      <c r="R35" s="40"/>
      <c r="S35" s="18"/>
      <c r="T35" s="1">
        <v>89</v>
      </c>
      <c r="U35" s="1">
        <v>90</v>
      </c>
      <c r="V35" s="1">
        <v>89</v>
      </c>
      <c r="W35" s="1">
        <v>79</v>
      </c>
      <c r="X35" s="1">
        <v>81</v>
      </c>
      <c r="Y35" s="1"/>
      <c r="Z35" s="1"/>
      <c r="AA35" s="1"/>
      <c r="AB35" s="1"/>
      <c r="AC35" s="1"/>
      <c r="AD35" s="1"/>
      <c r="AE35" s="18"/>
      <c r="AF35" s="1">
        <v>90</v>
      </c>
      <c r="AG35" s="1">
        <v>91</v>
      </c>
      <c r="AH35" s="1">
        <v>89</v>
      </c>
      <c r="AI35" s="1">
        <v>92</v>
      </c>
      <c r="AJ35" s="1">
        <v>93</v>
      </c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63737</v>
      </c>
      <c r="C36" s="19" t="s">
        <v>96</v>
      </c>
      <c r="D36" s="18"/>
      <c r="E36" s="36">
        <f t="shared" si="0"/>
        <v>88</v>
      </c>
      <c r="F36" s="28" t="str">
        <f t="shared" si="1"/>
        <v>A</v>
      </c>
      <c r="G36" s="28">
        <f>IF((COUNTA(T12:AC12)&gt;0),(ROUND((AVERAGE(T36:AD36)),0)),"")</f>
        <v>88</v>
      </c>
      <c r="H36" s="28" t="str">
        <f t="shared" si="2"/>
        <v>A</v>
      </c>
      <c r="I36" s="38">
        <v>5</v>
      </c>
      <c r="J36" s="28" t="str">
        <f t="shared" si="3"/>
        <v>Memiliki kemampuan mengidentifikasi kelompok sosial</v>
      </c>
      <c r="K36" s="36">
        <f t="shared" si="4"/>
        <v>90.4</v>
      </c>
      <c r="L36" s="28" t="str">
        <f t="shared" si="5"/>
        <v>A</v>
      </c>
      <c r="M36" s="28">
        <f t="shared" si="6"/>
        <v>90.4</v>
      </c>
      <c r="N36" s="28" t="str">
        <f t="shared" si="7"/>
        <v>A</v>
      </c>
      <c r="O36" s="38">
        <v>5</v>
      </c>
      <c r="P36" s="28" t="str">
        <f t="shared" si="8"/>
        <v>Sangat terampil mengolah hubungan sosial</v>
      </c>
      <c r="Q36" s="40"/>
      <c r="R36" s="40"/>
      <c r="S36" s="18"/>
      <c r="T36" s="1">
        <v>95</v>
      </c>
      <c r="U36" s="1">
        <v>94</v>
      </c>
      <c r="V36" s="1">
        <v>95</v>
      </c>
      <c r="W36" s="1">
        <v>75</v>
      </c>
      <c r="X36" s="1">
        <v>82</v>
      </c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>
        <v>91</v>
      </c>
      <c r="AI36" s="1">
        <v>92</v>
      </c>
      <c r="AJ36" s="1">
        <v>89</v>
      </c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63753</v>
      </c>
      <c r="C37" s="19" t="s">
        <v>97</v>
      </c>
      <c r="D37" s="18"/>
      <c r="E37" s="36">
        <f t="shared" si="0"/>
        <v>78</v>
      </c>
      <c r="F37" s="28" t="str">
        <f t="shared" si="1"/>
        <v>B</v>
      </c>
      <c r="G37" s="28">
        <f>IF((COUNTA(T12:AC12)&gt;0),(ROUND((AVERAGE(T37:AD37)),0)),"")</f>
        <v>78</v>
      </c>
      <c r="H37" s="28" t="str">
        <f t="shared" si="2"/>
        <v>B</v>
      </c>
      <c r="I37" s="38">
        <v>3</v>
      </c>
      <c r="J37" s="28" t="str">
        <f t="shared" si="3"/>
        <v>Memiliki kemampuan memahami dan mengkaji gejala sosial di masyarakat</v>
      </c>
      <c r="K37" s="36">
        <f t="shared" si="4"/>
        <v>88</v>
      </c>
      <c r="L37" s="28" t="str">
        <f t="shared" si="5"/>
        <v>A</v>
      </c>
      <c r="M37" s="28">
        <f t="shared" si="6"/>
        <v>88</v>
      </c>
      <c r="N37" s="28" t="str">
        <f t="shared" si="7"/>
        <v>A</v>
      </c>
      <c r="O37" s="38">
        <v>5</v>
      </c>
      <c r="P37" s="28" t="str">
        <f t="shared" si="8"/>
        <v>Sangat terampil mengolah hubungan sosial</v>
      </c>
      <c r="Q37" s="40"/>
      <c r="R37" s="40"/>
      <c r="S37" s="18"/>
      <c r="T37" s="1">
        <v>70</v>
      </c>
      <c r="U37" s="1">
        <v>79</v>
      </c>
      <c r="V37" s="1">
        <v>90</v>
      </c>
      <c r="W37" s="1">
        <v>75</v>
      </c>
      <c r="X37" s="1">
        <v>78</v>
      </c>
      <c r="Y37" s="1"/>
      <c r="Z37" s="1"/>
      <c r="AA37" s="1"/>
      <c r="AB37" s="1"/>
      <c r="AC37" s="1"/>
      <c r="AD37" s="1"/>
      <c r="AE37" s="18"/>
      <c r="AF37" s="1">
        <v>86</v>
      </c>
      <c r="AG37" s="1">
        <v>88</v>
      </c>
      <c r="AH37" s="1">
        <v>87</v>
      </c>
      <c r="AI37" s="1">
        <v>90</v>
      </c>
      <c r="AJ37" s="1">
        <v>89</v>
      </c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63769</v>
      </c>
      <c r="C38" s="19" t="s">
        <v>98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4</v>
      </c>
      <c r="J38" s="28" t="str">
        <f t="shared" si="3"/>
        <v>Memiliki kemampuan mengidentifikasi realitas individu</v>
      </c>
      <c r="K38" s="36">
        <f t="shared" si="4"/>
        <v>89</v>
      </c>
      <c r="L38" s="28" t="str">
        <f t="shared" si="5"/>
        <v>A</v>
      </c>
      <c r="M38" s="28">
        <f t="shared" si="6"/>
        <v>89</v>
      </c>
      <c r="N38" s="28" t="str">
        <f t="shared" si="7"/>
        <v>A</v>
      </c>
      <c r="O38" s="38">
        <v>5</v>
      </c>
      <c r="P38" s="28" t="str">
        <f t="shared" si="8"/>
        <v>Sangat terampil mengolah hubungan sosial</v>
      </c>
      <c r="Q38" s="40"/>
      <c r="R38" s="40"/>
      <c r="S38" s="18"/>
      <c r="T38" s="1">
        <v>89</v>
      </c>
      <c r="U38" s="1">
        <v>90</v>
      </c>
      <c r="V38" s="1">
        <v>92</v>
      </c>
      <c r="W38" s="1">
        <v>76</v>
      </c>
      <c r="X38" s="1">
        <v>73</v>
      </c>
      <c r="Y38" s="1"/>
      <c r="Z38" s="1"/>
      <c r="AA38" s="1"/>
      <c r="AB38" s="1"/>
      <c r="AC38" s="1"/>
      <c r="AD38" s="1"/>
      <c r="AE38" s="18"/>
      <c r="AF38" s="1">
        <v>88</v>
      </c>
      <c r="AG38" s="1">
        <v>89</v>
      </c>
      <c r="AH38" s="1">
        <v>86</v>
      </c>
      <c r="AI38" s="1">
        <v>92</v>
      </c>
      <c r="AJ38" s="1">
        <v>90</v>
      </c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63785</v>
      </c>
      <c r="C39" s="19" t="s">
        <v>99</v>
      </c>
      <c r="D39" s="18"/>
      <c r="E39" s="36">
        <f t="shared" si="0"/>
        <v>79</v>
      </c>
      <c r="F39" s="28" t="str">
        <f t="shared" si="1"/>
        <v>B</v>
      </c>
      <c r="G39" s="28">
        <f>IF((COUNTA(T12:AC12)&gt;0),(ROUND((AVERAGE(T39:AD39)),0)),"")</f>
        <v>79</v>
      </c>
      <c r="H39" s="28" t="str">
        <f t="shared" si="2"/>
        <v>B</v>
      </c>
      <c r="I39" s="38">
        <v>3</v>
      </c>
      <c r="J39" s="28" t="str">
        <f t="shared" si="3"/>
        <v>Memiliki kemampuan memahami dan mengkaji gejala sosial di masyarakat</v>
      </c>
      <c r="K39" s="36">
        <f t="shared" si="4"/>
        <v>90.4</v>
      </c>
      <c r="L39" s="28" t="str">
        <f t="shared" si="5"/>
        <v>A</v>
      </c>
      <c r="M39" s="28">
        <f t="shared" si="6"/>
        <v>90.4</v>
      </c>
      <c r="N39" s="28" t="str">
        <f t="shared" si="7"/>
        <v>A</v>
      </c>
      <c r="O39" s="38">
        <v>5</v>
      </c>
      <c r="P39" s="28" t="str">
        <f t="shared" si="8"/>
        <v>Sangat terampil mengolah hubungan sosial</v>
      </c>
      <c r="Q39" s="40"/>
      <c r="R39" s="40"/>
      <c r="S39" s="18"/>
      <c r="T39" s="1">
        <v>83</v>
      </c>
      <c r="U39" s="1">
        <v>85</v>
      </c>
      <c r="V39" s="1">
        <v>80</v>
      </c>
      <c r="W39" s="1">
        <v>70</v>
      </c>
      <c r="X39" s="1">
        <v>75</v>
      </c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>
        <v>91</v>
      </c>
      <c r="AI39" s="1">
        <v>90</v>
      </c>
      <c r="AJ39" s="1">
        <v>93</v>
      </c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63801</v>
      </c>
      <c r="C40" s="19" t="s">
        <v>100</v>
      </c>
      <c r="D40" s="18"/>
      <c r="E40" s="36">
        <f t="shared" si="0"/>
        <v>77</v>
      </c>
      <c r="F40" s="28" t="str">
        <f t="shared" si="1"/>
        <v>B</v>
      </c>
      <c r="G40" s="28">
        <f>IF((COUNTA(T12:AC12)&gt;0),(ROUND((AVERAGE(T40:AD40)),0)),"")</f>
        <v>77</v>
      </c>
      <c r="H40" s="28" t="str">
        <f t="shared" si="2"/>
        <v>B</v>
      </c>
      <c r="I40" s="38">
        <v>3</v>
      </c>
      <c r="J40" s="28" t="str">
        <f t="shared" si="3"/>
        <v>Memiliki kemampuan memahami dan mengkaji gejala sosial di masyarakat</v>
      </c>
      <c r="K40" s="36">
        <f t="shared" si="4"/>
        <v>89.2</v>
      </c>
      <c r="L40" s="28" t="str">
        <f t="shared" si="5"/>
        <v>A</v>
      </c>
      <c r="M40" s="28">
        <f t="shared" si="6"/>
        <v>89.2</v>
      </c>
      <c r="N40" s="28" t="str">
        <f t="shared" si="7"/>
        <v>A</v>
      </c>
      <c r="O40" s="38">
        <v>5</v>
      </c>
      <c r="P40" s="28" t="str">
        <f t="shared" si="8"/>
        <v>Sangat terampil mengolah hubungan sosial</v>
      </c>
      <c r="Q40" s="40"/>
      <c r="R40" s="40"/>
      <c r="S40" s="18"/>
      <c r="T40" s="1">
        <v>84</v>
      </c>
      <c r="U40" s="1">
        <v>86</v>
      </c>
      <c r="V40" s="1">
        <v>79</v>
      </c>
      <c r="W40" s="1">
        <v>66</v>
      </c>
      <c r="X40" s="1">
        <v>72</v>
      </c>
      <c r="Y40" s="1"/>
      <c r="Z40" s="1"/>
      <c r="AA40" s="1"/>
      <c r="AB40" s="1"/>
      <c r="AC40" s="1"/>
      <c r="AD40" s="1"/>
      <c r="AE40" s="18"/>
      <c r="AF40" s="1">
        <v>89</v>
      </c>
      <c r="AG40" s="1">
        <v>90</v>
      </c>
      <c r="AH40" s="1">
        <v>90</v>
      </c>
      <c r="AI40" s="1">
        <v>88</v>
      </c>
      <c r="AJ40" s="1">
        <v>89</v>
      </c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63817</v>
      </c>
      <c r="C41" s="19" t="s">
        <v>101</v>
      </c>
      <c r="D41" s="18"/>
      <c r="E41" s="36">
        <f t="shared" si="0"/>
        <v>81</v>
      </c>
      <c r="F41" s="28" t="str">
        <f t="shared" si="1"/>
        <v>B</v>
      </c>
      <c r="G41" s="28">
        <f>IF((COUNTA(T12:AC12)&gt;0),(ROUND((AVERAGE(T41:AD41)),0)),"")</f>
        <v>81</v>
      </c>
      <c r="H41" s="28" t="str">
        <f t="shared" si="2"/>
        <v>B</v>
      </c>
      <c r="I41" s="38">
        <v>4</v>
      </c>
      <c r="J41" s="28" t="str">
        <f t="shared" si="3"/>
        <v>Memiliki kemampuan mengidentifikasi realitas individu</v>
      </c>
      <c r="K41" s="36">
        <f t="shared" si="4"/>
        <v>89.4</v>
      </c>
      <c r="L41" s="28" t="str">
        <f t="shared" si="5"/>
        <v>A</v>
      </c>
      <c r="M41" s="28">
        <f t="shared" si="6"/>
        <v>89.4</v>
      </c>
      <c r="N41" s="28" t="str">
        <f t="shared" si="7"/>
        <v>A</v>
      </c>
      <c r="O41" s="38">
        <v>5</v>
      </c>
      <c r="P41" s="28" t="str">
        <f t="shared" si="8"/>
        <v>Sangat terampil mengolah hubungan sosial</v>
      </c>
      <c r="Q41" s="40"/>
      <c r="R41" s="40"/>
      <c r="S41" s="18"/>
      <c r="T41" s="1">
        <v>89</v>
      </c>
      <c r="U41" s="1">
        <v>91</v>
      </c>
      <c r="V41" s="1">
        <v>85</v>
      </c>
      <c r="W41" s="1">
        <v>69</v>
      </c>
      <c r="X41" s="1">
        <v>73</v>
      </c>
      <c r="Y41" s="1"/>
      <c r="Z41" s="1"/>
      <c r="AA41" s="1"/>
      <c r="AB41" s="1"/>
      <c r="AC41" s="1"/>
      <c r="AD41" s="1"/>
      <c r="AE41" s="18"/>
      <c r="AF41" s="1">
        <v>87</v>
      </c>
      <c r="AG41" s="1">
        <v>89</v>
      </c>
      <c r="AH41" s="1">
        <v>90</v>
      </c>
      <c r="AI41" s="1">
        <v>92</v>
      </c>
      <c r="AJ41" s="1">
        <v>89</v>
      </c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63833</v>
      </c>
      <c r="C42" s="19" t="s">
        <v>102</v>
      </c>
      <c r="D42" s="18"/>
      <c r="E42" s="36">
        <f t="shared" si="0"/>
        <v>88</v>
      </c>
      <c r="F42" s="28" t="str">
        <f t="shared" si="1"/>
        <v>A</v>
      </c>
      <c r="G42" s="28">
        <f>IF((COUNTA(T12:AC12)&gt;0),(ROUND((AVERAGE(T42:AD42)),0)),"")</f>
        <v>88</v>
      </c>
      <c r="H42" s="28" t="str">
        <f t="shared" si="2"/>
        <v>A</v>
      </c>
      <c r="I42" s="38">
        <v>4</v>
      </c>
      <c r="J42" s="28" t="str">
        <f t="shared" si="3"/>
        <v>Memiliki kemampuan mengidentifikasi realitas individu</v>
      </c>
      <c r="K42" s="36">
        <f t="shared" si="4"/>
        <v>90.4</v>
      </c>
      <c r="L42" s="28" t="str">
        <f t="shared" si="5"/>
        <v>A</v>
      </c>
      <c r="M42" s="28">
        <f t="shared" si="6"/>
        <v>90.4</v>
      </c>
      <c r="N42" s="28" t="str">
        <f t="shared" si="7"/>
        <v>A</v>
      </c>
      <c r="O42" s="38">
        <v>5</v>
      </c>
      <c r="P42" s="28" t="str">
        <f t="shared" si="8"/>
        <v>Sangat terampil mengolah hubungan sosial</v>
      </c>
      <c r="Q42" s="40"/>
      <c r="R42" s="40"/>
      <c r="S42" s="18"/>
      <c r="T42" s="1">
        <v>85</v>
      </c>
      <c r="U42" s="1">
        <v>87</v>
      </c>
      <c r="V42" s="1">
        <v>95</v>
      </c>
      <c r="W42" s="1">
        <v>88</v>
      </c>
      <c r="X42" s="1">
        <v>86</v>
      </c>
      <c r="Y42" s="1"/>
      <c r="Z42" s="1"/>
      <c r="AA42" s="1"/>
      <c r="AB42" s="1"/>
      <c r="AC42" s="1"/>
      <c r="AD42" s="1"/>
      <c r="AE42" s="18"/>
      <c r="AF42" s="1">
        <v>88</v>
      </c>
      <c r="AG42" s="1">
        <v>90</v>
      </c>
      <c r="AH42" s="1">
        <v>91</v>
      </c>
      <c r="AI42" s="1">
        <v>93</v>
      </c>
      <c r="AJ42" s="1">
        <v>90</v>
      </c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63849</v>
      </c>
      <c r="C43" s="19" t="s">
        <v>103</v>
      </c>
      <c r="D43" s="18"/>
      <c r="E43" s="36">
        <f t="shared" si="0"/>
        <v>81</v>
      </c>
      <c r="F43" s="28" t="str">
        <f t="shared" si="1"/>
        <v>B</v>
      </c>
      <c r="G43" s="28">
        <f>IF((COUNTA(T12:AC12)&gt;0),(ROUND((AVERAGE(T43:AD43)),0)),"")</f>
        <v>81</v>
      </c>
      <c r="H43" s="28" t="str">
        <f t="shared" si="2"/>
        <v>B</v>
      </c>
      <c r="I43" s="38">
        <v>4</v>
      </c>
      <c r="J43" s="28" t="str">
        <f t="shared" si="3"/>
        <v>Memiliki kemampuan mengidentifikasi realitas individu</v>
      </c>
      <c r="K43" s="36">
        <f t="shared" si="4"/>
        <v>89.4</v>
      </c>
      <c r="L43" s="28" t="str">
        <f t="shared" si="5"/>
        <v>A</v>
      </c>
      <c r="M43" s="28">
        <f t="shared" si="6"/>
        <v>89.4</v>
      </c>
      <c r="N43" s="28" t="str">
        <f t="shared" si="7"/>
        <v>A</v>
      </c>
      <c r="O43" s="38">
        <v>5</v>
      </c>
      <c r="P43" s="28" t="str">
        <f t="shared" si="8"/>
        <v>Sangat terampil mengolah hubungan sosial</v>
      </c>
      <c r="Q43" s="40"/>
      <c r="R43" s="40"/>
      <c r="S43" s="18"/>
      <c r="T43" s="1">
        <v>76</v>
      </c>
      <c r="U43" s="1">
        <v>79</v>
      </c>
      <c r="V43" s="1">
        <v>93</v>
      </c>
      <c r="W43" s="1">
        <v>75</v>
      </c>
      <c r="X43" s="1">
        <v>80</v>
      </c>
      <c r="Y43" s="1"/>
      <c r="Z43" s="1"/>
      <c r="AA43" s="1"/>
      <c r="AB43" s="1"/>
      <c r="AC43" s="1"/>
      <c r="AD43" s="1"/>
      <c r="AE43" s="18"/>
      <c r="AF43" s="1">
        <v>87</v>
      </c>
      <c r="AG43" s="1">
        <v>89</v>
      </c>
      <c r="AH43" s="1">
        <v>92</v>
      </c>
      <c r="AI43" s="1">
        <v>89</v>
      </c>
      <c r="AJ43" s="1">
        <v>90</v>
      </c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63865</v>
      </c>
      <c r="C44" s="19" t="s">
        <v>104</v>
      </c>
      <c r="D44" s="18"/>
      <c r="E44" s="36">
        <f t="shared" si="0"/>
        <v>79</v>
      </c>
      <c r="F44" s="28" t="str">
        <f t="shared" si="1"/>
        <v>B</v>
      </c>
      <c r="G44" s="28">
        <f>IF((COUNTA(T12:AC12)&gt;0),(ROUND((AVERAGE(T44:AD44)),0)),"")</f>
        <v>79</v>
      </c>
      <c r="H44" s="28" t="str">
        <f t="shared" si="2"/>
        <v>B</v>
      </c>
      <c r="I44" s="38">
        <v>3</v>
      </c>
      <c r="J44" s="28" t="str">
        <f t="shared" si="3"/>
        <v>Memiliki kemampuan memahami dan mengkaji gejala sosial di masyarakat</v>
      </c>
      <c r="K44" s="36">
        <f t="shared" si="4"/>
        <v>89.8</v>
      </c>
      <c r="L44" s="28" t="str">
        <f t="shared" si="5"/>
        <v>A</v>
      </c>
      <c r="M44" s="28">
        <f t="shared" si="6"/>
        <v>89.8</v>
      </c>
      <c r="N44" s="28" t="str">
        <f t="shared" si="7"/>
        <v>A</v>
      </c>
      <c r="O44" s="38">
        <v>5</v>
      </c>
      <c r="P44" s="28" t="str">
        <f t="shared" si="8"/>
        <v>Sangat terampil mengolah hubungan sosial</v>
      </c>
      <c r="Q44" s="40"/>
      <c r="R44" s="40"/>
      <c r="S44" s="18"/>
      <c r="T44" s="1">
        <v>78</v>
      </c>
      <c r="U44" s="1">
        <v>80</v>
      </c>
      <c r="V44" s="1">
        <v>93</v>
      </c>
      <c r="W44" s="1">
        <v>70</v>
      </c>
      <c r="X44" s="1">
        <v>76</v>
      </c>
      <c r="Y44" s="1"/>
      <c r="Z44" s="1"/>
      <c r="AA44" s="1"/>
      <c r="AB44" s="1"/>
      <c r="AC44" s="1"/>
      <c r="AD44" s="1"/>
      <c r="AE44" s="18"/>
      <c r="AF44" s="1">
        <v>90</v>
      </c>
      <c r="AG44" s="1">
        <v>91</v>
      </c>
      <c r="AH44" s="1">
        <v>88</v>
      </c>
      <c r="AI44" s="1">
        <v>89</v>
      </c>
      <c r="AJ44" s="1">
        <v>91</v>
      </c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63881</v>
      </c>
      <c r="C45" s="19" t="s">
        <v>105</v>
      </c>
      <c r="D45" s="18"/>
      <c r="E45" s="36">
        <f t="shared" si="0"/>
        <v>87</v>
      </c>
      <c r="F45" s="28" t="str">
        <f t="shared" si="1"/>
        <v>A</v>
      </c>
      <c r="G45" s="28">
        <f>IF((COUNTA(T12:AC12)&gt;0),(ROUND((AVERAGE(T45:AD45)),0)),"")</f>
        <v>87</v>
      </c>
      <c r="H45" s="28" t="str">
        <f t="shared" si="2"/>
        <v>A</v>
      </c>
      <c r="I45" s="38">
        <v>5</v>
      </c>
      <c r="J45" s="28" t="str">
        <f t="shared" si="3"/>
        <v>Memiliki kemampuan mengidentifikasi kelompok sosial</v>
      </c>
      <c r="K45" s="36">
        <f t="shared" si="4"/>
        <v>90.8</v>
      </c>
      <c r="L45" s="28" t="str">
        <f t="shared" si="5"/>
        <v>A</v>
      </c>
      <c r="M45" s="28">
        <f t="shared" si="6"/>
        <v>90.8</v>
      </c>
      <c r="N45" s="28" t="str">
        <f t="shared" si="7"/>
        <v>A</v>
      </c>
      <c r="O45" s="38">
        <v>5</v>
      </c>
      <c r="P45" s="28" t="str">
        <f t="shared" si="8"/>
        <v>Sangat terampil mengolah hubungan sosial</v>
      </c>
      <c r="Q45" s="40"/>
      <c r="R45" s="40"/>
      <c r="S45" s="18"/>
      <c r="T45" s="1">
        <v>89</v>
      </c>
      <c r="U45" s="1">
        <v>91</v>
      </c>
      <c r="V45" s="1">
        <v>91</v>
      </c>
      <c r="W45" s="1">
        <v>85</v>
      </c>
      <c r="X45" s="1">
        <v>80</v>
      </c>
      <c r="Y45" s="1"/>
      <c r="Z45" s="1"/>
      <c r="AA45" s="1"/>
      <c r="AB45" s="1"/>
      <c r="AC45" s="1"/>
      <c r="AD45" s="1"/>
      <c r="AE45" s="18"/>
      <c r="AF45" s="1">
        <v>90</v>
      </c>
      <c r="AG45" s="1">
        <v>91</v>
      </c>
      <c r="AH45" s="1">
        <v>90</v>
      </c>
      <c r="AI45" s="1">
        <v>93</v>
      </c>
      <c r="AJ45" s="1">
        <v>90</v>
      </c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69127</v>
      </c>
      <c r="C46" s="19" t="s">
        <v>106</v>
      </c>
      <c r="D46" s="18"/>
      <c r="E46" s="36">
        <f t="shared" si="0"/>
        <v>72</v>
      </c>
      <c r="F46" s="28" t="str">
        <f t="shared" si="1"/>
        <v>C</v>
      </c>
      <c r="G46" s="28">
        <f>IF((COUNTA(T12:AC12)&gt;0),(ROUND((AVERAGE(T46:AD46)),0)),"")</f>
        <v>72</v>
      </c>
      <c r="H46" s="28" t="str">
        <f t="shared" si="2"/>
        <v>C</v>
      </c>
      <c r="I46" s="38">
        <v>1</v>
      </c>
      <c r="J46" s="28" t="str">
        <f t="shared" si="3"/>
        <v>Memiliki kemampuan memahami pengetahuan dasar sosiologi</v>
      </c>
      <c r="K46" s="36">
        <f t="shared" si="4"/>
        <v>76.400000000000006</v>
      </c>
      <c r="L46" s="28" t="str">
        <f t="shared" si="5"/>
        <v>B</v>
      </c>
      <c r="M46" s="28">
        <f t="shared" si="6"/>
        <v>76.400000000000006</v>
      </c>
      <c r="N46" s="28" t="str">
        <f t="shared" si="7"/>
        <v>B</v>
      </c>
      <c r="O46" s="38">
        <v>2</v>
      </c>
      <c r="P46" s="28" t="str">
        <f t="shared" si="8"/>
        <v>Sangat  terampil menalar gejala sosial</v>
      </c>
      <c r="Q46" s="40"/>
      <c r="R46" s="40"/>
      <c r="S46" s="18"/>
      <c r="T46" s="1">
        <v>72</v>
      </c>
      <c r="U46" s="1">
        <v>70</v>
      </c>
      <c r="V46" s="1">
        <v>74</v>
      </c>
      <c r="W46" s="1">
        <v>72</v>
      </c>
      <c r="X46" s="1">
        <v>73</v>
      </c>
      <c r="Y46" s="1"/>
      <c r="Z46" s="1"/>
      <c r="AA46" s="1"/>
      <c r="AB46" s="1"/>
      <c r="AC46" s="1"/>
      <c r="AD46" s="1"/>
      <c r="AE46" s="18"/>
      <c r="AF46" s="1">
        <v>75</v>
      </c>
      <c r="AG46" s="1">
        <v>74</v>
      </c>
      <c r="AH46" s="1">
        <v>76</v>
      </c>
      <c r="AI46" s="1">
        <v>80</v>
      </c>
      <c r="AJ46" s="1">
        <v>77</v>
      </c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107</v>
      </c>
      <c r="D52" s="18"/>
      <c r="E52" s="37"/>
      <c r="F52" s="18" t="s">
        <v>108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110</v>
      </c>
      <c r="D53" s="18"/>
      <c r="E53" s="37"/>
      <c r="F53" s="18" t="s">
        <v>111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112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37"/>
      <c r="F54" s="18" t="s">
        <v>113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37"/>
      <c r="F55" s="18" t="s">
        <v>114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115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116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117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118</v>
      </c>
      <c r="N57" s="18"/>
      <c r="O57" s="37"/>
      <c r="P57" s="18"/>
      <c r="Q57" s="37" t="s">
        <v>119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X-MIPA 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INTEL</cp:lastModifiedBy>
  <dcterms:created xsi:type="dcterms:W3CDTF">2015-09-01T09:01:01Z</dcterms:created>
  <dcterms:modified xsi:type="dcterms:W3CDTF">2018-06-06T06:29:35Z</dcterms:modified>
  <cp:category/>
</cp:coreProperties>
</file>