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X-IPS 1" sheetId="1" r:id="rId4"/>
    <sheet name="X-IPS 2" sheetId="2" r:id="rId5"/>
    <sheet name="X-IPS 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<sst xmlns="http://schemas.openxmlformats.org/spreadsheetml/2006/main" uniqueCount="202">
  <si>
    <t>DAFTAR NILAI SISWA SMAN 9 SEMARANG SEMESTER GENAP TAHUN PELAJARAN 2017/2018</t>
  </si>
  <si>
    <t>Guru :</t>
  </si>
  <si>
    <t>Eka Rochmawati S.Pd.</t>
  </si>
  <si>
    <t>Kelas X-IPS 1</t>
  </si>
  <si>
    <t>Mapel :</t>
  </si>
  <si>
    <t>Sosiologi [ Kelompok C (Peminatan)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</si>
  <si>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</si>
  <si>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</si>
  <si>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</si>
  <si>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</si>
  <si>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</si>
  <si>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</si>
  <si>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</si>
  <si>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</si>
  <si>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</si>
  <si>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</si>
  <si>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</si>
  <si>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</si>
  <si>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</si>
  <si>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</si>
  <si>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</si>
  <si>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</si>
  <si>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</si>
  <si>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</si>
  <si>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</si>
  <si>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</si>
  <si>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</si>
  <si>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</si>
  <si>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</si>
  <si>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</si>
  <si>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</si>
  <si>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</si>
  <si>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</si>
  <si>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</si>
  <si>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</si>
  <si>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</si>
  <si>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</si>
  <si>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</si>
  <si>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</si>
  <si>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</si>
  <si>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</si>
  <si>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</si>
  <si>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</si>
  <si>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</si>
  <si>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</si>
  <si>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</si>
  <si>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</si>
  <si>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</si>
  <si>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</si>
  <si>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</si>
  <si>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</si>
  <si>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</si>
  <si>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</si>
  <si>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</si>
  <si>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</si>
  <si>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</si>
  <si>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</si>
  <si>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</si>
  <si>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</si>
  <si>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</si>
  <si>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</si>
  <si>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</si>
  <si>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</si>
  <si>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</si>
  <si>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</si>
  <si>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</si>
  <si>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</si>
  <si>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</si>
  <si>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Memiliki kemampuan dalam menjelaskan gejala sosial, namun perlu peningkatan pemahaman konsep sosiologi</t>
  </si>
  <si>
    <t>Sangat terampil menganalisis berbagai gejala sosial di masyaakat</t>
  </si>
  <si>
    <t>BTARI KEJORA ANINDHITA</t>
  </si>
  <si>
    <t>DANNY ARDIANTO WIBOWO</t>
  </si>
  <si>
    <t>Memiliki kemampuan dalam menjelaskan contoh gejala sosial, namun perlu peningkatan dalam menganalisis hubungan antara gejala sosial dan perubahan sosial</t>
  </si>
  <si>
    <t>Sangat terampil menyimpulkan akibat dari gejala sosial</t>
  </si>
  <si>
    <t>DEWI FEBRIANI</t>
  </si>
  <si>
    <t>DIMAS SATRIA YOGA PRADANA</t>
  </si>
  <si>
    <t>Memiliki kemampuan dalam menjelaskan modernisasi, globalisasi dan gejala sosial lainnya</t>
  </si>
  <si>
    <t>Sangat terampil menyajikan hasil dari adanya gejala sosial</t>
  </si>
  <si>
    <t>DWI CAHYO ABIMANYU</t>
  </si>
  <si>
    <t>EVA YOLANDA</t>
  </si>
  <si>
    <t>Memiliki kemampuan dalam menjelaskan macam-macam penelitian sosial</t>
  </si>
  <si>
    <t>Sangat terampil menyusun hasil penelitian sosial</t>
  </si>
  <si>
    <t>FEDERIKO RISTIYAN UTOMO</t>
  </si>
  <si>
    <t>FITRA NADA PRATAMA</t>
  </si>
  <si>
    <t>Memiliki kemampuan dalam menjelaskan jenis sampel dan populasi dalam penelitian sosial</t>
  </si>
  <si>
    <t>Sangat terampil mengolah data penelitian sosial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</si>
  <si>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</si>
  <si>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</si>
  <si>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</si>
  <si>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</si>
  <si>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</si>
  <si>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</si>
  <si>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</si>
  <si>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</si>
  <si>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</si>
  <si>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</si>
  <si>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</si>
  <si>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</si>
  <si>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</si>
  <si>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</si>
  <si>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</si>
  <si>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</si>
  <si>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</si>
  <si>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</si>
  <si>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</si>
  <si>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</si>
  <si>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</si>
  <si>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</si>
  <si>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</si>
  <si>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</si>
  <si>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</si>
  <si>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</si>
  <si>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</si>
  <si>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</si>
  <si>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</si>
  <si>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</si>
  <si>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</si>
  <si>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</si>
  <si>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</si>
  <si>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</si>
  <si>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</si>
  <si>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</si>
  <si>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</si>
  <si>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</si>
  <si>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19901127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</si>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</sst>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1">
      <alignment horizontal="center" vertical="bottom" textRotation="0" wrapText="false" shrinkToFit="false"/>
    </xf>
    <xf xfId="0" fontId="0" numFmtId="3" fillId="6" borderId="1" applyFont="0" applyNumberFormat="1" applyFill="1" applyBorder="1" applyAlignment="1">
      <alignment horizontal="center" vertical="top" textRotation="0" wrapText="false" shrinkToFit="false"/>
    </xf>
    <xf xfId="0" fontId="0" numFmtId="0" fillId="6" borderId="1" applyFont="0" applyNumberFormat="0" applyFill="1" applyBorder="1" applyAlignment="1">
      <alignment horizontal="center" vertical="top" textRotation="0" wrapText="false" shrinkToFit="false"/>
    </xf>
    <xf xfId="0" fontId="0" numFmtId="3" fillId="6" borderId="2" applyFont="0" applyNumberFormat="1" applyFill="1" applyBorder="1" applyAlignment="1">
      <alignment horizontal="center" vertical="top" textRotation="0" wrapText="false" shrinkToFit="false"/>
    </xf>
    <xf xfId="0" fontId="0" numFmtId="0" fillId="6" borderId="2" applyFont="0" applyNumberFormat="0" applyFill="1" applyBorder="1" applyAlignment="1">
      <alignment horizontal="center" vertical="top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7" borderId="2" applyFont="1" applyNumberFormat="0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8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2" numFmtId="0" fillId="7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4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6" numFmtId="0" fillId="7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0" numFmtId="0" fillId="7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4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0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7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0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0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6" borderId="2" applyFont="0" applyNumberFormat="0" applyFill="1" applyBorder="1" applyAlignment="0" applyProtection="true">
      <alignment horizontal="general" vertical="bottom" textRotation="0" wrapText="false" shrinkToFit="false"/>
      <protection locked="true"/>
    </xf>
    <xf xfId="0" fontId="4" numFmtId="0" fillId="10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1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4" numFmtId="0" fillId="10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12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0" numFmtId="0" fillId="14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1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1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4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6" borderId="2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15" borderId="2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539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539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6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120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67291</v>
      </c>
      <c r="C11" s="25" t="s">
        <v>55</v>
      </c>
      <c r="D11" s="23"/>
      <c r="E11" s="70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IF((COUNTA(T11:AC11)&gt;0),(ROUND((AVERAGE(T11:AD11)),0)),"")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2">
        <v>3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70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2">
        <v>1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4" t="s">
        <v>9</v>
      </c>
      <c r="R11" s="74"/>
      <c r="S11" s="23"/>
      <c r="T11" s="1">
        <v>86</v>
      </c>
      <c r="U11" s="1">
        <v>96</v>
      </c>
      <c r="V11" s="1">
        <v>84</v>
      </c>
      <c r="W11" s="1">
        <v>76</v>
      </c>
      <c r="X11" s="1">
        <v>88</v>
      </c>
      <c r="Y11" s="1"/>
      <c r="Z11" s="1"/>
      <c r="AA11" s="1"/>
      <c r="AB11" s="1"/>
      <c r="AC11" s="1"/>
      <c r="AD11" s="1"/>
      <c r="AE11" s="23"/>
      <c r="AF11" s="1">
        <v>76</v>
      </c>
      <c r="AG11" s="1">
        <v>76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67308</v>
      </c>
      <c r="C12" s="25" t="s">
        <v>58</v>
      </c>
      <c r="D12" s="23"/>
      <c r="E12" s="70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IF((COUNTA(T12:AC12)&gt;0),(ROUND((AVERAGE(T12:AD12)),0)),"")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2">
        <v>4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70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2">
        <v>2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4" t="s">
        <v>9</v>
      </c>
      <c r="R12" s="74"/>
      <c r="S12" s="23"/>
      <c r="T12" s="1">
        <v>84.33</v>
      </c>
      <c r="U12" s="1">
        <v>76</v>
      </c>
      <c r="V12" s="1">
        <v>95</v>
      </c>
      <c r="W12" s="1">
        <v>76</v>
      </c>
      <c r="X12" s="1">
        <v>77</v>
      </c>
      <c r="Y12" s="1"/>
      <c r="Z12" s="1"/>
      <c r="AA12" s="1"/>
      <c r="AB12" s="1"/>
      <c r="AC12" s="1"/>
      <c r="AD12" s="1"/>
      <c r="AE12" s="23"/>
      <c r="AF12" s="1">
        <v>76</v>
      </c>
      <c r="AG12" s="1">
        <v>76</v>
      </c>
      <c r="AH12" s="1">
        <v>84</v>
      </c>
      <c r="AI12" s="1">
        <v>84</v>
      </c>
      <c r="AJ12" s="1">
        <v>84</v>
      </c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67324</v>
      </c>
      <c r="C13" s="25" t="s">
        <v>67</v>
      </c>
      <c r="D13" s="23"/>
      <c r="E13" s="70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IF((COUNTA(T12:AC12)&gt;0),(ROUND((AVERAGE(T13:AD13)),0)),"")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2">
        <v>5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70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2">
        <v>2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4" t="s">
        <v>9</v>
      </c>
      <c r="R13" s="74"/>
      <c r="S13" s="23"/>
      <c r="T13" s="1">
        <v>85</v>
      </c>
      <c r="U13" s="1">
        <v>84</v>
      </c>
      <c r="V13" s="1">
        <v>100</v>
      </c>
      <c r="W13" s="1">
        <v>80</v>
      </c>
      <c r="X13" s="1">
        <v>82</v>
      </c>
      <c r="Y13" s="1"/>
      <c r="Z13" s="1"/>
      <c r="AA13" s="1"/>
      <c r="AB13" s="1"/>
      <c r="AC13" s="1"/>
      <c r="AD13" s="1"/>
      <c r="AE13" s="23"/>
      <c r="AF13" s="1">
        <v>76</v>
      </c>
      <c r="AG13" s="1">
        <v>76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5" t="s">
        <v>68</v>
      </c>
      <c r="FI13" s="75" t="s">
        <v>69</v>
      </c>
      <c r="FJ13" s="19">
        <v>19481</v>
      </c>
      <c r="FK13" s="19">
        <v>19491</v>
      </c>
    </row>
    <row r="14" spans="1:167">
      <c r="A14" s="25">
        <v>4</v>
      </c>
      <c r="B14" s="25">
        <v>67340</v>
      </c>
      <c r="C14" s="25" t="s">
        <v>70</v>
      </c>
      <c r="D14" s="23"/>
      <c r="E14" s="70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IF((COUNTA(T12:AC12)&gt;0),(ROUND((AVERAGE(T14:AD14)),0)),"")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2">
        <v>2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70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2">
        <v>5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4" t="s">
        <v>9</v>
      </c>
      <c r="R14" s="74"/>
      <c r="S14" s="23"/>
      <c r="T14" s="1">
        <v>82.33</v>
      </c>
      <c r="U14" s="1">
        <v>90</v>
      </c>
      <c r="V14" s="1">
        <v>99</v>
      </c>
      <c r="W14" s="1">
        <v>76</v>
      </c>
      <c r="X14" s="1">
        <v>71</v>
      </c>
      <c r="Y14" s="1"/>
      <c r="Z14" s="1"/>
      <c r="AA14" s="1"/>
      <c r="AB14" s="1"/>
      <c r="AC14" s="1"/>
      <c r="AD14" s="1"/>
      <c r="AE14" s="23"/>
      <c r="AF14" s="1">
        <v>76</v>
      </c>
      <c r="AG14" s="1">
        <v>78</v>
      </c>
      <c r="AH14" s="1">
        <v>84</v>
      </c>
      <c r="AI14" s="1">
        <v>84</v>
      </c>
      <c r="AJ14" s="1">
        <v>84</v>
      </c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5"/>
      <c r="FI14" s="75"/>
      <c r="FJ14" s="19"/>
      <c r="FK14" s="19"/>
    </row>
    <row r="15" spans="1:167">
      <c r="A15" s="25">
        <v>5</v>
      </c>
      <c r="B15" s="25">
        <v>67356</v>
      </c>
      <c r="C15" s="25" t="s">
        <v>71</v>
      </c>
      <c r="D15" s="23"/>
      <c r="E15" s="70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IF((COUNTA(T12:AC12)&gt;0),(ROUND((AVERAGE(T15:AD15)),0)),"")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2">
        <v>2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70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2">
        <v>3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4" t="s">
        <v>9</v>
      </c>
      <c r="R15" s="74"/>
      <c r="S15" s="23"/>
      <c r="T15" s="1">
        <v>75.33</v>
      </c>
      <c r="U15" s="1">
        <v>84</v>
      </c>
      <c r="V15" s="1">
        <v>98</v>
      </c>
      <c r="W15" s="1">
        <v>100</v>
      </c>
      <c r="X15" s="1">
        <v>67</v>
      </c>
      <c r="Y15" s="1"/>
      <c r="Z15" s="1"/>
      <c r="AA15" s="1"/>
      <c r="AB15" s="1"/>
      <c r="AC15" s="1"/>
      <c r="AD15" s="1"/>
      <c r="AE15" s="23"/>
      <c r="AF15" s="1">
        <v>76</v>
      </c>
      <c r="AG15" s="1">
        <v>80</v>
      </c>
      <c r="AH15" s="1">
        <v>83</v>
      </c>
      <c r="AI15" s="1">
        <v>83</v>
      </c>
      <c r="AJ15" s="1">
        <v>83</v>
      </c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5" t="s">
        <v>72</v>
      </c>
      <c r="FI15" s="75" t="s">
        <v>73</v>
      </c>
      <c r="FJ15" s="19">
        <v>19482</v>
      </c>
      <c r="FK15" s="19">
        <v>19492</v>
      </c>
    </row>
    <row r="16" spans="1:167">
      <c r="A16" s="25">
        <v>6</v>
      </c>
      <c r="B16" s="25">
        <v>67372</v>
      </c>
      <c r="C16" s="25" t="s">
        <v>74</v>
      </c>
      <c r="D16" s="23"/>
      <c r="E16" s="70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IF((COUNTA(T12:AC12)&gt;0),(ROUND((AVERAGE(T16:AD16)),0)),"")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2">
        <v>2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70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2">
        <v>2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4" t="s">
        <v>9</v>
      </c>
      <c r="R16" s="74"/>
      <c r="S16" s="23"/>
      <c r="T16" s="1">
        <v>83.67</v>
      </c>
      <c r="U16" s="1">
        <v>90</v>
      </c>
      <c r="V16" s="1">
        <v>96</v>
      </c>
      <c r="W16" s="1">
        <v>76</v>
      </c>
      <c r="X16" s="1">
        <v>86</v>
      </c>
      <c r="Y16" s="1"/>
      <c r="Z16" s="1"/>
      <c r="AA16" s="1"/>
      <c r="AB16" s="1"/>
      <c r="AC16" s="1"/>
      <c r="AD16" s="1"/>
      <c r="AE16" s="23"/>
      <c r="AF16" s="1">
        <v>76</v>
      </c>
      <c r="AG16" s="1">
        <v>77</v>
      </c>
      <c r="AH16" s="1">
        <v>86</v>
      </c>
      <c r="AI16" s="1">
        <v>86</v>
      </c>
      <c r="AJ16" s="1">
        <v>86</v>
      </c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5"/>
      <c r="FI16" s="75"/>
      <c r="FJ16" s="19"/>
      <c r="FK16" s="19"/>
    </row>
    <row r="17" spans="1:167">
      <c r="A17" s="25">
        <v>7</v>
      </c>
      <c r="B17" s="25">
        <v>67388</v>
      </c>
      <c r="C17" s="25" t="s">
        <v>75</v>
      </c>
      <c r="D17" s="23"/>
      <c r="E17" s="70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IF((COUNTA(T12:AC12)&gt;0),(ROUND((AVERAGE(T17:AD17)),0)),"")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2">
        <v>2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70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2">
        <v>3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4" t="s">
        <v>9</v>
      </c>
      <c r="R17" s="74"/>
      <c r="S17" s="23"/>
      <c r="T17" s="1">
        <v>83.67</v>
      </c>
      <c r="U17" s="1">
        <v>78</v>
      </c>
      <c r="V17" s="1">
        <v>95.5</v>
      </c>
      <c r="W17" s="1">
        <v>92</v>
      </c>
      <c r="X17" s="1">
        <v>77</v>
      </c>
      <c r="Y17" s="1"/>
      <c r="Z17" s="1"/>
      <c r="AA17" s="1"/>
      <c r="AB17" s="1"/>
      <c r="AC17" s="1"/>
      <c r="AD17" s="1"/>
      <c r="AE17" s="23"/>
      <c r="AF17" s="1">
        <v>76</v>
      </c>
      <c r="AG17" s="1">
        <v>78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5" t="s">
        <v>76</v>
      </c>
      <c r="FI17" s="75" t="s">
        <v>77</v>
      </c>
      <c r="FJ17" s="19">
        <v>19483</v>
      </c>
      <c r="FK17" s="19">
        <v>19493</v>
      </c>
    </row>
    <row r="18" spans="1:167">
      <c r="A18" s="25">
        <v>8</v>
      </c>
      <c r="B18" s="25">
        <v>67404</v>
      </c>
      <c r="C18" s="25" t="s">
        <v>78</v>
      </c>
      <c r="D18" s="23"/>
      <c r="E18" s="70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IF((COUNTA(T12:AC12)&gt;0),(ROUND((AVERAGE(T18:AD18)),0)),"")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2">
        <v>3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70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2">
        <v>5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4" t="s">
        <v>9</v>
      </c>
      <c r="R18" s="74"/>
      <c r="S18" s="23"/>
      <c r="T18" s="1">
        <v>85.67</v>
      </c>
      <c r="U18" s="1">
        <v>96</v>
      </c>
      <c r="V18" s="1">
        <v>91</v>
      </c>
      <c r="W18" s="1">
        <v>76</v>
      </c>
      <c r="X18" s="1">
        <v>76</v>
      </c>
      <c r="Y18" s="1"/>
      <c r="Z18" s="1"/>
      <c r="AA18" s="1"/>
      <c r="AB18" s="1"/>
      <c r="AC18" s="1"/>
      <c r="AD18" s="1"/>
      <c r="AE18" s="23"/>
      <c r="AF18" s="1">
        <v>76</v>
      </c>
      <c r="AG18" s="1">
        <v>77</v>
      </c>
      <c r="AH18" s="1">
        <v>76</v>
      </c>
      <c r="AI18" s="1">
        <v>76</v>
      </c>
      <c r="AJ18" s="1">
        <v>76</v>
      </c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5"/>
      <c r="FI18" s="75"/>
      <c r="FJ18" s="19"/>
      <c r="FK18" s="19"/>
    </row>
    <row r="19" spans="1:167">
      <c r="A19" s="25">
        <v>9</v>
      </c>
      <c r="B19" s="25">
        <v>67420</v>
      </c>
      <c r="C19" s="25" t="s">
        <v>79</v>
      </c>
      <c r="D19" s="23"/>
      <c r="E19" s="70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IF((COUNTA(T12:AC12)&gt;0),(ROUND((AVERAGE(T19:AD19)),0)),"")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2">
        <v>4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70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2">
        <v>4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4" t="s">
        <v>9</v>
      </c>
      <c r="R19" s="74"/>
      <c r="S19" s="23"/>
      <c r="T19" s="1">
        <v>90</v>
      </c>
      <c r="U19" s="1">
        <v>84</v>
      </c>
      <c r="V19" s="1">
        <v>92</v>
      </c>
      <c r="W19" s="1">
        <v>76</v>
      </c>
      <c r="X19" s="1">
        <v>72</v>
      </c>
      <c r="Y19" s="1"/>
      <c r="Z19" s="1"/>
      <c r="AA19" s="1"/>
      <c r="AB19" s="1"/>
      <c r="AC19" s="1"/>
      <c r="AD19" s="1"/>
      <c r="AE19" s="23"/>
      <c r="AF19" s="1">
        <v>76</v>
      </c>
      <c r="AG19" s="1">
        <v>78</v>
      </c>
      <c r="AH19" s="1">
        <v>86</v>
      </c>
      <c r="AI19" s="1">
        <v>86</v>
      </c>
      <c r="AJ19" s="1">
        <v>86</v>
      </c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5" t="s">
        <v>80</v>
      </c>
      <c r="FI19" s="75" t="s">
        <v>81</v>
      </c>
      <c r="FJ19" s="19">
        <v>19484</v>
      </c>
      <c r="FK19" s="19">
        <v>19494</v>
      </c>
    </row>
    <row r="20" spans="1:167">
      <c r="A20" s="25">
        <v>10</v>
      </c>
      <c r="B20" s="25">
        <v>67435</v>
      </c>
      <c r="C20" s="25" t="s">
        <v>82</v>
      </c>
      <c r="D20" s="23"/>
      <c r="E20" s="70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IF((COUNTA(T12:AC12)&gt;0),(ROUND((AVERAGE(T20:AD20)),0)),"")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2">
        <v>1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70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2">
        <v>2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4" t="s">
        <v>9</v>
      </c>
      <c r="R20" s="74"/>
      <c r="S20" s="23"/>
      <c r="T20" s="1">
        <v>63</v>
      </c>
      <c r="U20" s="1">
        <v>80</v>
      </c>
      <c r="V20" s="1">
        <v>84</v>
      </c>
      <c r="W20" s="1">
        <v>76</v>
      </c>
      <c r="X20" s="1">
        <v>80</v>
      </c>
      <c r="Y20" s="1"/>
      <c r="Z20" s="1"/>
      <c r="AA20" s="1"/>
      <c r="AB20" s="1"/>
      <c r="AC20" s="1"/>
      <c r="AD20" s="1"/>
      <c r="AE20" s="23"/>
      <c r="AF20" s="1">
        <v>76</v>
      </c>
      <c r="AG20" s="1">
        <v>78</v>
      </c>
      <c r="AH20" s="1">
        <v>84</v>
      </c>
      <c r="AI20" s="1">
        <v>84</v>
      </c>
      <c r="AJ20" s="1">
        <v>84</v>
      </c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5"/>
      <c r="FI20" s="75"/>
      <c r="FJ20" s="19"/>
      <c r="FK20" s="19"/>
    </row>
    <row r="21" spans="1:167">
      <c r="A21" s="25">
        <v>11</v>
      </c>
      <c r="B21" s="25">
        <v>67452</v>
      </c>
      <c r="C21" s="25" t="s">
        <v>83</v>
      </c>
      <c r="D21" s="23"/>
      <c r="E21" s="70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IF((COUNTA(T12:AC12)&gt;0),(ROUND((AVERAGE(T21:AD21)),0)),"")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2">
        <v>2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70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2">
        <v>3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4" t="s">
        <v>9</v>
      </c>
      <c r="R21" s="74"/>
      <c r="S21" s="23"/>
      <c r="T21" s="1">
        <v>45</v>
      </c>
      <c r="U21" s="1">
        <v>76</v>
      </c>
      <c r="V21" s="1">
        <v>95.5</v>
      </c>
      <c r="W21" s="1">
        <v>80</v>
      </c>
      <c r="X21" s="1">
        <v>84</v>
      </c>
      <c r="Y21" s="1"/>
      <c r="Z21" s="1"/>
      <c r="AA21" s="1"/>
      <c r="AB21" s="1"/>
      <c r="AC21" s="1"/>
      <c r="AD21" s="1"/>
      <c r="AE21" s="23"/>
      <c r="AF21" s="1">
        <v>76</v>
      </c>
      <c r="AG21" s="1">
        <v>78</v>
      </c>
      <c r="AH21" s="1">
        <v>80</v>
      </c>
      <c r="AI21" s="1">
        <v>80</v>
      </c>
      <c r="AJ21" s="1">
        <v>80</v>
      </c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5" t="s">
        <v>84</v>
      </c>
      <c r="FI21" s="75" t="s">
        <v>85</v>
      </c>
      <c r="FJ21" s="19">
        <v>19485</v>
      </c>
      <c r="FK21" s="19">
        <v>19495</v>
      </c>
    </row>
    <row r="22" spans="1:167">
      <c r="A22" s="25">
        <v>12</v>
      </c>
      <c r="B22" s="25">
        <v>67484</v>
      </c>
      <c r="C22" s="25" t="s">
        <v>86</v>
      </c>
      <c r="D22" s="23"/>
      <c r="E22" s="70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IF((COUNTA(T12:AC12)&gt;0),(ROUND((AVERAGE(T22:AD22)),0)),"")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2">
        <v>3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70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2">
        <v>5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4" t="s">
        <v>10</v>
      </c>
      <c r="R22" s="74"/>
      <c r="S22" s="23"/>
      <c r="T22" s="1">
        <v>63.67</v>
      </c>
      <c r="U22" s="1">
        <v>76</v>
      </c>
      <c r="V22" s="1">
        <v>92</v>
      </c>
      <c r="W22" s="1">
        <v>100</v>
      </c>
      <c r="X22" s="1">
        <v>72</v>
      </c>
      <c r="Y22" s="1"/>
      <c r="Z22" s="1"/>
      <c r="AA22" s="1"/>
      <c r="AB22" s="1"/>
      <c r="AC22" s="1"/>
      <c r="AD22" s="1"/>
      <c r="AE22" s="23"/>
      <c r="AF22" s="1">
        <v>76</v>
      </c>
      <c r="AG22" s="1">
        <v>77</v>
      </c>
      <c r="AH22" s="1">
        <v>83</v>
      </c>
      <c r="AI22" s="1">
        <v>83</v>
      </c>
      <c r="AJ22" s="1">
        <v>83</v>
      </c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5"/>
      <c r="FI22" s="75"/>
      <c r="FJ22" s="19"/>
      <c r="FK22" s="19"/>
    </row>
    <row r="23" spans="1:167">
      <c r="A23" s="25">
        <v>13</v>
      </c>
      <c r="B23" s="25">
        <v>67500</v>
      </c>
      <c r="C23" s="25" t="s">
        <v>87</v>
      </c>
      <c r="D23" s="23"/>
      <c r="E23" s="70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IF((COUNTA(T12:AC12)&gt;0),(ROUND((AVERAGE(T23:AD23)),0)),"")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2">
        <v>5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70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2">
        <v>4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4" t="s">
        <v>9</v>
      </c>
      <c r="R23" s="74"/>
      <c r="S23" s="23"/>
      <c r="T23" s="1">
        <v>80.67</v>
      </c>
      <c r="U23" s="1">
        <v>78</v>
      </c>
      <c r="V23" s="1">
        <v>60</v>
      </c>
      <c r="W23" s="1">
        <v>93</v>
      </c>
      <c r="X23" s="1">
        <v>76</v>
      </c>
      <c r="Y23" s="1"/>
      <c r="Z23" s="1"/>
      <c r="AA23" s="1"/>
      <c r="AB23" s="1"/>
      <c r="AC23" s="1"/>
      <c r="AD23" s="1"/>
      <c r="AE23" s="23"/>
      <c r="AF23" s="1">
        <v>76</v>
      </c>
      <c r="AG23" s="1">
        <v>76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5"/>
      <c r="FI23" s="75"/>
      <c r="FJ23" s="19">
        <v>19486</v>
      </c>
      <c r="FK23" s="19">
        <v>19496</v>
      </c>
    </row>
    <row r="24" spans="1:167">
      <c r="A24" s="25">
        <v>14</v>
      </c>
      <c r="B24" s="25">
        <v>67515</v>
      </c>
      <c r="C24" s="25" t="s">
        <v>88</v>
      </c>
      <c r="D24" s="23"/>
      <c r="E24" s="70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IF((COUNTA(T12:AC12)&gt;0),(ROUND((AVERAGE(T24:AD24)),0)),"")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2">
        <v>5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70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2">
        <v>3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4" t="s">
        <v>9</v>
      </c>
      <c r="R24" s="74"/>
      <c r="S24" s="23"/>
      <c r="T24" s="1">
        <v>84.33</v>
      </c>
      <c r="U24" s="1">
        <v>86</v>
      </c>
      <c r="V24" s="1">
        <v>76</v>
      </c>
      <c r="W24" s="1">
        <v>82</v>
      </c>
      <c r="X24" s="1">
        <v>89</v>
      </c>
      <c r="Y24" s="1"/>
      <c r="Z24" s="1"/>
      <c r="AA24" s="1"/>
      <c r="AB24" s="1"/>
      <c r="AC24" s="1"/>
      <c r="AD24" s="1"/>
      <c r="AE24" s="23"/>
      <c r="AF24" s="1">
        <v>76</v>
      </c>
      <c r="AG24" s="1">
        <v>84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5"/>
      <c r="FI24" s="75"/>
      <c r="FJ24" s="19"/>
      <c r="FK24" s="19"/>
    </row>
    <row r="25" spans="1:167">
      <c r="A25" s="25">
        <v>15</v>
      </c>
      <c r="B25" s="25">
        <v>67532</v>
      </c>
      <c r="C25" s="25" t="s">
        <v>89</v>
      </c>
      <c r="D25" s="23"/>
      <c r="E25" s="70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IF((COUNTA(T12:AC12)&gt;0),(ROUND((AVERAGE(T25:AD25)),0)),"")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2">
        <v>3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70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2">
        <v>2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4" t="s">
        <v>9</v>
      </c>
      <c r="R25" s="74"/>
      <c r="S25" s="23"/>
      <c r="T25" s="1">
        <v>89</v>
      </c>
      <c r="U25" s="1">
        <v>90</v>
      </c>
      <c r="V25" s="1">
        <v>76</v>
      </c>
      <c r="W25" s="1">
        <v>95.5</v>
      </c>
      <c r="X25" s="1">
        <v>93</v>
      </c>
      <c r="Y25" s="1"/>
      <c r="Z25" s="1"/>
      <c r="AA25" s="1"/>
      <c r="AB25" s="1"/>
      <c r="AC25" s="1"/>
      <c r="AD25" s="1"/>
      <c r="AE25" s="23"/>
      <c r="AF25" s="1">
        <v>76</v>
      </c>
      <c r="AG25" s="1">
        <v>80</v>
      </c>
      <c r="AH25" s="1">
        <v>84</v>
      </c>
      <c r="AI25" s="1">
        <v>84</v>
      </c>
      <c r="AJ25" s="1">
        <v>84</v>
      </c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90</v>
      </c>
      <c r="FD25" s="15"/>
      <c r="FE25" s="15"/>
      <c r="FG25" s="17">
        <v>7</v>
      </c>
      <c r="FH25" s="75"/>
      <c r="FI25" s="75"/>
      <c r="FJ25" s="19">
        <v>19487</v>
      </c>
      <c r="FK25" s="19">
        <v>19497</v>
      </c>
    </row>
    <row r="26" spans="1:167">
      <c r="A26" s="25">
        <v>16</v>
      </c>
      <c r="B26" s="25">
        <v>67547</v>
      </c>
      <c r="C26" s="25" t="s">
        <v>91</v>
      </c>
      <c r="D26" s="23"/>
      <c r="E26" s="70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IF((COUNTA(T12:AC12)&gt;0),(ROUND((AVERAGE(T26:AD26)),0)),"")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2">
        <v>2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70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2">
        <v>5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4" t="s">
        <v>9</v>
      </c>
      <c r="R26" s="74"/>
      <c r="S26" s="23"/>
      <c r="T26" s="1">
        <v>85.67</v>
      </c>
      <c r="U26" s="1">
        <v>88</v>
      </c>
      <c r="V26" s="1">
        <v>76</v>
      </c>
      <c r="W26" s="1">
        <v>98</v>
      </c>
      <c r="X26" s="1">
        <v>67</v>
      </c>
      <c r="Y26" s="1"/>
      <c r="Z26" s="1"/>
      <c r="AA26" s="1"/>
      <c r="AB26" s="1"/>
      <c r="AC26" s="1"/>
      <c r="AD26" s="1"/>
      <c r="AE26" s="23"/>
      <c r="AF26" s="1">
        <v>76</v>
      </c>
      <c r="AG26" s="1">
        <v>84</v>
      </c>
      <c r="AH26" s="1">
        <v>76</v>
      </c>
      <c r="AI26" s="1">
        <v>76</v>
      </c>
      <c r="AJ26" s="1">
        <v>76</v>
      </c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5"/>
      <c r="FI26" s="75"/>
      <c r="FJ26" s="19"/>
      <c r="FK26" s="19"/>
    </row>
    <row r="27" spans="1:167">
      <c r="A27" s="25">
        <v>17</v>
      </c>
      <c r="B27" s="25">
        <v>67564</v>
      </c>
      <c r="C27" s="25" t="s">
        <v>92</v>
      </c>
      <c r="D27" s="23"/>
      <c r="E27" s="70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IF((COUNTA(T12:AC12)&gt;0),(ROUND((AVERAGE(T27:AD27)),0)),"")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2">
        <v>1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70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2">
        <v>2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4" t="s">
        <v>10</v>
      </c>
      <c r="R27" s="74"/>
      <c r="S27" s="23"/>
      <c r="T27" s="1">
        <v>65</v>
      </c>
      <c r="U27" s="1">
        <v>86</v>
      </c>
      <c r="V27" s="1">
        <v>88</v>
      </c>
      <c r="W27" s="1">
        <v>100</v>
      </c>
      <c r="X27" s="1">
        <v>68</v>
      </c>
      <c r="Y27" s="1"/>
      <c r="Z27" s="1"/>
      <c r="AA27" s="1"/>
      <c r="AB27" s="1"/>
      <c r="AC27" s="1"/>
      <c r="AD27" s="1"/>
      <c r="AE27" s="23"/>
      <c r="AF27" s="1">
        <v>76</v>
      </c>
      <c r="AG27" s="1">
        <v>77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5"/>
      <c r="FI27" s="75"/>
      <c r="FJ27" s="19">
        <v>19488</v>
      </c>
      <c r="FK27" s="19">
        <v>19498</v>
      </c>
    </row>
    <row r="28" spans="1:167">
      <c r="A28" s="25">
        <v>18</v>
      </c>
      <c r="B28" s="25">
        <v>67579</v>
      </c>
      <c r="C28" s="25" t="s">
        <v>93</v>
      </c>
      <c r="D28" s="23"/>
      <c r="E28" s="70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IF((COUNTA(T12:AC12)&gt;0),(ROUND((AVERAGE(T28:AD28)),0)),"")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2">
        <v>2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70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2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4" t="s">
        <v>9</v>
      </c>
      <c r="R28" s="74"/>
      <c r="S28" s="23"/>
      <c r="T28" s="1">
        <v>65</v>
      </c>
      <c r="U28" s="1">
        <v>84</v>
      </c>
      <c r="V28" s="1">
        <v>76</v>
      </c>
      <c r="W28" s="1">
        <v>81</v>
      </c>
      <c r="X28" s="1">
        <v>76</v>
      </c>
      <c r="Y28" s="1"/>
      <c r="Z28" s="1"/>
      <c r="AA28" s="1"/>
      <c r="AB28" s="1"/>
      <c r="AC28" s="1"/>
      <c r="AD28" s="1"/>
      <c r="AE28" s="23"/>
      <c r="AF28" s="1">
        <v>76</v>
      </c>
      <c r="AG28" s="1">
        <v>80</v>
      </c>
      <c r="AH28" s="1">
        <v>84</v>
      </c>
      <c r="AI28" s="1">
        <v>84</v>
      </c>
      <c r="AJ28" s="1">
        <v>84</v>
      </c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5"/>
      <c r="FI28" s="75"/>
      <c r="FJ28" s="19"/>
      <c r="FK28" s="19"/>
    </row>
    <row r="29" spans="1:167">
      <c r="A29" s="25">
        <v>19</v>
      </c>
      <c r="B29" s="25">
        <v>67596</v>
      </c>
      <c r="C29" s="25" t="s">
        <v>94</v>
      </c>
      <c r="D29" s="23"/>
      <c r="E29" s="70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IF((COUNTA(T12:AC12)&gt;0),(ROUND((AVERAGE(T29:AD29)),0)),"")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2">
        <v>3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70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2">
        <v>2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4" t="s">
        <v>9</v>
      </c>
      <c r="R29" s="74"/>
      <c r="S29" s="23"/>
      <c r="T29" s="1">
        <v>82</v>
      </c>
      <c r="U29" s="1">
        <v>82</v>
      </c>
      <c r="V29" s="1">
        <v>76</v>
      </c>
      <c r="W29" s="1">
        <v>96</v>
      </c>
      <c r="X29" s="1">
        <v>83</v>
      </c>
      <c r="Y29" s="1"/>
      <c r="Z29" s="1"/>
      <c r="AA29" s="1"/>
      <c r="AB29" s="1"/>
      <c r="AC29" s="1"/>
      <c r="AD29" s="1"/>
      <c r="AE29" s="23"/>
      <c r="AF29" s="1">
        <v>76</v>
      </c>
      <c r="AG29" s="1">
        <v>77</v>
      </c>
      <c r="AH29" s="1">
        <v>83</v>
      </c>
      <c r="AI29" s="1">
        <v>83</v>
      </c>
      <c r="AJ29" s="1">
        <v>83</v>
      </c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5"/>
      <c r="FI29" s="75"/>
      <c r="FJ29" s="19">
        <v>19489</v>
      </c>
      <c r="FK29" s="19">
        <v>19499</v>
      </c>
    </row>
    <row r="30" spans="1:167">
      <c r="A30" s="25">
        <v>20</v>
      </c>
      <c r="B30" s="25">
        <v>67611</v>
      </c>
      <c r="C30" s="25" t="s">
        <v>95</v>
      </c>
      <c r="D30" s="23"/>
      <c r="E30" s="70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IF((COUNTA(T12:AC12)&gt;0),(ROUND((AVERAGE(T30:AD30)),0)),"")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2">
        <v>4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70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2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4" t="s">
        <v>9</v>
      </c>
      <c r="R30" s="74"/>
      <c r="S30" s="23"/>
      <c r="T30" s="1">
        <v>83</v>
      </c>
      <c r="U30" s="1">
        <v>84</v>
      </c>
      <c r="V30" s="1">
        <v>100</v>
      </c>
      <c r="W30" s="1">
        <v>91</v>
      </c>
      <c r="X30" s="1">
        <v>76</v>
      </c>
      <c r="Y30" s="1"/>
      <c r="Z30" s="1"/>
      <c r="AA30" s="1"/>
      <c r="AB30" s="1"/>
      <c r="AC30" s="1"/>
      <c r="AD30" s="1"/>
      <c r="AE30" s="23"/>
      <c r="AF30" s="1">
        <v>76</v>
      </c>
      <c r="AG30" s="1">
        <v>78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5"/>
      <c r="FI30" s="75"/>
      <c r="FJ30" s="19"/>
      <c r="FK30" s="19"/>
    </row>
    <row r="31" spans="1:167">
      <c r="A31" s="25">
        <v>21</v>
      </c>
      <c r="B31" s="25">
        <v>67628</v>
      </c>
      <c r="C31" s="25" t="s">
        <v>96</v>
      </c>
      <c r="D31" s="23"/>
      <c r="E31" s="70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IF((COUNTA(T12:AC12)&gt;0),(ROUND((AVERAGE(T31:AD31)),0)),"")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2">
        <v>5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70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2">
        <v>3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4" t="s">
        <v>9</v>
      </c>
      <c r="R31" s="74"/>
      <c r="S31" s="23"/>
      <c r="T31" s="1">
        <v>72.67</v>
      </c>
      <c r="U31" s="1">
        <v>64</v>
      </c>
      <c r="V31" s="1">
        <v>76</v>
      </c>
      <c r="W31" s="1">
        <v>86</v>
      </c>
      <c r="X31" s="1">
        <v>80</v>
      </c>
      <c r="Y31" s="1"/>
      <c r="Z31" s="1"/>
      <c r="AA31" s="1"/>
      <c r="AB31" s="1"/>
      <c r="AC31" s="1"/>
      <c r="AD31" s="1"/>
      <c r="AE31" s="23"/>
      <c r="AF31" s="1">
        <v>76</v>
      </c>
      <c r="AG31" s="1">
        <v>76</v>
      </c>
      <c r="AH31" s="1">
        <v>86</v>
      </c>
      <c r="AI31" s="1">
        <v>86</v>
      </c>
      <c r="AJ31" s="1">
        <v>86</v>
      </c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5"/>
      <c r="FI31" s="75"/>
      <c r="FJ31" s="19">
        <v>19490</v>
      </c>
      <c r="FK31" s="19">
        <v>19500</v>
      </c>
    </row>
    <row r="32" spans="1:167">
      <c r="A32" s="25">
        <v>22</v>
      </c>
      <c r="B32" s="25">
        <v>67644</v>
      </c>
      <c r="C32" s="25" t="s">
        <v>97</v>
      </c>
      <c r="D32" s="23"/>
      <c r="E32" s="70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IF((COUNTA(T12:AC12)&gt;0),(ROUND((AVERAGE(T32:AD32)),0)),"")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2">
        <v>2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70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2">
        <v>5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4" t="s">
        <v>9</v>
      </c>
      <c r="R32" s="74"/>
      <c r="S32" s="23"/>
      <c r="T32" s="1">
        <v>66.67</v>
      </c>
      <c r="U32" s="1">
        <v>78</v>
      </c>
      <c r="V32" s="1">
        <v>72</v>
      </c>
      <c r="W32" s="1">
        <v>100</v>
      </c>
      <c r="X32" s="1">
        <v>80</v>
      </c>
      <c r="Y32" s="1"/>
      <c r="Z32" s="1"/>
      <c r="AA32" s="1"/>
      <c r="AB32" s="1"/>
      <c r="AC32" s="1"/>
      <c r="AD32" s="1"/>
      <c r="AE32" s="23"/>
      <c r="AF32" s="1">
        <v>76</v>
      </c>
      <c r="AG32" s="1">
        <v>76</v>
      </c>
      <c r="AH32" s="1">
        <v>84</v>
      </c>
      <c r="AI32" s="1">
        <v>84</v>
      </c>
      <c r="AJ32" s="1">
        <v>84</v>
      </c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67660</v>
      </c>
      <c r="C33" s="25" t="s">
        <v>98</v>
      </c>
      <c r="D33" s="23"/>
      <c r="E33" s="70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IF((COUNTA(T12:AC12)&gt;0),(ROUND((AVERAGE(T33:AD33)),0)),"")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2">
        <v>2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70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2">
        <v>4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4" t="s">
        <v>9</v>
      </c>
      <c r="R33" s="74"/>
      <c r="S33" s="23"/>
      <c r="T33" s="1">
        <v>84</v>
      </c>
      <c r="U33" s="1">
        <v>84</v>
      </c>
      <c r="V33" s="1">
        <v>76</v>
      </c>
      <c r="W33" s="1">
        <v>84.5</v>
      </c>
      <c r="X33" s="1">
        <v>87</v>
      </c>
      <c r="Y33" s="1"/>
      <c r="Z33" s="1"/>
      <c r="AA33" s="1"/>
      <c r="AB33" s="1"/>
      <c r="AC33" s="1"/>
      <c r="AD33" s="1"/>
      <c r="AE33" s="23"/>
      <c r="AF33" s="1">
        <v>76</v>
      </c>
      <c r="AG33" s="1">
        <v>80</v>
      </c>
      <c r="AH33" s="1">
        <v>83</v>
      </c>
      <c r="AI33" s="1">
        <v>83</v>
      </c>
      <c r="AJ33" s="1">
        <v>83</v>
      </c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67676</v>
      </c>
      <c r="C34" s="25" t="s">
        <v>99</v>
      </c>
      <c r="D34" s="23"/>
      <c r="E34" s="70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IF((COUNTA(T12:AC12)&gt;0),(ROUND((AVERAGE(T34:AD34)),0)),"")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2">
        <v>4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70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2">
        <v>2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4" t="s">
        <v>10</v>
      </c>
      <c r="R34" s="74"/>
      <c r="S34" s="23"/>
      <c r="T34" s="1">
        <v>75</v>
      </c>
      <c r="U34" s="1">
        <v>73</v>
      </c>
      <c r="V34" s="1">
        <v>92</v>
      </c>
      <c r="W34" s="1">
        <v>70</v>
      </c>
      <c r="X34" s="1">
        <v>80</v>
      </c>
      <c r="Y34" s="1"/>
      <c r="Z34" s="1"/>
      <c r="AA34" s="1"/>
      <c r="AB34" s="1"/>
      <c r="AC34" s="1"/>
      <c r="AD34" s="1"/>
      <c r="AE34" s="23"/>
      <c r="AF34" s="1">
        <v>76</v>
      </c>
      <c r="AG34" s="1">
        <v>79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67692</v>
      </c>
      <c r="C35" s="25" t="s">
        <v>100</v>
      </c>
      <c r="D35" s="23"/>
      <c r="E35" s="70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IF((COUNTA(T12:AC12)&gt;0),(ROUND((AVERAGE(T35:AD35)),0)),"")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2">
        <v>2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70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2">
        <v>4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4" t="s">
        <v>10</v>
      </c>
      <c r="R35" s="74"/>
      <c r="S35" s="23"/>
      <c r="T35" s="1">
        <v>71.33</v>
      </c>
      <c r="U35" s="1">
        <v>60</v>
      </c>
      <c r="V35" s="1">
        <v>80</v>
      </c>
      <c r="W35" s="1">
        <v>100</v>
      </c>
      <c r="X35" s="1">
        <v>80</v>
      </c>
      <c r="Y35" s="1"/>
      <c r="Z35" s="1"/>
      <c r="AA35" s="1"/>
      <c r="AB35" s="1"/>
      <c r="AC35" s="1"/>
      <c r="AD35" s="1"/>
      <c r="AE35" s="23"/>
      <c r="AF35" s="1">
        <v>76</v>
      </c>
      <c r="AG35" s="1">
        <v>79</v>
      </c>
      <c r="AH35" s="1">
        <v>84</v>
      </c>
      <c r="AI35" s="1">
        <v>84</v>
      </c>
      <c r="AJ35" s="1">
        <v>84</v>
      </c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67708</v>
      </c>
      <c r="C36" s="25" t="s">
        <v>101</v>
      </c>
      <c r="D36" s="23"/>
      <c r="E36" s="70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IF((COUNTA(T12:AC12)&gt;0),(ROUND((AVERAGE(T36:AD36)),0)),"")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2">
        <v>2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70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2">
        <v>3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4" t="s">
        <v>9</v>
      </c>
      <c r="R36" s="74"/>
      <c r="S36" s="23"/>
      <c r="T36" s="1">
        <v>78.67</v>
      </c>
      <c r="U36" s="1">
        <v>68</v>
      </c>
      <c r="V36" s="1">
        <v>84</v>
      </c>
      <c r="W36" s="1">
        <v>90.5</v>
      </c>
      <c r="X36" s="1">
        <v>84</v>
      </c>
      <c r="Y36" s="1"/>
      <c r="Z36" s="1"/>
      <c r="AA36" s="1"/>
      <c r="AB36" s="1"/>
      <c r="AC36" s="1"/>
      <c r="AD36" s="1"/>
      <c r="AE36" s="23"/>
      <c r="AF36" s="1">
        <v>76</v>
      </c>
      <c r="AG36" s="1">
        <v>77</v>
      </c>
      <c r="AH36" s="1">
        <v>84</v>
      </c>
      <c r="AI36" s="1">
        <v>84</v>
      </c>
      <c r="AJ36" s="1">
        <v>84</v>
      </c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67724</v>
      </c>
      <c r="C37" s="25" t="s">
        <v>102</v>
      </c>
      <c r="D37" s="23"/>
      <c r="E37" s="70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IF((COUNTA(T12:AC12)&gt;0),(ROUND((AVERAGE(T37:AD37)),0)),"")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2">
        <v>1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70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2">
        <v>2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4" t="s">
        <v>9</v>
      </c>
      <c r="R37" s="74"/>
      <c r="S37" s="23"/>
      <c r="T37" s="1">
        <v>79.67</v>
      </c>
      <c r="U37" s="1">
        <v>76</v>
      </c>
      <c r="V37" s="1">
        <v>76</v>
      </c>
      <c r="W37" s="1">
        <v>98</v>
      </c>
      <c r="X37" s="1">
        <v>77</v>
      </c>
      <c r="Y37" s="1"/>
      <c r="Z37" s="1"/>
      <c r="AA37" s="1"/>
      <c r="AB37" s="1"/>
      <c r="AC37" s="1"/>
      <c r="AD37" s="1"/>
      <c r="AE37" s="23"/>
      <c r="AF37" s="1">
        <v>76</v>
      </c>
      <c r="AG37" s="1">
        <v>77</v>
      </c>
      <c r="AH37" s="1">
        <v>86</v>
      </c>
      <c r="AI37" s="1">
        <v>86</v>
      </c>
      <c r="AJ37" s="1">
        <v>86</v>
      </c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67740</v>
      </c>
      <c r="C38" s="25" t="s">
        <v>103</v>
      </c>
      <c r="D38" s="23"/>
      <c r="E38" s="70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IF((COUNTA(T12:AC12)&gt;0),(ROUND((AVERAGE(T38:AD38)),0)),"")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2">
        <v>3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70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2">
        <v>2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4" t="s">
        <v>9</v>
      </c>
      <c r="R38" s="74"/>
      <c r="S38" s="23"/>
      <c r="T38" s="1">
        <v>93</v>
      </c>
      <c r="U38" s="1">
        <v>84</v>
      </c>
      <c r="V38" s="1">
        <v>76</v>
      </c>
      <c r="W38" s="1">
        <v>76</v>
      </c>
      <c r="X38" s="1">
        <v>79</v>
      </c>
      <c r="Y38" s="1"/>
      <c r="Z38" s="1"/>
      <c r="AA38" s="1"/>
      <c r="AB38" s="1"/>
      <c r="AC38" s="1"/>
      <c r="AD38" s="1"/>
      <c r="AE38" s="23"/>
      <c r="AF38" s="1">
        <v>76</v>
      </c>
      <c r="AG38" s="1">
        <v>79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67756</v>
      </c>
      <c r="C39" s="25" t="s">
        <v>104</v>
      </c>
      <c r="D39" s="23"/>
      <c r="E39" s="70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IF((COUNTA(T12:AC12)&gt;0),(ROUND((AVERAGE(T39:AD39)),0)),"")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2">
        <v>3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70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2">
        <v>5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4" t="s">
        <v>9</v>
      </c>
      <c r="R39" s="74"/>
      <c r="S39" s="23"/>
      <c r="T39" s="1">
        <v>89.67</v>
      </c>
      <c r="U39" s="1">
        <v>96</v>
      </c>
      <c r="V39" s="1">
        <v>76</v>
      </c>
      <c r="W39" s="1">
        <v>93</v>
      </c>
      <c r="X39" s="1">
        <v>83</v>
      </c>
      <c r="Y39" s="1"/>
      <c r="Z39" s="1"/>
      <c r="AA39" s="1"/>
      <c r="AB39" s="1"/>
      <c r="AC39" s="1"/>
      <c r="AD39" s="1"/>
      <c r="AE39" s="23"/>
      <c r="AF39" s="1">
        <v>76</v>
      </c>
      <c r="AG39" s="1">
        <v>77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67772</v>
      </c>
      <c r="C40" s="25" t="s">
        <v>105</v>
      </c>
      <c r="D40" s="23"/>
      <c r="E40" s="70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IF((COUNTA(T12:AC12)&gt;0),(ROUND((AVERAGE(T40:AD40)),0)),"")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2">
        <v>4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70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2">
        <v>4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4" t="s">
        <v>9</v>
      </c>
      <c r="R40" s="74"/>
      <c r="S40" s="23"/>
      <c r="T40" s="1">
        <v>84.33</v>
      </c>
      <c r="U40" s="1">
        <v>80</v>
      </c>
      <c r="V40" s="1">
        <v>76</v>
      </c>
      <c r="W40" s="1">
        <v>99</v>
      </c>
      <c r="X40" s="1">
        <v>55</v>
      </c>
      <c r="Y40" s="1"/>
      <c r="Z40" s="1"/>
      <c r="AA40" s="1"/>
      <c r="AB40" s="1"/>
      <c r="AC40" s="1"/>
      <c r="AD40" s="1"/>
      <c r="AE40" s="23"/>
      <c r="AF40" s="1">
        <v>76</v>
      </c>
      <c r="AG40" s="1">
        <v>78</v>
      </c>
      <c r="AH40" s="1">
        <v>86</v>
      </c>
      <c r="AI40" s="1">
        <v>86</v>
      </c>
      <c r="AJ40" s="1">
        <v>86</v>
      </c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67788</v>
      </c>
      <c r="C41" s="25" t="s">
        <v>106</v>
      </c>
      <c r="D41" s="23"/>
      <c r="E41" s="70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IF((COUNTA(T12:AC12)&gt;0),(ROUND((AVERAGE(T41:AD41)),0)),"")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2">
        <v>5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70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2">
        <v>3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4" t="s">
        <v>9</v>
      </c>
      <c r="R41" s="74"/>
      <c r="S41" s="23"/>
      <c r="T41" s="1">
        <v>74</v>
      </c>
      <c r="U41" s="1">
        <v>80</v>
      </c>
      <c r="V41" s="1">
        <v>76</v>
      </c>
      <c r="W41" s="1">
        <v>99</v>
      </c>
      <c r="X41" s="1">
        <v>72</v>
      </c>
      <c r="Y41" s="1"/>
      <c r="Z41" s="1"/>
      <c r="AA41" s="1"/>
      <c r="AB41" s="1"/>
      <c r="AC41" s="1"/>
      <c r="AD41" s="1"/>
      <c r="AE41" s="23"/>
      <c r="AF41" s="1">
        <v>76</v>
      </c>
      <c r="AG41" s="1">
        <v>79</v>
      </c>
      <c r="AH41" s="1">
        <v>86</v>
      </c>
      <c r="AI41" s="1">
        <v>86</v>
      </c>
      <c r="AJ41" s="1">
        <v>86</v>
      </c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67803</v>
      </c>
      <c r="C42" s="25" t="s">
        <v>107</v>
      </c>
      <c r="D42" s="23"/>
      <c r="E42" s="70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IF((COUNTA(T12:AC12)&gt;0),(ROUND((AVERAGE(T42:AD42)),0)),"")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2">
        <v>2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70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2">
        <v>3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4" t="s">
        <v>9</v>
      </c>
      <c r="R42" s="74"/>
      <c r="S42" s="23"/>
      <c r="T42" s="1">
        <v>82.67</v>
      </c>
      <c r="U42" s="1">
        <v>67</v>
      </c>
      <c r="V42" s="1">
        <v>76</v>
      </c>
      <c r="W42" s="1">
        <v>94</v>
      </c>
      <c r="X42" s="1">
        <v>80</v>
      </c>
      <c r="Y42" s="1"/>
      <c r="Z42" s="1"/>
      <c r="AA42" s="1"/>
      <c r="AB42" s="1"/>
      <c r="AC42" s="1"/>
      <c r="AD42" s="1"/>
      <c r="AE42" s="23"/>
      <c r="AF42" s="1">
        <v>76</v>
      </c>
      <c r="AG42" s="1">
        <v>78</v>
      </c>
      <c r="AH42" s="1">
        <v>76</v>
      </c>
      <c r="AI42" s="1">
        <v>76</v>
      </c>
      <c r="AJ42" s="1">
        <v>76</v>
      </c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67836</v>
      </c>
      <c r="C43" s="25" t="s">
        <v>108</v>
      </c>
      <c r="D43" s="23"/>
      <c r="E43" s="70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IF((COUNTA(T12:AC12)&gt;0),(ROUND((AVERAGE(T43:AD43)),0)),"")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2">
        <v>3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70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2">
        <v>2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4" t="s">
        <v>9</v>
      </c>
      <c r="R43" s="74"/>
      <c r="S43" s="23"/>
      <c r="T43" s="1">
        <v>83.67</v>
      </c>
      <c r="U43" s="1">
        <v>94</v>
      </c>
      <c r="V43" s="1">
        <v>76</v>
      </c>
      <c r="W43" s="1">
        <v>92</v>
      </c>
      <c r="X43" s="1">
        <v>59</v>
      </c>
      <c r="Y43" s="1"/>
      <c r="Z43" s="1"/>
      <c r="AA43" s="1"/>
      <c r="AB43" s="1"/>
      <c r="AC43" s="1"/>
      <c r="AD43" s="1"/>
      <c r="AE43" s="23"/>
      <c r="AF43" s="1">
        <v>76</v>
      </c>
      <c r="AG43" s="1">
        <v>76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67852</v>
      </c>
      <c r="C44" s="25" t="s">
        <v>109</v>
      </c>
      <c r="D44" s="23"/>
      <c r="E44" s="70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IF((COUNTA(T12:AC12)&gt;0),(ROUND((AVERAGE(T44:AD44)),0)),"")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2">
        <v>4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70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2">
        <v>5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4" t="s">
        <v>9</v>
      </c>
      <c r="R44" s="74"/>
      <c r="S44" s="23"/>
      <c r="T44" s="1">
        <v>82.67</v>
      </c>
      <c r="U44" s="1">
        <v>68</v>
      </c>
      <c r="V44" s="1">
        <v>76</v>
      </c>
      <c r="W44" s="1">
        <v>91.5</v>
      </c>
      <c r="X44" s="1">
        <v>76</v>
      </c>
      <c r="Y44" s="1"/>
      <c r="Z44" s="1"/>
      <c r="AA44" s="1"/>
      <c r="AB44" s="1"/>
      <c r="AC44" s="1"/>
      <c r="AD44" s="1"/>
      <c r="AE44" s="23"/>
      <c r="AF44" s="1">
        <v>76</v>
      </c>
      <c r="AG44" s="1">
        <v>78</v>
      </c>
      <c r="AH44" s="1">
        <v>76</v>
      </c>
      <c r="AI44" s="1">
        <v>76</v>
      </c>
      <c r="AJ44" s="1">
        <v>76</v>
      </c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67868</v>
      </c>
      <c r="C45" s="25" t="s">
        <v>110</v>
      </c>
      <c r="D45" s="23"/>
      <c r="E45" s="70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IF((COUNTA(T12:AC12)&gt;0),(ROUND((AVERAGE(T45:AD45)),0)),"")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2">
        <v>5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70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2">
        <v>4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4" t="s">
        <v>9</v>
      </c>
      <c r="R45" s="74"/>
      <c r="S45" s="23"/>
      <c r="T45" s="1">
        <v>71</v>
      </c>
      <c r="U45" s="1">
        <v>78</v>
      </c>
      <c r="V45" s="1">
        <v>100</v>
      </c>
      <c r="W45" s="1">
        <v>93</v>
      </c>
      <c r="X45" s="1">
        <v>56</v>
      </c>
      <c r="Y45" s="1"/>
      <c r="Z45" s="1"/>
      <c r="AA45" s="1"/>
      <c r="AB45" s="1"/>
      <c r="AC45" s="1"/>
      <c r="AD45" s="1"/>
      <c r="AE45" s="23"/>
      <c r="AF45" s="1">
        <v>76</v>
      </c>
      <c r="AG45" s="1">
        <v>77</v>
      </c>
      <c r="AH45" s="1">
        <v>86</v>
      </c>
      <c r="AI45" s="1">
        <v>86</v>
      </c>
      <c r="AJ45" s="1">
        <v>90</v>
      </c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67884</v>
      </c>
      <c r="C46" s="25" t="s">
        <v>111</v>
      </c>
      <c r="D46" s="23"/>
      <c r="E46" s="70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IF((COUNTA(T12:AC12)&gt;0),(ROUND((AVERAGE(T46:AD46)),0)),"")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2">
        <v>2</v>
      </c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70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2">
        <v>3</v>
      </c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4" t="s">
        <v>9</v>
      </c>
      <c r="R46" s="74"/>
      <c r="S46" s="23"/>
      <c r="T46" s="1">
        <v>68</v>
      </c>
      <c r="U46" s="1">
        <v>70</v>
      </c>
      <c r="V46" s="1">
        <v>60</v>
      </c>
      <c r="W46" s="1">
        <v>76</v>
      </c>
      <c r="X46" s="1">
        <v>76</v>
      </c>
      <c r="Y46" s="1"/>
      <c r="Z46" s="1"/>
      <c r="AA46" s="1"/>
      <c r="AB46" s="1"/>
      <c r="AC46" s="1"/>
      <c r="AD46" s="1"/>
      <c r="AE46" s="23"/>
      <c r="AF46" s="1">
        <v>76</v>
      </c>
      <c r="AG46" s="1">
        <v>76</v>
      </c>
      <c r="AH46" s="1">
        <v>86</v>
      </c>
      <c r="AI46" s="1">
        <v>86</v>
      </c>
      <c r="AJ46" s="1">
        <v>86</v>
      </c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>
        <v>37</v>
      </c>
      <c r="B47" s="25">
        <v>67468</v>
      </c>
      <c r="C47" s="25" t="s">
        <v>112</v>
      </c>
      <c r="D47" s="23"/>
      <c r="E47" s="70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IF((COUNTA(T12:AC12)&gt;0),(ROUND((AVERAGE(T47:AD47)),0)),"")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2">
        <v>1</v>
      </c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70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2">
        <v>2</v>
      </c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4" t="s">
        <v>9</v>
      </c>
      <c r="R47" s="74"/>
      <c r="S47" s="23"/>
      <c r="T47" s="1">
        <v>78</v>
      </c>
      <c r="U47" s="1">
        <v>82</v>
      </c>
      <c r="V47" s="1">
        <v>76</v>
      </c>
      <c r="W47" s="1">
        <v>98</v>
      </c>
      <c r="X47" s="1">
        <v>72</v>
      </c>
      <c r="Y47" s="1"/>
      <c r="Z47" s="1"/>
      <c r="AA47" s="1"/>
      <c r="AB47" s="1"/>
      <c r="AC47" s="1"/>
      <c r="AD47" s="1"/>
      <c r="AE47" s="23"/>
      <c r="AF47" s="1">
        <v>76</v>
      </c>
      <c r="AG47" s="1">
        <v>78</v>
      </c>
      <c r="AH47" s="1">
        <v>85</v>
      </c>
      <c r="AI47" s="1">
        <v>85</v>
      </c>
      <c r="AJ47" s="1">
        <v>85</v>
      </c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70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IF((COUNTA(T12:AC12)&gt;0),(ROUND((AVERAGE(T48:AD48)),0)),"")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2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70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2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4"/>
      <c r="R48" s="74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70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IF((COUNTA(T12:AC12)&gt;0),(ROUND((AVERAGE(T49:AD49)),0)),"")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2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70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2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4"/>
      <c r="R49" s="74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70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IF((COUNTA(T12:AC12)&gt;0),(ROUND((AVERAGE(T50:AD50)),0)),"")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2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70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2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4"/>
      <c r="R50" s="74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71"/>
      <c r="F51" s="23"/>
      <c r="G51" s="23"/>
      <c r="H51" s="23"/>
      <c r="I51" s="71"/>
      <c r="J51" s="23"/>
      <c r="K51" s="71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113</v>
      </c>
      <c r="D52" s="23"/>
      <c r="E52" s="71"/>
      <c r="F52" s="23" t="s">
        <v>114</v>
      </c>
      <c r="G52" s="23"/>
      <c r="H52" s="23"/>
      <c r="I52" s="73"/>
      <c r="J52" s="44"/>
      <c r="K52" s="71" t="str">
        <f>IF(COUNTBLANK($G$11:$G$50)=40,"",MAX($G$11:$G$50))</f>
        <v>0</v>
      </c>
      <c r="L52" s="23"/>
      <c r="M52" s="23"/>
      <c r="N52" s="23"/>
      <c r="O52" s="71"/>
      <c r="P52" s="23"/>
      <c r="Q52" s="71" t="s">
        <v>115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116</v>
      </c>
      <c r="D53" s="23"/>
      <c r="E53" s="71"/>
      <c r="F53" s="23" t="s">
        <v>117</v>
      </c>
      <c r="G53" s="23"/>
      <c r="H53" s="23"/>
      <c r="I53" s="73"/>
      <c r="J53" s="44"/>
      <c r="K53" s="71" t="str">
        <f>IF(COUNTBLANK($G$11:$G$50)=40,"",MIN($G$11:$G$50))</f>
        <v>0</v>
      </c>
      <c r="L53" s="23"/>
      <c r="M53" s="23"/>
      <c r="N53" s="23"/>
      <c r="O53" s="71"/>
      <c r="P53" s="23"/>
      <c r="Q53" s="71" t="s">
        <v>118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71"/>
      <c r="F54" s="23" t="s">
        <v>119</v>
      </c>
      <c r="G54" s="23"/>
      <c r="H54" s="23"/>
      <c r="I54" s="73"/>
      <c r="J54" s="44"/>
      <c r="K54" s="71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71"/>
      <c r="F55" s="23" t="s">
        <v>120</v>
      </c>
      <c r="G55" s="23"/>
      <c r="H55" s="23"/>
      <c r="I55" s="73"/>
      <c r="J55" s="44"/>
      <c r="K55" s="71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121</v>
      </c>
      <c r="D56" s="23"/>
      <c r="E56" s="71"/>
      <c r="F56" s="23"/>
      <c r="G56" s="23"/>
      <c r="H56" s="23"/>
      <c r="I56" s="71"/>
      <c r="J56" s="23"/>
      <c r="K56" s="71"/>
      <c r="L56" s="23"/>
      <c r="M56" s="23" t="s">
        <v>2</v>
      </c>
      <c r="N56" s="23"/>
      <c r="O56" s="71"/>
      <c r="P56" s="23"/>
      <c r="Q56" s="71" t="s">
        <v>122</v>
      </c>
      <c r="R56" s="71"/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123</v>
      </c>
      <c r="D57" s="23"/>
      <c r="E57" s="71"/>
      <c r="F57" s="23"/>
      <c r="G57" s="23"/>
      <c r="H57" s="23"/>
      <c r="I57" s="71"/>
      <c r="J57" s="23"/>
      <c r="K57" s="71"/>
      <c r="L57" s="23"/>
      <c r="M57" s="23" t="s">
        <v>124</v>
      </c>
      <c r="N57" s="23"/>
      <c r="O57" s="71"/>
      <c r="P57" s="23"/>
      <c r="Q57" s="71" t="s">
        <v>125</v>
      </c>
      <c r="R57" s="71"/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71"/>
      <c r="F58" s="23"/>
      <c r="G58" s="23"/>
      <c r="H58" s="23"/>
      <c r="I58" s="71"/>
      <c r="J58" s="23"/>
      <c r="K58" s="71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71"/>
      <c r="F59" s="23"/>
      <c r="G59" s="23"/>
      <c r="H59" s="23"/>
      <c r="I59" s="71"/>
      <c r="J59" s="23"/>
      <c r="K59" s="71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71"/>
      <c r="F60" s="23"/>
      <c r="G60" s="23"/>
      <c r="H60" s="23"/>
      <c r="I60" s="71"/>
      <c r="J60" s="23"/>
      <c r="K60" s="71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539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126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539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6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121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67898</v>
      </c>
      <c r="C11" s="25" t="s">
        <v>127</v>
      </c>
      <c r="D11" s="23"/>
      <c r="E11" s="70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IF((COUNTA(T11:AC11)&gt;0),(ROUND((AVERAGE(T11:AD11)),0)),"")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2">
        <v>3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70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2">
        <v>2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4" t="s">
        <v>9</v>
      </c>
      <c r="R11" s="74"/>
      <c r="S11" s="23"/>
      <c r="T11" s="1">
        <v>82.67</v>
      </c>
      <c r="U11" s="1">
        <v>78</v>
      </c>
      <c r="V11" s="1">
        <v>76</v>
      </c>
      <c r="W11" s="1">
        <v>82.5</v>
      </c>
      <c r="X11" s="1">
        <v>73</v>
      </c>
      <c r="Y11" s="1"/>
      <c r="Z11" s="1"/>
      <c r="AA11" s="1"/>
      <c r="AB11" s="1"/>
      <c r="AC11" s="1"/>
      <c r="AD11" s="1"/>
      <c r="AE11" s="23"/>
      <c r="AF11" s="1">
        <v>76</v>
      </c>
      <c r="AG11" s="1">
        <v>76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67915</v>
      </c>
      <c r="C12" s="25" t="s">
        <v>128</v>
      </c>
      <c r="D12" s="23"/>
      <c r="E12" s="70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IF((COUNTA(T12:AC12)&gt;0),(ROUND((AVERAGE(T12:AD12)),0)),"")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2">
        <v>4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70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2">
        <v>2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4" t="s">
        <v>9</v>
      </c>
      <c r="R12" s="74"/>
      <c r="S12" s="23"/>
      <c r="T12" s="1">
        <v>76.67</v>
      </c>
      <c r="U12" s="1">
        <v>72</v>
      </c>
      <c r="V12" s="1">
        <v>76</v>
      </c>
      <c r="W12" s="1">
        <v>80.5</v>
      </c>
      <c r="X12" s="1">
        <v>84</v>
      </c>
      <c r="Y12" s="1"/>
      <c r="Z12" s="1"/>
      <c r="AA12" s="1"/>
      <c r="AB12" s="1"/>
      <c r="AC12" s="1"/>
      <c r="AD12" s="1"/>
      <c r="AE12" s="23"/>
      <c r="AF12" s="1">
        <v>76</v>
      </c>
      <c r="AG12" s="1">
        <v>76</v>
      </c>
      <c r="AH12" s="1">
        <v>84</v>
      </c>
      <c r="AI12" s="1">
        <v>84</v>
      </c>
      <c r="AJ12" s="1">
        <v>84</v>
      </c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67931</v>
      </c>
      <c r="C13" s="25" t="s">
        <v>129</v>
      </c>
      <c r="D13" s="23"/>
      <c r="E13" s="70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IF((COUNTA(T12:AC12)&gt;0),(ROUND((AVERAGE(T13:AD13)),0)),"")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2">
        <v>2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70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2">
        <v>3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4" t="s">
        <v>9</v>
      </c>
      <c r="R13" s="74"/>
      <c r="S13" s="23"/>
      <c r="T13" s="1">
        <v>80.33</v>
      </c>
      <c r="U13" s="1">
        <v>98</v>
      </c>
      <c r="V13" s="1">
        <v>76</v>
      </c>
      <c r="W13" s="1">
        <v>83.5</v>
      </c>
      <c r="X13" s="1">
        <v>80</v>
      </c>
      <c r="Y13" s="1"/>
      <c r="Z13" s="1"/>
      <c r="AA13" s="1"/>
      <c r="AB13" s="1"/>
      <c r="AC13" s="1"/>
      <c r="AD13" s="1"/>
      <c r="AE13" s="23"/>
      <c r="AF13" s="1">
        <v>76</v>
      </c>
      <c r="AG13" s="1">
        <v>76</v>
      </c>
      <c r="AH13" s="1">
        <v>80</v>
      </c>
      <c r="AI13" s="1">
        <v>80</v>
      </c>
      <c r="AJ13" s="1">
        <v>80</v>
      </c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5" t="s">
        <v>68</v>
      </c>
      <c r="FI13" s="75" t="s">
        <v>69</v>
      </c>
      <c r="FJ13" s="19">
        <v>19501</v>
      </c>
      <c r="FK13" s="19">
        <v>19511</v>
      </c>
    </row>
    <row r="14" spans="1:167">
      <c r="A14" s="25">
        <v>4</v>
      </c>
      <c r="B14" s="25">
        <v>67946</v>
      </c>
      <c r="C14" s="25" t="s">
        <v>130</v>
      </c>
      <c r="D14" s="23"/>
      <c r="E14" s="70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IF((COUNTA(T12:AC12)&gt;0),(ROUND((AVERAGE(T14:AD14)),0)),"")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2">
        <v>2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70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2">
        <v>2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4" t="s">
        <v>9</v>
      </c>
      <c r="R14" s="74"/>
      <c r="S14" s="23"/>
      <c r="T14" s="1">
        <v>86.67</v>
      </c>
      <c r="U14" s="1">
        <v>82</v>
      </c>
      <c r="V14" s="1">
        <v>76</v>
      </c>
      <c r="W14" s="1">
        <v>76</v>
      </c>
      <c r="X14" s="1">
        <v>84</v>
      </c>
      <c r="Y14" s="1"/>
      <c r="Z14" s="1"/>
      <c r="AA14" s="1"/>
      <c r="AB14" s="1"/>
      <c r="AC14" s="1"/>
      <c r="AD14" s="1"/>
      <c r="AE14" s="23"/>
      <c r="AF14" s="1">
        <v>76</v>
      </c>
      <c r="AG14" s="1">
        <v>76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5"/>
      <c r="FI14" s="75"/>
      <c r="FJ14" s="19"/>
      <c r="FK14" s="19"/>
    </row>
    <row r="15" spans="1:167">
      <c r="A15" s="25">
        <v>5</v>
      </c>
      <c r="B15" s="25">
        <v>67963</v>
      </c>
      <c r="C15" s="25" t="s">
        <v>131</v>
      </c>
      <c r="D15" s="23"/>
      <c r="E15" s="70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IF((COUNTA(T12:AC12)&gt;0),(ROUND((AVERAGE(T15:AD15)),0)),"")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2">
        <v>1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70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2">
        <v>1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4" t="s">
        <v>9</v>
      </c>
      <c r="R15" s="74"/>
      <c r="S15" s="23"/>
      <c r="T15" s="1">
        <v>75.33</v>
      </c>
      <c r="U15" s="1">
        <v>76</v>
      </c>
      <c r="V15" s="1">
        <v>76</v>
      </c>
      <c r="W15" s="1">
        <v>74.5</v>
      </c>
      <c r="X15" s="1">
        <v>76</v>
      </c>
      <c r="Y15" s="1"/>
      <c r="Z15" s="1"/>
      <c r="AA15" s="1"/>
      <c r="AB15" s="1"/>
      <c r="AC15" s="1"/>
      <c r="AD15" s="1"/>
      <c r="AE15" s="23"/>
      <c r="AF15" s="1">
        <v>76</v>
      </c>
      <c r="AG15" s="1">
        <v>76</v>
      </c>
      <c r="AH15" s="1">
        <v>76</v>
      </c>
      <c r="AI15" s="1">
        <v>76</v>
      </c>
      <c r="AJ15" s="1">
        <v>76</v>
      </c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5" t="s">
        <v>72</v>
      </c>
      <c r="FI15" s="75" t="s">
        <v>73</v>
      </c>
      <c r="FJ15" s="19">
        <v>19502</v>
      </c>
      <c r="FK15" s="19">
        <v>19512</v>
      </c>
    </row>
    <row r="16" spans="1:167">
      <c r="A16" s="25">
        <v>6</v>
      </c>
      <c r="B16" s="25">
        <v>67979</v>
      </c>
      <c r="C16" s="25" t="s">
        <v>132</v>
      </c>
      <c r="D16" s="23"/>
      <c r="E16" s="70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IF((COUNTA(T12:AC12)&gt;0),(ROUND((AVERAGE(T16:AD16)),0)),"")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2">
        <v>1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70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2">
        <v>2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4" t="s">
        <v>9</v>
      </c>
      <c r="R16" s="74"/>
      <c r="S16" s="23"/>
      <c r="T16" s="1">
        <v>79.67</v>
      </c>
      <c r="U16" s="1">
        <v>88</v>
      </c>
      <c r="V16" s="1">
        <v>76</v>
      </c>
      <c r="W16" s="1">
        <v>77.5</v>
      </c>
      <c r="X16" s="1">
        <v>76</v>
      </c>
      <c r="Y16" s="1"/>
      <c r="Z16" s="1"/>
      <c r="AA16" s="1"/>
      <c r="AB16" s="1"/>
      <c r="AC16" s="1"/>
      <c r="AD16" s="1"/>
      <c r="AE16" s="23"/>
      <c r="AF16" s="1">
        <v>76</v>
      </c>
      <c r="AG16" s="1">
        <v>76</v>
      </c>
      <c r="AH16" s="1">
        <v>76</v>
      </c>
      <c r="AI16" s="1">
        <v>76</v>
      </c>
      <c r="AJ16" s="1">
        <v>76</v>
      </c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5"/>
      <c r="FI16" s="75"/>
      <c r="FJ16" s="19"/>
      <c r="FK16" s="19"/>
    </row>
    <row r="17" spans="1:167">
      <c r="A17" s="25">
        <v>7</v>
      </c>
      <c r="B17" s="25">
        <v>67995</v>
      </c>
      <c r="C17" s="25" t="s">
        <v>133</v>
      </c>
      <c r="D17" s="23"/>
      <c r="E17" s="70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IF((COUNTA(T12:AC12)&gt;0),(ROUND((AVERAGE(T17:AD17)),0)),"")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2">
        <v>1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70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2">
        <v>3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4" t="s">
        <v>9</v>
      </c>
      <c r="R17" s="74"/>
      <c r="S17" s="23"/>
      <c r="T17" s="1">
        <v>68.67</v>
      </c>
      <c r="U17" s="1">
        <v>76</v>
      </c>
      <c r="V17" s="1">
        <v>80</v>
      </c>
      <c r="W17" s="1">
        <v>76</v>
      </c>
      <c r="X17" s="1">
        <v>80</v>
      </c>
      <c r="Y17" s="1"/>
      <c r="Z17" s="1"/>
      <c r="AA17" s="1"/>
      <c r="AB17" s="1"/>
      <c r="AC17" s="1"/>
      <c r="AD17" s="1"/>
      <c r="AE17" s="23"/>
      <c r="AF17" s="1">
        <v>76</v>
      </c>
      <c r="AG17" s="1">
        <v>76</v>
      </c>
      <c r="AH17" s="1">
        <v>80</v>
      </c>
      <c r="AI17" s="1">
        <v>80</v>
      </c>
      <c r="AJ17" s="1">
        <v>80</v>
      </c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5" t="s">
        <v>76</v>
      </c>
      <c r="FI17" s="75" t="s">
        <v>77</v>
      </c>
      <c r="FJ17" s="19">
        <v>19503</v>
      </c>
      <c r="FK17" s="19">
        <v>19513</v>
      </c>
    </row>
    <row r="18" spans="1:167">
      <c r="A18" s="25">
        <v>8</v>
      </c>
      <c r="B18" s="25">
        <v>68011</v>
      </c>
      <c r="C18" s="25" t="s">
        <v>134</v>
      </c>
      <c r="D18" s="23"/>
      <c r="E18" s="70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IF((COUNTA(T12:AC12)&gt;0),(ROUND((AVERAGE(T18:AD18)),0)),"")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2">
        <v>1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70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2">
        <v>4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4" t="s">
        <v>9</v>
      </c>
      <c r="R18" s="74"/>
      <c r="S18" s="23"/>
      <c r="T18" s="1">
        <v>85</v>
      </c>
      <c r="U18" s="1">
        <v>82</v>
      </c>
      <c r="V18" s="1">
        <v>76</v>
      </c>
      <c r="W18" s="1">
        <v>84</v>
      </c>
      <c r="X18" s="1">
        <v>88</v>
      </c>
      <c r="Y18" s="1"/>
      <c r="Z18" s="1"/>
      <c r="AA18" s="1"/>
      <c r="AB18" s="1"/>
      <c r="AC18" s="1"/>
      <c r="AD18" s="1"/>
      <c r="AE18" s="23"/>
      <c r="AF18" s="1">
        <v>76</v>
      </c>
      <c r="AG18" s="1">
        <v>76</v>
      </c>
      <c r="AH18" s="1">
        <v>79</v>
      </c>
      <c r="AI18" s="1">
        <v>79</v>
      </c>
      <c r="AJ18" s="1">
        <v>79</v>
      </c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5"/>
      <c r="FI18" s="75"/>
      <c r="FJ18" s="19"/>
      <c r="FK18" s="19"/>
    </row>
    <row r="19" spans="1:167">
      <c r="A19" s="25">
        <v>9</v>
      </c>
      <c r="B19" s="25">
        <v>68027</v>
      </c>
      <c r="C19" s="25" t="s">
        <v>135</v>
      </c>
      <c r="D19" s="23"/>
      <c r="E19" s="70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IF((COUNTA(T12:AC12)&gt;0),(ROUND((AVERAGE(T19:AD19)),0)),"")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2">
        <v>3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70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2">
        <v>3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4" t="s">
        <v>9</v>
      </c>
      <c r="R19" s="74"/>
      <c r="S19" s="23"/>
      <c r="T19" s="1">
        <v>79.67</v>
      </c>
      <c r="U19" s="1">
        <v>94</v>
      </c>
      <c r="V19" s="1">
        <v>76</v>
      </c>
      <c r="W19" s="1">
        <v>75.5</v>
      </c>
      <c r="X19" s="1">
        <v>76</v>
      </c>
      <c r="Y19" s="1"/>
      <c r="Z19" s="1"/>
      <c r="AA19" s="1"/>
      <c r="AB19" s="1"/>
      <c r="AC19" s="1"/>
      <c r="AD19" s="1"/>
      <c r="AE19" s="23"/>
      <c r="AF19" s="1">
        <v>76</v>
      </c>
      <c r="AG19" s="1">
        <v>76</v>
      </c>
      <c r="AH19" s="1">
        <v>79</v>
      </c>
      <c r="AI19" s="1">
        <v>79</v>
      </c>
      <c r="AJ19" s="1">
        <v>79</v>
      </c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5" t="s">
        <v>80</v>
      </c>
      <c r="FI19" s="75" t="s">
        <v>81</v>
      </c>
      <c r="FJ19" s="19">
        <v>19504</v>
      </c>
      <c r="FK19" s="19">
        <v>19514</v>
      </c>
    </row>
    <row r="20" spans="1:167">
      <c r="A20" s="25">
        <v>10</v>
      </c>
      <c r="B20" s="25">
        <v>68043</v>
      </c>
      <c r="C20" s="25" t="s">
        <v>136</v>
      </c>
      <c r="D20" s="23"/>
      <c r="E20" s="70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IF((COUNTA(T12:AC12)&gt;0),(ROUND((AVERAGE(T20:AD20)),0)),"")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2">
        <v>4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70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2">
        <v>2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4" t="s">
        <v>9</v>
      </c>
      <c r="R20" s="74"/>
      <c r="S20" s="23"/>
      <c r="T20" s="1">
        <v>89</v>
      </c>
      <c r="U20" s="1">
        <v>80</v>
      </c>
      <c r="V20" s="1">
        <v>80</v>
      </c>
      <c r="W20" s="1">
        <v>78</v>
      </c>
      <c r="X20" s="1">
        <v>76</v>
      </c>
      <c r="Y20" s="1"/>
      <c r="Z20" s="1"/>
      <c r="AA20" s="1"/>
      <c r="AB20" s="1"/>
      <c r="AC20" s="1"/>
      <c r="AD20" s="1"/>
      <c r="AE20" s="23"/>
      <c r="AF20" s="1">
        <v>76</v>
      </c>
      <c r="AG20" s="1">
        <v>76</v>
      </c>
      <c r="AH20" s="1">
        <v>84</v>
      </c>
      <c r="AI20" s="1">
        <v>84</v>
      </c>
      <c r="AJ20" s="1">
        <v>84</v>
      </c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5"/>
      <c r="FI20" s="75"/>
      <c r="FJ20" s="19"/>
      <c r="FK20" s="19"/>
    </row>
    <row r="21" spans="1:167">
      <c r="A21" s="25">
        <v>11</v>
      </c>
      <c r="B21" s="25">
        <v>68059</v>
      </c>
      <c r="C21" s="25" t="s">
        <v>137</v>
      </c>
      <c r="D21" s="23"/>
      <c r="E21" s="70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IF((COUNTA(T12:AC12)&gt;0),(ROUND((AVERAGE(T21:AD21)),0)),"")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2">
        <v>2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70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2">
        <v>4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4" t="s">
        <v>9</v>
      </c>
      <c r="R21" s="74"/>
      <c r="S21" s="23"/>
      <c r="T21" s="1">
        <v>69.67</v>
      </c>
      <c r="U21" s="1">
        <v>76</v>
      </c>
      <c r="V21" s="1">
        <v>76</v>
      </c>
      <c r="W21" s="1">
        <v>80</v>
      </c>
      <c r="X21" s="1">
        <v>76</v>
      </c>
      <c r="Y21" s="1"/>
      <c r="Z21" s="1"/>
      <c r="AA21" s="1"/>
      <c r="AB21" s="1"/>
      <c r="AC21" s="1"/>
      <c r="AD21" s="1"/>
      <c r="AE21" s="23"/>
      <c r="AF21" s="1">
        <v>76</v>
      </c>
      <c r="AG21" s="1">
        <v>76</v>
      </c>
      <c r="AH21" s="1">
        <v>76</v>
      </c>
      <c r="AI21" s="1">
        <v>76</v>
      </c>
      <c r="AJ21" s="1">
        <v>76</v>
      </c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5" t="s">
        <v>84</v>
      </c>
      <c r="FI21" s="75" t="s">
        <v>85</v>
      </c>
      <c r="FJ21" s="19">
        <v>19505</v>
      </c>
      <c r="FK21" s="19">
        <v>19515</v>
      </c>
    </row>
    <row r="22" spans="1:167">
      <c r="A22" s="25">
        <v>12</v>
      </c>
      <c r="B22" s="25">
        <v>68075</v>
      </c>
      <c r="C22" s="25" t="s">
        <v>138</v>
      </c>
      <c r="D22" s="23"/>
      <c r="E22" s="70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IF((COUNTA(T12:AC12)&gt;0),(ROUND((AVERAGE(T22:AD22)),0)),"")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2">
        <v>5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70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2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4" t="s">
        <v>9</v>
      </c>
      <c r="R22" s="74"/>
      <c r="S22" s="23"/>
      <c r="T22" s="1">
        <v>82.33</v>
      </c>
      <c r="U22" s="1">
        <v>82</v>
      </c>
      <c r="V22" s="1">
        <v>76</v>
      </c>
      <c r="W22" s="1">
        <v>61.5</v>
      </c>
      <c r="X22" s="1">
        <v>76</v>
      </c>
      <c r="Y22" s="1"/>
      <c r="Z22" s="1"/>
      <c r="AA22" s="1"/>
      <c r="AB22" s="1"/>
      <c r="AC22" s="1"/>
      <c r="AD22" s="1"/>
      <c r="AE22" s="23"/>
      <c r="AF22" s="1">
        <v>76</v>
      </c>
      <c r="AG22" s="1">
        <v>76</v>
      </c>
      <c r="AH22" s="1">
        <v>79</v>
      </c>
      <c r="AI22" s="1">
        <v>79</v>
      </c>
      <c r="AJ22" s="1">
        <v>79</v>
      </c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5"/>
      <c r="FI22" s="75"/>
      <c r="FJ22" s="19"/>
      <c r="FK22" s="19"/>
    </row>
    <row r="23" spans="1:167">
      <c r="A23" s="25">
        <v>13</v>
      </c>
      <c r="B23" s="25">
        <v>68091</v>
      </c>
      <c r="C23" s="25" t="s">
        <v>139</v>
      </c>
      <c r="D23" s="23"/>
      <c r="E23" s="70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IF((COUNTA(T12:AC12)&gt;0),(ROUND((AVERAGE(T23:AD23)),0)),"")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2">
        <v>2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70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2">
        <v>1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4" t="s">
        <v>9</v>
      </c>
      <c r="R23" s="74"/>
      <c r="S23" s="23"/>
      <c r="T23" s="1">
        <v>81</v>
      </c>
      <c r="U23" s="1">
        <v>68</v>
      </c>
      <c r="V23" s="1">
        <v>90</v>
      </c>
      <c r="W23" s="1">
        <v>84</v>
      </c>
      <c r="X23" s="1">
        <v>80</v>
      </c>
      <c r="Y23" s="1"/>
      <c r="Z23" s="1"/>
      <c r="AA23" s="1"/>
      <c r="AB23" s="1"/>
      <c r="AC23" s="1"/>
      <c r="AD23" s="1"/>
      <c r="AE23" s="23"/>
      <c r="AF23" s="1">
        <v>76</v>
      </c>
      <c r="AG23" s="1">
        <v>76</v>
      </c>
      <c r="AH23" s="1">
        <v>79</v>
      </c>
      <c r="AI23" s="1">
        <v>79</v>
      </c>
      <c r="AJ23" s="1">
        <v>79</v>
      </c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5"/>
      <c r="FI23" s="75"/>
      <c r="FJ23" s="19">
        <v>19506</v>
      </c>
      <c r="FK23" s="19">
        <v>19516</v>
      </c>
    </row>
    <row r="24" spans="1:167">
      <c r="A24" s="25">
        <v>14</v>
      </c>
      <c r="B24" s="25">
        <v>68106</v>
      </c>
      <c r="C24" s="25" t="s">
        <v>140</v>
      </c>
      <c r="D24" s="23"/>
      <c r="E24" s="70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IF((COUNTA(T12:AC12)&gt;0),(ROUND((AVERAGE(T24:AD24)),0)),"")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2">
        <v>2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70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2">
        <v>1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4" t="s">
        <v>9</v>
      </c>
      <c r="R24" s="74"/>
      <c r="S24" s="23"/>
      <c r="T24" s="1">
        <v>81.33</v>
      </c>
      <c r="U24" s="1">
        <v>78</v>
      </c>
      <c r="V24" s="1">
        <v>76</v>
      </c>
      <c r="W24" s="1">
        <v>76.5</v>
      </c>
      <c r="X24" s="1">
        <v>76</v>
      </c>
      <c r="Y24" s="1"/>
      <c r="Z24" s="1"/>
      <c r="AA24" s="1"/>
      <c r="AB24" s="1"/>
      <c r="AC24" s="1"/>
      <c r="AD24" s="1"/>
      <c r="AE24" s="23"/>
      <c r="AF24" s="1">
        <v>76</v>
      </c>
      <c r="AG24" s="1">
        <v>76</v>
      </c>
      <c r="AH24" s="1">
        <v>82</v>
      </c>
      <c r="AI24" s="1">
        <v>82</v>
      </c>
      <c r="AJ24" s="1">
        <v>82</v>
      </c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5"/>
      <c r="FI24" s="75"/>
      <c r="FJ24" s="19"/>
      <c r="FK24" s="19"/>
    </row>
    <row r="25" spans="1:167">
      <c r="A25" s="25">
        <v>15</v>
      </c>
      <c r="B25" s="25">
        <v>68123</v>
      </c>
      <c r="C25" s="25" t="s">
        <v>141</v>
      </c>
      <c r="D25" s="23"/>
      <c r="E25" s="70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IF((COUNTA(T12:AC12)&gt;0),(ROUND((AVERAGE(T25:AD25)),0)),"")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2">
        <v>2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70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2">
        <v>2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4" t="s">
        <v>9</v>
      </c>
      <c r="R25" s="74"/>
      <c r="S25" s="23"/>
      <c r="T25" s="1">
        <v>68</v>
      </c>
      <c r="U25" s="1">
        <v>78</v>
      </c>
      <c r="V25" s="1">
        <v>76</v>
      </c>
      <c r="W25" s="1">
        <v>80</v>
      </c>
      <c r="X25" s="1">
        <v>76</v>
      </c>
      <c r="Y25" s="1"/>
      <c r="Z25" s="1"/>
      <c r="AA25" s="1"/>
      <c r="AB25" s="1"/>
      <c r="AC25" s="1"/>
      <c r="AD25" s="1"/>
      <c r="AE25" s="23"/>
      <c r="AF25" s="1">
        <v>76</v>
      </c>
      <c r="AG25" s="1">
        <v>76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90</v>
      </c>
      <c r="FD25" s="15"/>
      <c r="FE25" s="15"/>
      <c r="FG25" s="17">
        <v>7</v>
      </c>
      <c r="FH25" s="75"/>
      <c r="FI25" s="75"/>
      <c r="FJ25" s="19">
        <v>19507</v>
      </c>
      <c r="FK25" s="19">
        <v>19517</v>
      </c>
    </row>
    <row r="26" spans="1:167">
      <c r="A26" s="25">
        <v>16</v>
      </c>
      <c r="B26" s="25">
        <v>68138</v>
      </c>
      <c r="C26" s="25" t="s">
        <v>142</v>
      </c>
      <c r="D26" s="23"/>
      <c r="E26" s="70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IF((COUNTA(T12:AC12)&gt;0),(ROUND((AVERAGE(T26:AD26)),0)),"")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2">
        <v>4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70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2">
        <v>2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4" t="s">
        <v>9</v>
      </c>
      <c r="R26" s="74"/>
      <c r="S26" s="23"/>
      <c r="T26" s="1">
        <v>76</v>
      </c>
      <c r="U26" s="1">
        <v>70</v>
      </c>
      <c r="V26" s="1">
        <v>80</v>
      </c>
      <c r="W26" s="1">
        <v>76</v>
      </c>
      <c r="X26" s="1">
        <v>76</v>
      </c>
      <c r="Y26" s="1"/>
      <c r="Z26" s="1"/>
      <c r="AA26" s="1"/>
      <c r="AB26" s="1"/>
      <c r="AC26" s="1"/>
      <c r="AD26" s="1"/>
      <c r="AE26" s="23"/>
      <c r="AF26" s="1">
        <v>76</v>
      </c>
      <c r="AG26" s="1">
        <v>76</v>
      </c>
      <c r="AH26" s="1">
        <v>80</v>
      </c>
      <c r="AI26" s="1">
        <v>80</v>
      </c>
      <c r="AJ26" s="1">
        <v>80</v>
      </c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5"/>
      <c r="FI26" s="75"/>
      <c r="FJ26" s="19"/>
      <c r="FK26" s="19"/>
    </row>
    <row r="27" spans="1:167">
      <c r="A27" s="25">
        <v>17</v>
      </c>
      <c r="B27" s="25">
        <v>68155</v>
      </c>
      <c r="C27" s="25" t="s">
        <v>143</v>
      </c>
      <c r="D27" s="23"/>
      <c r="E27" s="70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IF((COUNTA(T12:AC12)&gt;0),(ROUND((AVERAGE(T27:AD27)),0)),"")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2">
        <v>2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70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2">
        <v>2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4" t="s">
        <v>9</v>
      </c>
      <c r="R27" s="74"/>
      <c r="S27" s="23"/>
      <c r="T27" s="1">
        <v>72.33</v>
      </c>
      <c r="U27" s="1">
        <v>76</v>
      </c>
      <c r="V27" s="1">
        <v>76</v>
      </c>
      <c r="W27" s="1">
        <v>78.5</v>
      </c>
      <c r="X27" s="1">
        <v>76</v>
      </c>
      <c r="Y27" s="1"/>
      <c r="Z27" s="1"/>
      <c r="AA27" s="1"/>
      <c r="AB27" s="1"/>
      <c r="AC27" s="1"/>
      <c r="AD27" s="1"/>
      <c r="AE27" s="23"/>
      <c r="AF27" s="1">
        <v>76</v>
      </c>
      <c r="AG27" s="1">
        <v>76</v>
      </c>
      <c r="AH27" s="1">
        <v>76</v>
      </c>
      <c r="AI27" s="1">
        <v>76</v>
      </c>
      <c r="AJ27" s="1">
        <v>76</v>
      </c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5"/>
      <c r="FI27" s="75"/>
      <c r="FJ27" s="19">
        <v>19508</v>
      </c>
      <c r="FK27" s="19">
        <v>19518</v>
      </c>
    </row>
    <row r="28" spans="1:167">
      <c r="A28" s="25">
        <v>18</v>
      </c>
      <c r="B28" s="25">
        <v>68170</v>
      </c>
      <c r="C28" s="25" t="s">
        <v>144</v>
      </c>
      <c r="D28" s="23"/>
      <c r="E28" s="70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IF((COUNTA(T12:AC12)&gt;0),(ROUND((AVERAGE(T28:AD28)),0)),"")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2">
        <v>2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70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2">
        <v>4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4" t="s">
        <v>9</v>
      </c>
      <c r="R28" s="74"/>
      <c r="S28" s="23"/>
      <c r="T28" s="1">
        <v>83.67</v>
      </c>
      <c r="U28" s="1">
        <v>82</v>
      </c>
      <c r="V28" s="1">
        <v>80</v>
      </c>
      <c r="W28" s="1">
        <v>60</v>
      </c>
      <c r="X28" s="1">
        <v>76</v>
      </c>
      <c r="Y28" s="1"/>
      <c r="Z28" s="1"/>
      <c r="AA28" s="1"/>
      <c r="AB28" s="1"/>
      <c r="AC28" s="1"/>
      <c r="AD28" s="1"/>
      <c r="AE28" s="23"/>
      <c r="AF28" s="1">
        <v>76</v>
      </c>
      <c r="AG28" s="1">
        <v>76</v>
      </c>
      <c r="AH28" s="1">
        <v>82</v>
      </c>
      <c r="AI28" s="1">
        <v>82</v>
      </c>
      <c r="AJ28" s="1">
        <v>82</v>
      </c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5"/>
      <c r="FI28" s="75"/>
      <c r="FJ28" s="19"/>
      <c r="FK28" s="19"/>
    </row>
    <row r="29" spans="1:167">
      <c r="A29" s="25">
        <v>19</v>
      </c>
      <c r="B29" s="25">
        <v>68186</v>
      </c>
      <c r="C29" s="25" t="s">
        <v>145</v>
      </c>
      <c r="D29" s="23"/>
      <c r="E29" s="70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IF((COUNTA(T12:AC12)&gt;0),(ROUND((AVERAGE(T29:AD29)),0)),"")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2">
        <v>1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70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2">
        <v>5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4" t="s">
        <v>9</v>
      </c>
      <c r="R29" s="74"/>
      <c r="S29" s="23"/>
      <c r="T29" s="1">
        <v>85</v>
      </c>
      <c r="U29" s="1">
        <v>64</v>
      </c>
      <c r="V29" s="1">
        <v>76</v>
      </c>
      <c r="W29" s="1">
        <v>90</v>
      </c>
      <c r="X29" s="1">
        <v>78</v>
      </c>
      <c r="Y29" s="1"/>
      <c r="Z29" s="1"/>
      <c r="AA29" s="1"/>
      <c r="AB29" s="1"/>
      <c r="AC29" s="1"/>
      <c r="AD29" s="1"/>
      <c r="AE29" s="23"/>
      <c r="AF29" s="1">
        <v>76</v>
      </c>
      <c r="AG29" s="1">
        <v>76</v>
      </c>
      <c r="AH29" s="1">
        <v>82</v>
      </c>
      <c r="AI29" s="1">
        <v>82</v>
      </c>
      <c r="AJ29" s="1">
        <v>82</v>
      </c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5"/>
      <c r="FI29" s="75"/>
      <c r="FJ29" s="19">
        <v>19509</v>
      </c>
      <c r="FK29" s="19">
        <v>19519</v>
      </c>
    </row>
    <row r="30" spans="1:167">
      <c r="A30" s="25">
        <v>20</v>
      </c>
      <c r="B30" s="25">
        <v>68202</v>
      </c>
      <c r="C30" s="25" t="s">
        <v>146</v>
      </c>
      <c r="D30" s="23"/>
      <c r="E30" s="70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IF((COUNTA(T12:AC12)&gt;0),(ROUND((AVERAGE(T30:AD30)),0)),"")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2">
        <v>3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70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2">
        <v>2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4" t="s">
        <v>9</v>
      </c>
      <c r="R30" s="74"/>
      <c r="S30" s="23"/>
      <c r="T30" s="1">
        <v>67.33</v>
      </c>
      <c r="U30" s="1">
        <v>80</v>
      </c>
      <c r="V30" s="1">
        <v>76</v>
      </c>
      <c r="W30" s="1">
        <v>80</v>
      </c>
      <c r="X30" s="1">
        <v>76</v>
      </c>
      <c r="Y30" s="1"/>
      <c r="Z30" s="1"/>
      <c r="AA30" s="1"/>
      <c r="AB30" s="1"/>
      <c r="AC30" s="1"/>
      <c r="AD30" s="1"/>
      <c r="AE30" s="23"/>
      <c r="AF30" s="1">
        <v>76</v>
      </c>
      <c r="AG30" s="1">
        <v>76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5"/>
      <c r="FI30" s="75"/>
      <c r="FJ30" s="19"/>
      <c r="FK30" s="19"/>
    </row>
    <row r="31" spans="1:167">
      <c r="A31" s="25">
        <v>21</v>
      </c>
      <c r="B31" s="25">
        <v>68218</v>
      </c>
      <c r="C31" s="25" t="s">
        <v>147</v>
      </c>
      <c r="D31" s="23"/>
      <c r="E31" s="70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IF((COUNTA(T12:AC12)&gt;0),(ROUND((AVERAGE(T31:AD31)),0)),"")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2">
        <v>4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70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2">
        <v>2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4" t="s">
        <v>9</v>
      </c>
      <c r="R31" s="74"/>
      <c r="S31" s="23"/>
      <c r="T31" s="1">
        <v>83</v>
      </c>
      <c r="U31" s="1">
        <v>86</v>
      </c>
      <c r="V31" s="1">
        <v>76</v>
      </c>
      <c r="W31" s="1">
        <v>86.5</v>
      </c>
      <c r="X31" s="1">
        <v>84</v>
      </c>
      <c r="Y31" s="1"/>
      <c r="Z31" s="1"/>
      <c r="AA31" s="1"/>
      <c r="AB31" s="1"/>
      <c r="AC31" s="1"/>
      <c r="AD31" s="1"/>
      <c r="AE31" s="23"/>
      <c r="AF31" s="1">
        <v>76</v>
      </c>
      <c r="AG31" s="1">
        <v>76</v>
      </c>
      <c r="AH31" s="1">
        <v>79</v>
      </c>
      <c r="AI31" s="1">
        <v>79</v>
      </c>
      <c r="AJ31" s="1">
        <v>79</v>
      </c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5"/>
      <c r="FI31" s="75"/>
      <c r="FJ31" s="19">
        <v>19510</v>
      </c>
      <c r="FK31" s="19">
        <v>19520</v>
      </c>
    </row>
    <row r="32" spans="1:167">
      <c r="A32" s="25">
        <v>22</v>
      </c>
      <c r="B32" s="25">
        <v>68235</v>
      </c>
      <c r="C32" s="25" t="s">
        <v>148</v>
      </c>
      <c r="D32" s="23"/>
      <c r="E32" s="70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IF((COUNTA(T12:AC12)&gt;0),(ROUND((AVERAGE(T32:AD32)),0)),"")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2">
        <v>2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70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2">
        <v>1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4" t="s">
        <v>9</v>
      </c>
      <c r="R32" s="74"/>
      <c r="S32" s="23"/>
      <c r="T32" s="1">
        <v>76.33</v>
      </c>
      <c r="U32" s="1">
        <v>82</v>
      </c>
      <c r="V32" s="1">
        <v>76</v>
      </c>
      <c r="W32" s="1">
        <v>75.5</v>
      </c>
      <c r="X32" s="1">
        <v>76</v>
      </c>
      <c r="Y32" s="1"/>
      <c r="Z32" s="1"/>
      <c r="AA32" s="1"/>
      <c r="AB32" s="1"/>
      <c r="AC32" s="1"/>
      <c r="AD32" s="1"/>
      <c r="AE32" s="23"/>
      <c r="AF32" s="1">
        <v>76</v>
      </c>
      <c r="AG32" s="1">
        <v>76</v>
      </c>
      <c r="AH32" s="1">
        <v>80</v>
      </c>
      <c r="AI32" s="1">
        <v>80</v>
      </c>
      <c r="AJ32" s="1">
        <v>80</v>
      </c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68251</v>
      </c>
      <c r="C33" s="25" t="s">
        <v>149</v>
      </c>
      <c r="D33" s="23"/>
      <c r="E33" s="70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IF((COUNTA(T12:AC12)&gt;0),(ROUND((AVERAGE(T33:AD33)),0)),"")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2">
        <v>3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70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2">
        <v>3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4" t="s">
        <v>9</v>
      </c>
      <c r="R33" s="74"/>
      <c r="S33" s="23"/>
      <c r="T33" s="1">
        <v>86.67</v>
      </c>
      <c r="U33" s="1">
        <v>84</v>
      </c>
      <c r="V33" s="1">
        <v>88</v>
      </c>
      <c r="W33" s="1">
        <v>80</v>
      </c>
      <c r="X33" s="1">
        <v>86</v>
      </c>
      <c r="Y33" s="1"/>
      <c r="Z33" s="1"/>
      <c r="AA33" s="1"/>
      <c r="AB33" s="1"/>
      <c r="AC33" s="1"/>
      <c r="AD33" s="1"/>
      <c r="AE33" s="23"/>
      <c r="AF33" s="1">
        <v>76</v>
      </c>
      <c r="AG33" s="1">
        <v>76</v>
      </c>
      <c r="AH33" s="1">
        <v>84</v>
      </c>
      <c r="AI33" s="1">
        <v>84</v>
      </c>
      <c r="AJ33" s="1">
        <v>84</v>
      </c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68267</v>
      </c>
      <c r="C34" s="25" t="s">
        <v>150</v>
      </c>
      <c r="D34" s="23"/>
      <c r="E34" s="70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IF((COUNTA(T12:AC12)&gt;0),(ROUND((AVERAGE(T34:AD34)),0)),"")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2">
        <v>2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70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2">
        <v>1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4" t="s">
        <v>9</v>
      </c>
      <c r="R34" s="74"/>
      <c r="S34" s="23"/>
      <c r="T34" s="1">
        <v>79.33</v>
      </c>
      <c r="U34" s="1">
        <v>84</v>
      </c>
      <c r="V34" s="1">
        <v>76</v>
      </c>
      <c r="W34" s="1">
        <v>64</v>
      </c>
      <c r="X34" s="1">
        <v>76</v>
      </c>
      <c r="Y34" s="1"/>
      <c r="Z34" s="1"/>
      <c r="AA34" s="1"/>
      <c r="AB34" s="1"/>
      <c r="AC34" s="1"/>
      <c r="AD34" s="1"/>
      <c r="AE34" s="23"/>
      <c r="AF34" s="1">
        <v>76</v>
      </c>
      <c r="AG34" s="1">
        <v>76</v>
      </c>
      <c r="AH34" s="1">
        <v>82</v>
      </c>
      <c r="AI34" s="1">
        <v>82</v>
      </c>
      <c r="AJ34" s="1">
        <v>82</v>
      </c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68283</v>
      </c>
      <c r="C35" s="25" t="s">
        <v>151</v>
      </c>
      <c r="D35" s="23"/>
      <c r="E35" s="70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IF((COUNTA(T12:AC12)&gt;0),(ROUND((AVERAGE(T35:AD35)),0)),"")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2">
        <v>3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70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2">
        <v>1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4" t="s">
        <v>9</v>
      </c>
      <c r="R35" s="74"/>
      <c r="S35" s="23"/>
      <c r="T35" s="1">
        <v>81.67</v>
      </c>
      <c r="U35" s="1">
        <v>78</v>
      </c>
      <c r="V35" s="1">
        <v>76</v>
      </c>
      <c r="W35" s="1">
        <v>70</v>
      </c>
      <c r="X35" s="1">
        <v>76</v>
      </c>
      <c r="Y35" s="1"/>
      <c r="Z35" s="1"/>
      <c r="AA35" s="1"/>
      <c r="AB35" s="1"/>
      <c r="AC35" s="1"/>
      <c r="AD35" s="1"/>
      <c r="AE35" s="23"/>
      <c r="AF35" s="1">
        <v>76</v>
      </c>
      <c r="AG35" s="1">
        <v>76</v>
      </c>
      <c r="AH35" s="1">
        <v>76</v>
      </c>
      <c r="AI35" s="1">
        <v>76</v>
      </c>
      <c r="AJ35" s="1">
        <v>76</v>
      </c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68299</v>
      </c>
      <c r="C36" s="25" t="s">
        <v>152</v>
      </c>
      <c r="D36" s="23"/>
      <c r="E36" s="70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IF((COUNTA(T12:AC12)&gt;0),(ROUND((AVERAGE(T36:AD36)),0)),"")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2">
        <v>2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70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2">
        <v>3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4" t="s">
        <v>9</v>
      </c>
      <c r="R36" s="74"/>
      <c r="S36" s="23"/>
      <c r="T36" s="1">
        <v>80.33</v>
      </c>
      <c r="U36" s="1">
        <v>76</v>
      </c>
      <c r="V36" s="1">
        <v>76</v>
      </c>
      <c r="W36" s="1">
        <v>85</v>
      </c>
      <c r="X36" s="1">
        <v>84</v>
      </c>
      <c r="Y36" s="1"/>
      <c r="Z36" s="1"/>
      <c r="AA36" s="1"/>
      <c r="AB36" s="1"/>
      <c r="AC36" s="1"/>
      <c r="AD36" s="1"/>
      <c r="AE36" s="23"/>
      <c r="AF36" s="1">
        <v>76</v>
      </c>
      <c r="AG36" s="1">
        <v>76</v>
      </c>
      <c r="AH36" s="1">
        <v>83</v>
      </c>
      <c r="AI36" s="1">
        <v>83</v>
      </c>
      <c r="AJ36" s="1">
        <v>83</v>
      </c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68314</v>
      </c>
      <c r="C37" s="25" t="s">
        <v>153</v>
      </c>
      <c r="D37" s="23"/>
      <c r="E37" s="70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IF((COUNTA(T12:AC12)&gt;0),(ROUND((AVERAGE(T37:AD37)),0)),"")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2">
        <v>1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70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2">
        <v>1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4" t="s">
        <v>9</v>
      </c>
      <c r="R37" s="74"/>
      <c r="S37" s="23"/>
      <c r="T37" s="1">
        <v>76</v>
      </c>
      <c r="U37" s="1">
        <v>76</v>
      </c>
      <c r="V37" s="1">
        <v>76</v>
      </c>
      <c r="W37" s="1">
        <v>76</v>
      </c>
      <c r="X37" s="1">
        <v>76</v>
      </c>
      <c r="Y37" s="1"/>
      <c r="Z37" s="1"/>
      <c r="AA37" s="1"/>
      <c r="AB37" s="1"/>
      <c r="AC37" s="1"/>
      <c r="AD37" s="1"/>
      <c r="AE37" s="23"/>
      <c r="AF37" s="1">
        <v>76</v>
      </c>
      <c r="AG37" s="1">
        <v>76</v>
      </c>
      <c r="AH37" s="1">
        <v>82</v>
      </c>
      <c r="AI37" s="1">
        <v>82</v>
      </c>
      <c r="AJ37" s="1">
        <v>82</v>
      </c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68331</v>
      </c>
      <c r="C38" s="25" t="s">
        <v>154</v>
      </c>
      <c r="D38" s="23"/>
      <c r="E38" s="70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IF((COUNTA(T12:AC12)&gt;0),(ROUND((AVERAGE(T38:AD38)),0)),"")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2">
        <v>2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70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2">
        <v>3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4" t="s">
        <v>9</v>
      </c>
      <c r="R38" s="74"/>
      <c r="S38" s="23"/>
      <c r="T38" s="1">
        <v>82.33</v>
      </c>
      <c r="U38" s="1">
        <v>94</v>
      </c>
      <c r="V38" s="1">
        <v>76</v>
      </c>
      <c r="W38" s="1">
        <v>65</v>
      </c>
      <c r="X38" s="1">
        <v>85</v>
      </c>
      <c r="Y38" s="1"/>
      <c r="Z38" s="1"/>
      <c r="AA38" s="1"/>
      <c r="AB38" s="1"/>
      <c r="AC38" s="1"/>
      <c r="AD38" s="1"/>
      <c r="AE38" s="23"/>
      <c r="AF38" s="1">
        <v>76</v>
      </c>
      <c r="AG38" s="1">
        <v>76</v>
      </c>
      <c r="AH38" s="1">
        <v>83</v>
      </c>
      <c r="AI38" s="1">
        <v>83</v>
      </c>
      <c r="AJ38" s="1">
        <v>83</v>
      </c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68347</v>
      </c>
      <c r="C39" s="25" t="s">
        <v>155</v>
      </c>
      <c r="D39" s="23"/>
      <c r="E39" s="70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IF((COUNTA(T12:AC12)&gt;0),(ROUND((AVERAGE(T39:AD39)),0)),"")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2">
        <v>1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70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2">
        <v>1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4" t="s">
        <v>9</v>
      </c>
      <c r="R39" s="74"/>
      <c r="S39" s="23"/>
      <c r="T39" s="1">
        <v>76</v>
      </c>
      <c r="U39" s="1">
        <v>76</v>
      </c>
      <c r="V39" s="1">
        <v>76</v>
      </c>
      <c r="W39" s="1">
        <v>76</v>
      </c>
      <c r="X39" s="1">
        <v>76</v>
      </c>
      <c r="Y39" s="1"/>
      <c r="Z39" s="1"/>
      <c r="AA39" s="1"/>
      <c r="AB39" s="1"/>
      <c r="AC39" s="1"/>
      <c r="AD39" s="1"/>
      <c r="AE39" s="23"/>
      <c r="AF39" s="1">
        <v>76</v>
      </c>
      <c r="AG39" s="1">
        <v>78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68363</v>
      </c>
      <c r="C40" s="25" t="s">
        <v>156</v>
      </c>
      <c r="D40" s="23"/>
      <c r="E40" s="70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IF((COUNTA(T12:AC12)&gt;0),(ROUND((AVERAGE(T40:AD40)),0)),"")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2">
        <v>3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70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2">
        <v>3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4" t="s">
        <v>9</v>
      </c>
      <c r="R40" s="74"/>
      <c r="S40" s="23"/>
      <c r="T40" s="1">
        <v>80.67</v>
      </c>
      <c r="U40" s="1">
        <v>88</v>
      </c>
      <c r="V40" s="1">
        <v>70</v>
      </c>
      <c r="W40" s="1">
        <v>70</v>
      </c>
      <c r="X40" s="1">
        <v>70</v>
      </c>
      <c r="Y40" s="1"/>
      <c r="Z40" s="1"/>
      <c r="AA40" s="1"/>
      <c r="AB40" s="1"/>
      <c r="AC40" s="1"/>
      <c r="AD40" s="1"/>
      <c r="AE40" s="23"/>
      <c r="AF40" s="1">
        <v>76</v>
      </c>
      <c r="AG40" s="1">
        <v>76</v>
      </c>
      <c r="AH40" s="1">
        <v>84</v>
      </c>
      <c r="AI40" s="1">
        <v>84</v>
      </c>
      <c r="AJ40" s="1">
        <v>84</v>
      </c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68379</v>
      </c>
      <c r="C41" s="25" t="s">
        <v>157</v>
      </c>
      <c r="D41" s="23"/>
      <c r="E41" s="70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IF((COUNTA(T12:AC12)&gt;0),(ROUND((AVERAGE(T41:AD41)),0)),"")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2">
        <v>2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70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2">
        <v>1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4" t="s">
        <v>9</v>
      </c>
      <c r="R41" s="74"/>
      <c r="S41" s="23"/>
      <c r="T41" s="1">
        <v>64.33</v>
      </c>
      <c r="U41" s="1">
        <v>74</v>
      </c>
      <c r="V41" s="1">
        <v>84</v>
      </c>
      <c r="W41" s="1">
        <v>80</v>
      </c>
      <c r="X41" s="1">
        <v>90</v>
      </c>
      <c r="Y41" s="1"/>
      <c r="Z41" s="1"/>
      <c r="AA41" s="1"/>
      <c r="AB41" s="1"/>
      <c r="AC41" s="1"/>
      <c r="AD41" s="1"/>
      <c r="AE41" s="23"/>
      <c r="AF41" s="1">
        <v>76</v>
      </c>
      <c r="AG41" s="1">
        <v>76</v>
      </c>
      <c r="AH41" s="1">
        <v>76</v>
      </c>
      <c r="AI41" s="1">
        <v>76</v>
      </c>
      <c r="AJ41" s="1">
        <v>76</v>
      </c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68411</v>
      </c>
      <c r="C42" s="25" t="s">
        <v>158</v>
      </c>
      <c r="D42" s="23"/>
      <c r="E42" s="70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IF((COUNTA(T12:AC12)&gt;0),(ROUND((AVERAGE(T42:AD42)),0)),"")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2">
        <v>3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70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2">
        <v>3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4" t="s">
        <v>9</v>
      </c>
      <c r="R42" s="74"/>
      <c r="S42" s="23"/>
      <c r="T42" s="1">
        <v>79</v>
      </c>
      <c r="U42" s="1">
        <v>80</v>
      </c>
      <c r="V42" s="1">
        <v>76</v>
      </c>
      <c r="W42" s="1">
        <v>84</v>
      </c>
      <c r="X42" s="1">
        <v>80</v>
      </c>
      <c r="Y42" s="1"/>
      <c r="Z42" s="1"/>
      <c r="AA42" s="1"/>
      <c r="AB42" s="1"/>
      <c r="AC42" s="1"/>
      <c r="AD42" s="1"/>
      <c r="AE42" s="23"/>
      <c r="AF42" s="1">
        <v>76</v>
      </c>
      <c r="AG42" s="1">
        <v>76</v>
      </c>
      <c r="AH42" s="1">
        <v>76</v>
      </c>
      <c r="AI42" s="1">
        <v>76</v>
      </c>
      <c r="AJ42" s="1">
        <v>76</v>
      </c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68395</v>
      </c>
      <c r="C43" s="25" t="s">
        <v>159</v>
      </c>
      <c r="D43" s="23"/>
      <c r="E43" s="70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IF((COUNTA(T12:AC12)&gt;0),(ROUND((AVERAGE(T43:AD43)),0)),"")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2">
        <v>4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70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2">
        <v>5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4" t="s">
        <v>9</v>
      </c>
      <c r="R43" s="74"/>
      <c r="S43" s="23"/>
      <c r="T43" s="1">
        <v>83.33</v>
      </c>
      <c r="U43" s="1">
        <v>78</v>
      </c>
      <c r="V43" s="1">
        <v>76</v>
      </c>
      <c r="W43" s="1">
        <v>70</v>
      </c>
      <c r="X43" s="1">
        <v>72</v>
      </c>
      <c r="Y43" s="1"/>
      <c r="Z43" s="1"/>
      <c r="AA43" s="1"/>
      <c r="AB43" s="1"/>
      <c r="AC43" s="1"/>
      <c r="AD43" s="1"/>
      <c r="AE43" s="23"/>
      <c r="AF43" s="1">
        <v>76</v>
      </c>
      <c r="AG43" s="1">
        <v>76</v>
      </c>
      <c r="AH43" s="1">
        <v>84</v>
      </c>
      <c r="AI43" s="1">
        <v>84</v>
      </c>
      <c r="AJ43" s="1">
        <v>84</v>
      </c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68427</v>
      </c>
      <c r="C44" s="25" t="s">
        <v>160</v>
      </c>
      <c r="D44" s="23"/>
      <c r="E44" s="70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IF((COUNTA(T12:AC12)&gt;0),(ROUND((AVERAGE(T44:AD44)),0)),"")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2">
        <v>2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70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2">
        <v>2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4" t="s">
        <v>9</v>
      </c>
      <c r="R44" s="74"/>
      <c r="S44" s="23"/>
      <c r="T44" s="1">
        <v>77.33</v>
      </c>
      <c r="U44" s="1">
        <v>74</v>
      </c>
      <c r="V44" s="1">
        <v>80</v>
      </c>
      <c r="W44" s="1">
        <v>90</v>
      </c>
      <c r="X44" s="1">
        <v>90</v>
      </c>
      <c r="Y44" s="1"/>
      <c r="Z44" s="1"/>
      <c r="AA44" s="1"/>
      <c r="AB44" s="1"/>
      <c r="AC44" s="1"/>
      <c r="AD44" s="1"/>
      <c r="AE44" s="23"/>
      <c r="AF44" s="1">
        <v>76</v>
      </c>
      <c r="AG44" s="1">
        <v>76</v>
      </c>
      <c r="AH44" s="1">
        <v>83</v>
      </c>
      <c r="AI44" s="1">
        <v>83</v>
      </c>
      <c r="AJ44" s="1">
        <v>83</v>
      </c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68443</v>
      </c>
      <c r="C45" s="25" t="s">
        <v>161</v>
      </c>
      <c r="D45" s="23"/>
      <c r="E45" s="70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IF((COUNTA(T12:AC12)&gt;0),(ROUND((AVERAGE(T45:AD45)),0)),"")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2">
        <v>2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70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2">
        <v>2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4" t="s">
        <v>9</v>
      </c>
      <c r="R45" s="74"/>
      <c r="S45" s="23"/>
      <c r="T45" s="1">
        <v>80</v>
      </c>
      <c r="U45" s="1">
        <v>68</v>
      </c>
      <c r="V45" s="1">
        <v>76</v>
      </c>
      <c r="W45" s="1">
        <v>75</v>
      </c>
      <c r="X45" s="1">
        <v>80</v>
      </c>
      <c r="Y45" s="1"/>
      <c r="Z45" s="1"/>
      <c r="AA45" s="1"/>
      <c r="AB45" s="1"/>
      <c r="AC45" s="1"/>
      <c r="AD45" s="1"/>
      <c r="AE45" s="23"/>
      <c r="AF45" s="1">
        <v>76</v>
      </c>
      <c r="AG45" s="1">
        <v>76</v>
      </c>
      <c r="AH45" s="1">
        <v>82</v>
      </c>
      <c r="AI45" s="1">
        <v>82</v>
      </c>
      <c r="AJ45" s="1">
        <v>82</v>
      </c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68459</v>
      </c>
      <c r="C46" s="25" t="s">
        <v>162</v>
      </c>
      <c r="D46" s="23"/>
      <c r="E46" s="70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IF((COUNTA(T12:AC12)&gt;0),(ROUND((AVERAGE(T46:AD46)),0)),"")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2">
        <v>2</v>
      </c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70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2">
        <v>4</v>
      </c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4" t="s">
        <v>9</v>
      </c>
      <c r="R46" s="74"/>
      <c r="S46" s="23"/>
      <c r="T46" s="1">
        <v>80</v>
      </c>
      <c r="U46" s="1">
        <v>92</v>
      </c>
      <c r="V46" s="1">
        <v>76</v>
      </c>
      <c r="W46" s="1">
        <v>77</v>
      </c>
      <c r="X46" s="1">
        <v>76</v>
      </c>
      <c r="Y46" s="1"/>
      <c r="Z46" s="1"/>
      <c r="AA46" s="1"/>
      <c r="AB46" s="1"/>
      <c r="AC46" s="1"/>
      <c r="AD46" s="1"/>
      <c r="AE46" s="23"/>
      <c r="AF46" s="1">
        <v>76</v>
      </c>
      <c r="AG46" s="1">
        <v>76</v>
      </c>
      <c r="AH46" s="1">
        <v>83</v>
      </c>
      <c r="AI46" s="1">
        <v>83</v>
      </c>
      <c r="AJ46" s="1">
        <v>83</v>
      </c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>
        <v>37</v>
      </c>
      <c r="B47" s="25">
        <v>68475</v>
      </c>
      <c r="C47" s="25" t="s">
        <v>163</v>
      </c>
      <c r="D47" s="23"/>
      <c r="E47" s="70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IF((COUNTA(T12:AC12)&gt;0),(ROUND((AVERAGE(T47:AD47)),0)),"")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2">
        <v>5</v>
      </c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70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2">
        <v>2</v>
      </c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4" t="s">
        <v>9</v>
      </c>
      <c r="R47" s="74"/>
      <c r="S47" s="23"/>
      <c r="T47" s="1">
        <v>70</v>
      </c>
      <c r="U47" s="1">
        <v>64</v>
      </c>
      <c r="V47" s="1">
        <v>90</v>
      </c>
      <c r="W47" s="1">
        <v>80</v>
      </c>
      <c r="X47" s="1">
        <v>76</v>
      </c>
      <c r="Y47" s="1"/>
      <c r="Z47" s="1"/>
      <c r="AA47" s="1"/>
      <c r="AB47" s="1"/>
      <c r="AC47" s="1"/>
      <c r="AD47" s="1"/>
      <c r="AE47" s="23"/>
      <c r="AF47" s="1">
        <v>76</v>
      </c>
      <c r="AG47" s="1">
        <v>76</v>
      </c>
      <c r="AH47" s="1">
        <v>76</v>
      </c>
      <c r="AI47" s="1">
        <v>76</v>
      </c>
      <c r="AJ47" s="1">
        <v>76</v>
      </c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>
        <v>38</v>
      </c>
      <c r="B48" s="25">
        <v>68490</v>
      </c>
      <c r="C48" s="25" t="s">
        <v>164</v>
      </c>
      <c r="D48" s="23"/>
      <c r="E48" s="70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IF((COUNTA(T12:AC12)&gt;0),(ROUND((AVERAGE(T48:AD48)),0)),"")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2">
        <v>2</v>
      </c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70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2">
        <v>4</v>
      </c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4" t="s">
        <v>9</v>
      </c>
      <c r="R48" s="74"/>
      <c r="S48" s="23"/>
      <c r="T48" s="1">
        <v>71.33</v>
      </c>
      <c r="U48" s="1">
        <v>82</v>
      </c>
      <c r="V48" s="1">
        <v>76</v>
      </c>
      <c r="W48" s="1">
        <v>76</v>
      </c>
      <c r="X48" s="1">
        <v>76</v>
      </c>
      <c r="Y48" s="1"/>
      <c r="Z48" s="1"/>
      <c r="AA48" s="1"/>
      <c r="AB48" s="1"/>
      <c r="AC48" s="1"/>
      <c r="AD48" s="1"/>
      <c r="AE48" s="23"/>
      <c r="AF48" s="1">
        <v>76</v>
      </c>
      <c r="AG48" s="1">
        <v>77</v>
      </c>
      <c r="AH48" s="1">
        <v>80</v>
      </c>
      <c r="AI48" s="1">
        <v>80</v>
      </c>
      <c r="AJ48" s="1">
        <v>80</v>
      </c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70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IF((COUNTA(T12:AC12)&gt;0),(ROUND((AVERAGE(T49:AD49)),0)),"")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2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70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2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4"/>
      <c r="R49" s="74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70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IF((COUNTA(T12:AC12)&gt;0),(ROUND((AVERAGE(T50:AD50)),0)),"")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2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70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2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4"/>
      <c r="R50" s="74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71"/>
      <c r="F51" s="23"/>
      <c r="G51" s="23"/>
      <c r="H51" s="23"/>
      <c r="I51" s="71"/>
      <c r="J51" s="23"/>
      <c r="K51" s="71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113</v>
      </c>
      <c r="D52" s="23"/>
      <c r="E52" s="71"/>
      <c r="F52" s="23" t="s">
        <v>114</v>
      </c>
      <c r="G52" s="23"/>
      <c r="H52" s="23"/>
      <c r="I52" s="73"/>
      <c r="J52" s="44"/>
      <c r="K52" s="71" t="str">
        <f>IF(COUNTBLANK($G$11:$G$50)=40,"",MAX($G$11:$G$50))</f>
        <v>0</v>
      </c>
      <c r="L52" s="23"/>
      <c r="M52" s="23"/>
      <c r="N52" s="23"/>
      <c r="O52" s="71"/>
      <c r="P52" s="23"/>
      <c r="Q52" s="71" t="s">
        <v>115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116</v>
      </c>
      <c r="D53" s="23"/>
      <c r="E53" s="71"/>
      <c r="F53" s="23" t="s">
        <v>117</v>
      </c>
      <c r="G53" s="23"/>
      <c r="H53" s="23"/>
      <c r="I53" s="73"/>
      <c r="J53" s="44"/>
      <c r="K53" s="71" t="str">
        <f>IF(COUNTBLANK($G$11:$G$50)=40,"",MIN($G$11:$G$50))</f>
        <v>0</v>
      </c>
      <c r="L53" s="23"/>
      <c r="M53" s="23"/>
      <c r="N53" s="23"/>
      <c r="O53" s="71"/>
      <c r="P53" s="23"/>
      <c r="Q53" s="71" t="s">
        <v>118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71"/>
      <c r="F54" s="23" t="s">
        <v>119</v>
      </c>
      <c r="G54" s="23"/>
      <c r="H54" s="23"/>
      <c r="I54" s="73"/>
      <c r="J54" s="44"/>
      <c r="K54" s="71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71"/>
      <c r="F55" s="23" t="s">
        <v>120</v>
      </c>
      <c r="G55" s="23"/>
      <c r="H55" s="23"/>
      <c r="I55" s="73"/>
      <c r="J55" s="44"/>
      <c r="K55" s="71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121</v>
      </c>
      <c r="D56" s="23"/>
      <c r="E56" s="71"/>
      <c r="F56" s="23"/>
      <c r="G56" s="23"/>
      <c r="H56" s="23"/>
      <c r="I56" s="71"/>
      <c r="J56" s="23"/>
      <c r="K56" s="71"/>
      <c r="L56" s="23"/>
      <c r="M56" s="23" t="s">
        <v>2</v>
      </c>
      <c r="N56" s="23"/>
      <c r="O56" s="71"/>
      <c r="P56" s="23"/>
      <c r="Q56" s="71" t="s">
        <v>122</v>
      </c>
      <c r="R56" s="71"/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123</v>
      </c>
      <c r="D57" s="23"/>
      <c r="E57" s="71"/>
      <c r="F57" s="23"/>
      <c r="G57" s="23"/>
      <c r="H57" s="23"/>
      <c r="I57" s="71"/>
      <c r="J57" s="23"/>
      <c r="K57" s="71"/>
      <c r="L57" s="23"/>
      <c r="M57" s="23" t="s">
        <v>124</v>
      </c>
      <c r="N57" s="23"/>
      <c r="O57" s="71"/>
      <c r="P57" s="23"/>
      <c r="Q57" s="71" t="s">
        <v>125</v>
      </c>
      <c r="R57" s="71"/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71"/>
      <c r="F58" s="23"/>
      <c r="G58" s="23"/>
      <c r="H58" s="23"/>
      <c r="I58" s="71"/>
      <c r="J58" s="23"/>
      <c r="K58" s="71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71"/>
      <c r="F59" s="23"/>
      <c r="G59" s="23"/>
      <c r="H59" s="23"/>
      <c r="I59" s="71"/>
      <c r="J59" s="23"/>
      <c r="K59" s="71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71"/>
      <c r="F60" s="23"/>
      <c r="G60" s="23"/>
      <c r="H60" s="23"/>
      <c r="I60" s="71"/>
      <c r="J60" s="23"/>
      <c r="K60" s="71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3" max="53" width="0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hidden="true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539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165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539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6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2" t="s">
        <v>8</v>
      </c>
      <c r="AF6" s="62" t="s">
        <v>9</v>
      </c>
      <c r="AG6" s="62"/>
      <c r="AH6" s="62"/>
      <c r="AI6" s="62"/>
      <c r="AJ6" s="62"/>
      <c r="AK6" s="62"/>
      <c r="AL6" s="62" t="s">
        <v>10</v>
      </c>
      <c r="AM6" s="62" t="s">
        <v>11</v>
      </c>
      <c r="AN6" s="62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122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40"/>
      <c r="G8" s="40"/>
      <c r="H8" s="40"/>
      <c r="I8" s="40"/>
      <c r="J8" s="45"/>
      <c r="K8" s="47" t="s">
        <v>18</v>
      </c>
      <c r="L8" s="50"/>
      <c r="M8" s="50"/>
      <c r="N8" s="50"/>
      <c r="O8" s="50"/>
      <c r="P8" s="54"/>
      <c r="Q8" s="56" t="s">
        <v>19</v>
      </c>
      <c r="R8" s="56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3"/>
      <c r="AF8" s="64" t="s">
        <v>21</v>
      </c>
      <c r="AG8" s="64"/>
      <c r="AH8" s="64"/>
      <c r="AI8" s="64"/>
      <c r="AJ8" s="64"/>
      <c r="AK8" s="64"/>
      <c r="AL8" s="64"/>
      <c r="AM8" s="64"/>
      <c r="AN8" s="64"/>
      <c r="AO8" s="64"/>
      <c r="AP8" s="6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9" t="s">
        <v>22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23</v>
      </c>
      <c r="F9" s="37"/>
      <c r="G9" s="41" t="s">
        <v>24</v>
      </c>
      <c r="H9" s="42"/>
      <c r="I9" s="42"/>
      <c r="J9" s="46"/>
      <c r="K9" s="48" t="s">
        <v>23</v>
      </c>
      <c r="L9" s="51"/>
      <c r="M9" s="52" t="s">
        <v>24</v>
      </c>
      <c r="N9" s="53"/>
      <c r="O9" s="53"/>
      <c r="P9" s="55"/>
      <c r="Q9" s="57" t="s">
        <v>23</v>
      </c>
      <c r="R9" s="57" t="s">
        <v>24</v>
      </c>
      <c r="S9" s="23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38" t="s">
        <v>35</v>
      </c>
      <c r="AE9" s="63"/>
      <c r="AF9" s="65" t="s">
        <v>36</v>
      </c>
      <c r="AG9" s="65" t="s">
        <v>37</v>
      </c>
      <c r="AH9" s="65" t="s">
        <v>38</v>
      </c>
      <c r="AI9" s="65" t="s">
        <v>39</v>
      </c>
      <c r="AJ9" s="65" t="s">
        <v>40</v>
      </c>
      <c r="AK9" s="65" t="s">
        <v>41</v>
      </c>
      <c r="AL9" s="65" t="s">
        <v>42</v>
      </c>
      <c r="AM9" s="65" t="s">
        <v>43</v>
      </c>
      <c r="AN9" s="65" t="s">
        <v>44</v>
      </c>
      <c r="AO9" s="65" t="s">
        <v>45</v>
      </c>
      <c r="AP9" s="63"/>
      <c r="AQ9" s="68" t="s">
        <v>46</v>
      </c>
      <c r="AR9" s="68"/>
      <c r="AS9" s="68" t="s">
        <v>47</v>
      </c>
      <c r="AT9" s="68"/>
      <c r="AU9" s="68" t="s">
        <v>48</v>
      </c>
      <c r="AV9" s="68"/>
      <c r="AW9" s="68"/>
      <c r="AX9" s="68" t="s">
        <v>49</v>
      </c>
      <c r="AY9" s="68"/>
      <c r="AZ9" s="68"/>
      <c r="BA9" s="6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50</v>
      </c>
      <c r="F10" s="38" t="s">
        <v>51</v>
      </c>
      <c r="G10" s="38" t="s">
        <v>50</v>
      </c>
      <c r="H10" s="38" t="s">
        <v>51</v>
      </c>
      <c r="I10" s="43" t="s">
        <v>52</v>
      </c>
      <c r="J10" s="38" t="s">
        <v>53</v>
      </c>
      <c r="K10" s="49" t="s">
        <v>50</v>
      </c>
      <c r="L10" s="49" t="s">
        <v>51</v>
      </c>
      <c r="M10" s="49" t="s">
        <v>50</v>
      </c>
      <c r="N10" s="49" t="s">
        <v>51</v>
      </c>
      <c r="O10" s="43" t="s">
        <v>52</v>
      </c>
      <c r="P10" s="49" t="s">
        <v>53</v>
      </c>
      <c r="Q10" s="58"/>
      <c r="R10" s="58"/>
      <c r="S10" s="23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38"/>
      <c r="AE10" s="63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3"/>
      <c r="AQ10" s="68" t="s">
        <v>54</v>
      </c>
      <c r="AR10" s="68" t="s">
        <v>24</v>
      </c>
      <c r="AS10" s="68" t="s">
        <v>54</v>
      </c>
      <c r="AT10" s="68" t="s">
        <v>24</v>
      </c>
      <c r="AU10" s="68">
        <v>1</v>
      </c>
      <c r="AV10" s="68">
        <v>2</v>
      </c>
      <c r="AW10" s="68">
        <v>3</v>
      </c>
      <c r="AX10" s="68">
        <v>1</v>
      </c>
      <c r="AY10" s="68">
        <v>2</v>
      </c>
      <c r="AZ10" s="68">
        <v>3</v>
      </c>
      <c r="BA10" s="69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68507</v>
      </c>
      <c r="C11" s="25" t="s">
        <v>166</v>
      </c>
      <c r="D11" s="23"/>
      <c r="E11" s="70" t="str">
        <f>IF((COUNTA(T11:AC11)&gt;0),(ROUND((AVERAGE(T11:AC11)),0)),"")</f>
        <v>0</v>
      </c>
      <c r="F11" s="39" t="str">
        <f>IF(AND(ISNUMBER(E11),E11&gt;=1),IF(E11&lt;=$FD$13,$FE$13,IF(E11&lt;=$FD$14,$FE$14,IF(E11&lt;=$FD$15,$FE$15,IF(E11&lt;=$FD$16,$FE$16,)))), "")</f>
        <v>0</v>
      </c>
      <c r="G11" s="39" t="str">
        <f>IF((COUNTA(T11:AC11)&gt;0),(ROUND((AVERAGE(T11:AD11)),0)),"")</f>
        <v>0</v>
      </c>
      <c r="H11" s="39" t="str">
        <f>IF(AND(ISNUMBER(G11),G11&gt;=1),IF(G11&lt;=$FD$13,$FE$13,IF(G11&lt;=$FD$14,$FE$14,IF(G11&lt;=$FD$15,$FE$15,IF(G11&lt;=$FD$16,$FE$16,)))), "")</f>
        <v>0</v>
      </c>
      <c r="I11" s="72">
        <v>3</v>
      </c>
      <c r="J11" s="39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70" t="str">
        <f>IF((COUNTA(AF11:AO11)&gt;0),AVERAGE(AF11:AO11),"")</f>
        <v>0</v>
      </c>
      <c r="L11" s="39" t="str">
        <f>IF(AND(ISNUMBER(K11),K11&gt;=1), IF(K11&lt;=$FD$27,$FE$27,IF(K11&lt;=$FD$28,$FE$28,IF(K11&lt;=$FD$29,$FE$29,IF(K11&lt;=$FD$30,$FE$30,)))), "")</f>
        <v>0</v>
      </c>
      <c r="M11" s="39" t="str">
        <f>IF((COUNTA(AF11:AO11)&gt;0),AVERAGE(AF11:AO11),"")</f>
        <v>0</v>
      </c>
      <c r="N11" s="39" t="str">
        <f>IF(AND(ISNUMBER(M11),M11&gt;=1), IF(M11&lt;=$FD$27,$FE$27,IF(M11&lt;=$FD$28,$FE$28,IF(M11&lt;=$FD$29,$FE$29,IF(M11&lt;=$FD$30,$FE$30,)))), "")</f>
        <v>0</v>
      </c>
      <c r="O11" s="72">
        <v>3</v>
      </c>
      <c r="P11" s="39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74" t="s">
        <v>9</v>
      </c>
      <c r="R11" s="74"/>
      <c r="S11" s="23"/>
      <c r="T11" s="1">
        <v>76</v>
      </c>
      <c r="U11" s="1">
        <v>76</v>
      </c>
      <c r="V11" s="1">
        <v>76</v>
      </c>
      <c r="W11" s="1">
        <v>76</v>
      </c>
      <c r="X11" s="1">
        <v>76</v>
      </c>
      <c r="Y11" s="1"/>
      <c r="Z11" s="1"/>
      <c r="AA11" s="1"/>
      <c r="AB11" s="1"/>
      <c r="AC11" s="1"/>
      <c r="AD11" s="1"/>
      <c r="AE11" s="23"/>
      <c r="AF11" s="1">
        <v>70</v>
      </c>
      <c r="AG11" s="1">
        <v>70</v>
      </c>
      <c r="AH11" s="1">
        <v>82</v>
      </c>
      <c r="AI11" s="1">
        <v>82</v>
      </c>
      <c r="AJ11" s="1">
        <v>82</v>
      </c>
      <c r="AK11" s="1"/>
      <c r="AL11" s="1"/>
      <c r="AM11" s="1"/>
      <c r="AN11" s="1"/>
      <c r="AO11" s="1"/>
      <c r="AP11" s="23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56</v>
      </c>
      <c r="FD11" s="18"/>
      <c r="FE11" s="18"/>
      <c r="FG11" s="16" t="s">
        <v>57</v>
      </c>
      <c r="FH11" s="16"/>
      <c r="FI11" s="16"/>
    </row>
    <row r="12" spans="1:167">
      <c r="A12" s="25">
        <v>2</v>
      </c>
      <c r="B12" s="25">
        <v>68523</v>
      </c>
      <c r="C12" s="25" t="s">
        <v>167</v>
      </c>
      <c r="D12" s="23"/>
      <c r="E12" s="70" t="str">
        <f>IF((COUNTA(T12:AC12)&gt;0),(ROUND((AVERAGE(T12:AC12)),0)),"")</f>
        <v>0</v>
      </c>
      <c r="F12" s="39" t="str">
        <f>IF(AND(ISNUMBER(E12),E12&gt;=1),IF(E12&lt;=$FD$13,$FE$13,IF(E12&lt;=$FD$14,$FE$14,IF(E12&lt;=$FD$15,$FE$15,IF(E12&lt;=$FD$16,$FE$16,)))), "")</f>
        <v>0</v>
      </c>
      <c r="G12" s="39" t="str">
        <f>IF((COUNTA(T12:AC12)&gt;0),(ROUND((AVERAGE(T12:AD12)),0)),"")</f>
        <v>0</v>
      </c>
      <c r="H12" s="39" t="str">
        <f>IF(AND(ISNUMBER(G12),G12&gt;=1),IF(G12&lt;=$FD$13,$FE$13,IF(G12&lt;=$FD$14,$FE$14,IF(G12&lt;=$FD$15,$FE$15,IF(G12&lt;=$FD$16,$FE$16,)))), "")</f>
        <v>0</v>
      </c>
      <c r="I12" s="72">
        <v>2</v>
      </c>
      <c r="J12" s="39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70" t="str">
        <f>IF((COUNTA(AF12:AO12)&gt;0),AVERAGE(AF12:AO12),"")</f>
        <v>0</v>
      </c>
      <c r="L12" s="39" t="str">
        <f>IF(AND(ISNUMBER(K12),K12&gt;=1), IF(K12&lt;=$FD$27,$FE$27,IF(K12&lt;=$FD$28,$FE$28,IF(K12&lt;=$FD$29,$FE$29,IF(K12&lt;=$FD$30,$FE$30,)))), "")</f>
        <v>0</v>
      </c>
      <c r="M12" s="39" t="str">
        <f>IF((COUNTA(AF12:AO12)&gt;0),AVERAGE(AF12:AO12),"")</f>
        <v>0</v>
      </c>
      <c r="N12" s="39" t="str">
        <f>IF(AND(ISNUMBER(M12),M12&gt;=1), IF(M12&lt;=$FD$27,$FE$27,IF(M12&lt;=$FD$28,$FE$28,IF(M12&lt;=$FD$29,$FE$29,IF(M12&lt;=$FD$30,$FE$30,)))), "")</f>
        <v>0</v>
      </c>
      <c r="O12" s="72">
        <v>2</v>
      </c>
      <c r="P12" s="39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74" t="s">
        <v>9</v>
      </c>
      <c r="R12" s="74"/>
      <c r="S12" s="23"/>
      <c r="T12" s="1">
        <v>76</v>
      </c>
      <c r="U12" s="1">
        <v>76</v>
      </c>
      <c r="V12" s="1">
        <v>70</v>
      </c>
      <c r="W12" s="1">
        <v>70</v>
      </c>
      <c r="X12" s="1">
        <v>76</v>
      </c>
      <c r="Y12" s="1"/>
      <c r="Z12" s="1"/>
      <c r="AA12" s="1"/>
      <c r="AB12" s="1"/>
      <c r="AC12" s="1"/>
      <c r="AD12" s="1"/>
      <c r="AE12" s="23"/>
      <c r="AF12" s="1">
        <v>76</v>
      </c>
      <c r="AG12" s="1">
        <v>84</v>
      </c>
      <c r="AH12" s="1">
        <v>84</v>
      </c>
      <c r="AI12" s="1">
        <v>84</v>
      </c>
      <c r="AJ12" s="1">
        <v>84</v>
      </c>
      <c r="AK12" s="1"/>
      <c r="AL12" s="1"/>
      <c r="AM12" s="1"/>
      <c r="AN12" s="1"/>
      <c r="AO12" s="1"/>
      <c r="AP12" s="23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25">
        <v>3</v>
      </c>
      <c r="B13" s="25">
        <v>68539</v>
      </c>
      <c r="C13" s="25" t="s">
        <v>168</v>
      </c>
      <c r="D13" s="23"/>
      <c r="E13" s="70" t="str">
        <f>IF((COUNTA(T13:AC13)&gt;0),(ROUND((AVERAGE(T13:AC13)),0)),"")</f>
        <v>0</v>
      </c>
      <c r="F13" s="39" t="str">
        <f>IF(AND(ISNUMBER(E13),E13&gt;=1),IF(E13&lt;=$FD$13,$FE$13,IF(E13&lt;=$FD$14,$FE$14,IF(E13&lt;=$FD$15,$FE$15,IF(E13&lt;=$FD$16,$FE$16,)))), "")</f>
        <v>0</v>
      </c>
      <c r="G13" s="39" t="str">
        <f>IF((COUNTA(T12:AC12)&gt;0),(ROUND((AVERAGE(T13:AD13)),0)),"")</f>
        <v>0</v>
      </c>
      <c r="H13" s="39" t="str">
        <f>IF(AND(ISNUMBER(G13),G13&gt;=1),IF(G13&lt;=$FD$13,$FE$13,IF(G13&lt;=$FD$14,$FE$14,IF(G13&lt;=$FD$15,$FE$15,IF(G13&lt;=$FD$16,$FE$16,)))), "")</f>
        <v>0</v>
      </c>
      <c r="I13" s="72">
        <v>2</v>
      </c>
      <c r="J13" s="39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70" t="str">
        <f>IF((COUNTA(AF13:AO13)&gt;0),AVERAGE(AF13:AO13),"")</f>
        <v>0</v>
      </c>
      <c r="L13" s="39" t="str">
        <f>IF(AND(ISNUMBER(K13),K13&gt;=1), IF(K13&lt;=$FD$27,$FE$27,IF(K13&lt;=$FD$28,$FE$28,IF(K13&lt;=$FD$29,$FE$29,IF(K13&lt;=$FD$30,$FE$30,)))), "")</f>
        <v>0</v>
      </c>
      <c r="M13" s="39" t="str">
        <f>IF((COUNTA(AF13:AO13)&gt;0),AVERAGE(AF13:AO13),"")</f>
        <v>0</v>
      </c>
      <c r="N13" s="39" t="str">
        <f>IF(AND(ISNUMBER(M13),M13&gt;=1), IF(M13&lt;=$FD$27,$FE$27,IF(M13&lt;=$FD$28,$FE$28,IF(M13&lt;=$FD$29,$FE$29,IF(M13&lt;=$FD$30,$FE$30,)))), "")</f>
        <v>0</v>
      </c>
      <c r="O13" s="72">
        <v>2</v>
      </c>
      <c r="P13" s="39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74" t="s">
        <v>9</v>
      </c>
      <c r="R13" s="74"/>
      <c r="S13" s="23"/>
      <c r="T13" s="1">
        <v>72</v>
      </c>
      <c r="U13" s="1">
        <v>80</v>
      </c>
      <c r="V13" s="1">
        <v>80</v>
      </c>
      <c r="W13" s="1">
        <v>84</v>
      </c>
      <c r="X13" s="1">
        <v>89</v>
      </c>
      <c r="Y13" s="1"/>
      <c r="Z13" s="1"/>
      <c r="AA13" s="1"/>
      <c r="AB13" s="1"/>
      <c r="AC13" s="1"/>
      <c r="AD13" s="1"/>
      <c r="AE13" s="23"/>
      <c r="AF13" s="1">
        <v>76</v>
      </c>
      <c r="AG13" s="1">
        <v>76</v>
      </c>
      <c r="AH13" s="1">
        <v>82</v>
      </c>
      <c r="AI13" s="1">
        <v>82</v>
      </c>
      <c r="AJ13" s="1">
        <v>82</v>
      </c>
      <c r="AK13" s="1"/>
      <c r="AL13" s="1"/>
      <c r="AM13" s="1"/>
      <c r="AN13" s="1"/>
      <c r="AO13" s="1"/>
      <c r="AP13" s="23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1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10">
        <v>0</v>
      </c>
      <c r="FD13" s="11">
        <v>69</v>
      </c>
      <c r="FE13" s="12" t="s">
        <v>11</v>
      </c>
      <c r="FG13" s="17">
        <v>1</v>
      </c>
      <c r="FH13" s="75" t="s">
        <v>68</v>
      </c>
      <c r="FI13" s="75" t="s">
        <v>69</v>
      </c>
      <c r="FJ13" s="19">
        <v>19521</v>
      </c>
      <c r="FK13" s="19">
        <v>19531</v>
      </c>
    </row>
    <row r="14" spans="1:167">
      <c r="A14" s="25">
        <v>4</v>
      </c>
      <c r="B14" s="25">
        <v>68571</v>
      </c>
      <c r="C14" s="25" t="s">
        <v>169</v>
      </c>
      <c r="D14" s="23"/>
      <c r="E14" s="70" t="str">
        <f>IF((COUNTA(T14:AC14)&gt;0),(ROUND((AVERAGE(T14:AC14)),0)),"")</f>
        <v>0</v>
      </c>
      <c r="F14" s="39" t="str">
        <f>IF(AND(ISNUMBER(E14),E14&gt;=1),IF(E14&lt;=$FD$13,$FE$13,IF(E14&lt;=$FD$14,$FE$14,IF(E14&lt;=$FD$15,$FE$15,IF(E14&lt;=$FD$16,$FE$16,)))), "")</f>
        <v>0</v>
      </c>
      <c r="G14" s="39" t="str">
        <f>IF((COUNTA(T12:AC12)&gt;0),(ROUND((AVERAGE(T14:AD14)),0)),"")</f>
        <v>0</v>
      </c>
      <c r="H14" s="39" t="str">
        <f>IF(AND(ISNUMBER(G14),G14&gt;=1),IF(G14&lt;=$FD$13,$FE$13,IF(G14&lt;=$FD$14,$FE$14,IF(G14&lt;=$FD$15,$FE$15,IF(G14&lt;=$FD$16,$FE$16,)))), "")</f>
        <v>0</v>
      </c>
      <c r="I14" s="72">
        <v>1</v>
      </c>
      <c r="J14" s="39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70" t="str">
        <f>IF((COUNTA(AF14:AO14)&gt;0),AVERAGE(AF14:AO14),"")</f>
        <v>0</v>
      </c>
      <c r="L14" s="39" t="str">
        <f>IF(AND(ISNUMBER(K14),K14&gt;=1), IF(K14&lt;=$FD$27,$FE$27,IF(K14&lt;=$FD$28,$FE$28,IF(K14&lt;=$FD$29,$FE$29,IF(K14&lt;=$FD$30,$FE$30,)))), "")</f>
        <v>0</v>
      </c>
      <c r="M14" s="39" t="str">
        <f>IF((COUNTA(AF14:AO14)&gt;0),AVERAGE(AF14:AO14),"")</f>
        <v>0</v>
      </c>
      <c r="N14" s="39" t="str">
        <f>IF(AND(ISNUMBER(M14),M14&gt;=1), IF(M14&lt;=$FD$27,$FE$27,IF(M14&lt;=$FD$28,$FE$28,IF(M14&lt;=$FD$29,$FE$29,IF(M14&lt;=$FD$30,$FE$30,)))), "")</f>
        <v>0</v>
      </c>
      <c r="O14" s="72">
        <v>1</v>
      </c>
      <c r="P14" s="39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74" t="s">
        <v>9</v>
      </c>
      <c r="R14" s="74"/>
      <c r="S14" s="23"/>
      <c r="T14" s="1">
        <v>74</v>
      </c>
      <c r="U14" s="1">
        <v>80</v>
      </c>
      <c r="V14" s="1">
        <v>76</v>
      </c>
      <c r="W14" s="1">
        <v>86</v>
      </c>
      <c r="X14" s="1">
        <v>90</v>
      </c>
      <c r="Y14" s="1"/>
      <c r="Z14" s="1"/>
      <c r="AA14" s="1"/>
      <c r="AB14" s="1"/>
      <c r="AC14" s="1"/>
      <c r="AD14" s="1"/>
      <c r="AE14" s="23"/>
      <c r="AF14" s="1">
        <v>76</v>
      </c>
      <c r="AG14" s="1">
        <v>76</v>
      </c>
      <c r="AH14" s="1">
        <v>82</v>
      </c>
      <c r="AI14" s="1">
        <v>82</v>
      </c>
      <c r="AJ14" s="1">
        <v>82</v>
      </c>
      <c r="AK14" s="1"/>
      <c r="AL14" s="1"/>
      <c r="AM14" s="1"/>
      <c r="AN14" s="1"/>
      <c r="AO14" s="1"/>
      <c r="AP14" s="23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1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10">
        <v>70</v>
      </c>
      <c r="FD14" s="13">
        <v>75</v>
      </c>
      <c r="FE14" s="14" t="s">
        <v>10</v>
      </c>
      <c r="FG14" s="17"/>
      <c r="FH14" s="75"/>
      <c r="FI14" s="75"/>
      <c r="FJ14" s="19"/>
      <c r="FK14" s="19"/>
    </row>
    <row r="15" spans="1:167">
      <c r="A15" s="25">
        <v>5</v>
      </c>
      <c r="B15" s="25">
        <v>68587</v>
      </c>
      <c r="C15" s="25" t="s">
        <v>170</v>
      </c>
      <c r="D15" s="23"/>
      <c r="E15" s="70" t="str">
        <f>IF((COUNTA(T15:AC15)&gt;0),(ROUND((AVERAGE(T15:AC15)),0)),"")</f>
        <v>0</v>
      </c>
      <c r="F15" s="39" t="str">
        <f>IF(AND(ISNUMBER(E15),E15&gt;=1),IF(E15&lt;=$FD$13,$FE$13,IF(E15&lt;=$FD$14,$FE$14,IF(E15&lt;=$FD$15,$FE$15,IF(E15&lt;=$FD$16,$FE$16,)))), "")</f>
        <v>0</v>
      </c>
      <c r="G15" s="39" t="str">
        <f>IF((COUNTA(T12:AC12)&gt;0),(ROUND((AVERAGE(T15:AD15)),0)),"")</f>
        <v>0</v>
      </c>
      <c r="H15" s="39" t="str">
        <f>IF(AND(ISNUMBER(G15),G15&gt;=1),IF(G15&lt;=$FD$13,$FE$13,IF(G15&lt;=$FD$14,$FE$14,IF(G15&lt;=$FD$15,$FE$15,IF(G15&lt;=$FD$16,$FE$16,)))), "")</f>
        <v>0</v>
      </c>
      <c r="I15" s="72">
        <v>1</v>
      </c>
      <c r="J15" s="39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70" t="str">
        <f>IF((COUNTA(AF15:AO15)&gt;0),AVERAGE(AF15:AO15),"")</f>
        <v>0</v>
      </c>
      <c r="L15" s="39" t="str">
        <f>IF(AND(ISNUMBER(K15),K15&gt;=1), IF(K15&lt;=$FD$27,$FE$27,IF(K15&lt;=$FD$28,$FE$28,IF(K15&lt;=$FD$29,$FE$29,IF(K15&lt;=$FD$30,$FE$30,)))), "")</f>
        <v>0</v>
      </c>
      <c r="M15" s="39" t="str">
        <f>IF((COUNTA(AF15:AO15)&gt;0),AVERAGE(AF15:AO15),"")</f>
        <v>0</v>
      </c>
      <c r="N15" s="39" t="str">
        <f>IF(AND(ISNUMBER(M15),M15&gt;=1), IF(M15&lt;=$FD$27,$FE$27,IF(M15&lt;=$FD$28,$FE$28,IF(M15&lt;=$FD$29,$FE$29,IF(M15&lt;=$FD$30,$FE$30,)))), "")</f>
        <v>0</v>
      </c>
      <c r="O15" s="72">
        <v>1</v>
      </c>
      <c r="P15" s="39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74" t="s">
        <v>9</v>
      </c>
      <c r="R15" s="74"/>
      <c r="S15" s="23"/>
      <c r="T15" s="1">
        <v>84</v>
      </c>
      <c r="U15" s="1">
        <v>84.67</v>
      </c>
      <c r="V15" s="1">
        <v>76</v>
      </c>
      <c r="W15" s="1">
        <v>90</v>
      </c>
      <c r="X15" s="1">
        <v>90</v>
      </c>
      <c r="Y15" s="1"/>
      <c r="Z15" s="1"/>
      <c r="AA15" s="1"/>
      <c r="AB15" s="1"/>
      <c r="AC15" s="1"/>
      <c r="AD15" s="1"/>
      <c r="AE15" s="23"/>
      <c r="AF15" s="1">
        <v>76</v>
      </c>
      <c r="AG15" s="1">
        <v>85</v>
      </c>
      <c r="AH15" s="1">
        <v>82</v>
      </c>
      <c r="AI15" s="1">
        <v>82</v>
      </c>
      <c r="AJ15" s="1">
        <v>82</v>
      </c>
      <c r="AK15" s="1"/>
      <c r="AL15" s="1"/>
      <c r="AM15" s="1"/>
      <c r="AN15" s="1"/>
      <c r="AO15" s="1"/>
      <c r="AP15" s="23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1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10">
        <v>76</v>
      </c>
      <c r="FD15" s="13">
        <v>84</v>
      </c>
      <c r="FE15" s="14" t="s">
        <v>9</v>
      </c>
      <c r="FG15" s="17">
        <v>2</v>
      </c>
      <c r="FH15" s="75" t="s">
        <v>72</v>
      </c>
      <c r="FI15" s="75" t="s">
        <v>73</v>
      </c>
      <c r="FJ15" s="19">
        <v>19522</v>
      </c>
      <c r="FK15" s="19">
        <v>19532</v>
      </c>
    </row>
    <row r="16" spans="1:167">
      <c r="A16" s="25">
        <v>6</v>
      </c>
      <c r="B16" s="25">
        <v>68603</v>
      </c>
      <c r="C16" s="25" t="s">
        <v>171</v>
      </c>
      <c r="D16" s="23"/>
      <c r="E16" s="70" t="str">
        <f>IF((COUNTA(T16:AC16)&gt;0),(ROUND((AVERAGE(T16:AC16)),0)),"")</f>
        <v>0</v>
      </c>
      <c r="F16" s="39" t="str">
        <f>IF(AND(ISNUMBER(E16),E16&gt;=1),IF(E16&lt;=$FD$13,$FE$13,IF(E16&lt;=$FD$14,$FE$14,IF(E16&lt;=$FD$15,$FE$15,IF(E16&lt;=$FD$16,$FE$16,)))), "")</f>
        <v>0</v>
      </c>
      <c r="G16" s="39" t="str">
        <f>IF((COUNTA(T12:AC12)&gt;0),(ROUND((AVERAGE(T16:AD16)),0)),"")</f>
        <v>0</v>
      </c>
      <c r="H16" s="39" t="str">
        <f>IF(AND(ISNUMBER(G16),G16&gt;=1),IF(G16&lt;=$FD$13,$FE$13,IF(G16&lt;=$FD$14,$FE$14,IF(G16&lt;=$FD$15,$FE$15,IF(G16&lt;=$FD$16,$FE$16,)))), "")</f>
        <v>0</v>
      </c>
      <c r="I16" s="72">
        <v>2</v>
      </c>
      <c r="J16" s="39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70" t="str">
        <f>IF((COUNTA(AF16:AO16)&gt;0),AVERAGE(AF16:AO16),"")</f>
        <v>0</v>
      </c>
      <c r="L16" s="39" t="str">
        <f>IF(AND(ISNUMBER(K16),K16&gt;=1), IF(K16&lt;=$FD$27,$FE$27,IF(K16&lt;=$FD$28,$FE$28,IF(K16&lt;=$FD$29,$FE$29,IF(K16&lt;=$FD$30,$FE$30,)))), "")</f>
        <v>0</v>
      </c>
      <c r="M16" s="39" t="str">
        <f>IF((COUNTA(AF16:AO16)&gt;0),AVERAGE(AF16:AO16),"")</f>
        <v>0</v>
      </c>
      <c r="N16" s="39" t="str">
        <f>IF(AND(ISNUMBER(M16),M16&gt;=1), IF(M16&lt;=$FD$27,$FE$27,IF(M16&lt;=$FD$28,$FE$28,IF(M16&lt;=$FD$29,$FE$29,IF(M16&lt;=$FD$30,$FE$30,)))), "")</f>
        <v>0</v>
      </c>
      <c r="O16" s="72">
        <v>2</v>
      </c>
      <c r="P16" s="39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74" t="s">
        <v>9</v>
      </c>
      <c r="R16" s="74"/>
      <c r="S16" s="23"/>
      <c r="T16" s="1">
        <v>86</v>
      </c>
      <c r="U16" s="1">
        <v>81.67</v>
      </c>
      <c r="V16" s="1">
        <v>76</v>
      </c>
      <c r="W16" s="1">
        <v>80</v>
      </c>
      <c r="X16" s="1">
        <v>88</v>
      </c>
      <c r="Y16" s="1"/>
      <c r="Z16" s="1"/>
      <c r="AA16" s="1"/>
      <c r="AB16" s="1"/>
      <c r="AC16" s="1"/>
      <c r="AD16" s="1"/>
      <c r="AE16" s="23"/>
      <c r="AF16" s="1">
        <v>76</v>
      </c>
      <c r="AG16" s="1">
        <v>84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23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10">
        <v>85</v>
      </c>
      <c r="FD16" s="13">
        <v>100</v>
      </c>
      <c r="FE16" s="14" t="s">
        <v>8</v>
      </c>
      <c r="FG16" s="17"/>
      <c r="FH16" s="75"/>
      <c r="FI16" s="75"/>
      <c r="FJ16" s="19"/>
      <c r="FK16" s="19"/>
    </row>
    <row r="17" spans="1:167">
      <c r="A17" s="25">
        <v>7</v>
      </c>
      <c r="B17" s="25">
        <v>68619</v>
      </c>
      <c r="C17" s="25" t="s">
        <v>172</v>
      </c>
      <c r="D17" s="23"/>
      <c r="E17" s="70" t="str">
        <f>IF((COUNTA(T17:AC17)&gt;0),(ROUND((AVERAGE(T17:AC17)),0)),"")</f>
        <v>0</v>
      </c>
      <c r="F17" s="39" t="str">
        <f>IF(AND(ISNUMBER(E17),E17&gt;=1),IF(E17&lt;=$FD$13,$FE$13,IF(E17&lt;=$FD$14,$FE$14,IF(E17&lt;=$FD$15,$FE$15,IF(E17&lt;=$FD$16,$FE$16,)))), "")</f>
        <v>0</v>
      </c>
      <c r="G17" s="39" t="str">
        <f>IF((COUNTA(T12:AC12)&gt;0),(ROUND((AVERAGE(T17:AD17)),0)),"")</f>
        <v>0</v>
      </c>
      <c r="H17" s="39" t="str">
        <f>IF(AND(ISNUMBER(G17),G17&gt;=1),IF(G17&lt;=$FD$13,$FE$13,IF(G17&lt;=$FD$14,$FE$14,IF(G17&lt;=$FD$15,$FE$15,IF(G17&lt;=$FD$16,$FE$16,)))), "")</f>
        <v>0</v>
      </c>
      <c r="I17" s="72">
        <v>3</v>
      </c>
      <c r="J17" s="39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70" t="str">
        <f>IF((COUNTA(AF17:AO17)&gt;0),AVERAGE(AF17:AO17),"")</f>
        <v>0</v>
      </c>
      <c r="L17" s="39" t="str">
        <f>IF(AND(ISNUMBER(K17),K17&gt;=1), IF(K17&lt;=$FD$27,$FE$27,IF(K17&lt;=$FD$28,$FE$28,IF(K17&lt;=$FD$29,$FE$29,IF(K17&lt;=$FD$30,$FE$30,)))), "")</f>
        <v>0</v>
      </c>
      <c r="M17" s="39" t="str">
        <f>IF((COUNTA(AF17:AO17)&gt;0),AVERAGE(AF17:AO17),"")</f>
        <v>0</v>
      </c>
      <c r="N17" s="39" t="str">
        <f>IF(AND(ISNUMBER(M17),M17&gt;=1), IF(M17&lt;=$FD$27,$FE$27,IF(M17&lt;=$FD$28,$FE$28,IF(M17&lt;=$FD$29,$FE$29,IF(M17&lt;=$FD$30,$FE$30,)))), "")</f>
        <v>0</v>
      </c>
      <c r="O17" s="72">
        <v>3</v>
      </c>
      <c r="P17" s="39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74" t="s">
        <v>9</v>
      </c>
      <c r="R17" s="74"/>
      <c r="S17" s="23"/>
      <c r="T17" s="1">
        <v>66</v>
      </c>
      <c r="U17" s="1">
        <v>76.67</v>
      </c>
      <c r="V17" s="1">
        <v>76</v>
      </c>
      <c r="W17" s="1">
        <v>86</v>
      </c>
      <c r="X17" s="1">
        <v>80</v>
      </c>
      <c r="Y17" s="1"/>
      <c r="Z17" s="1"/>
      <c r="AA17" s="1"/>
      <c r="AB17" s="1"/>
      <c r="AC17" s="1"/>
      <c r="AD17" s="1"/>
      <c r="AE17" s="23"/>
      <c r="AF17" s="1">
        <v>76</v>
      </c>
      <c r="AG17" s="1">
        <v>84</v>
      </c>
      <c r="AH17" s="1">
        <v>84</v>
      </c>
      <c r="AI17" s="1">
        <v>84</v>
      </c>
      <c r="AJ17" s="1">
        <v>84</v>
      </c>
      <c r="AK17" s="1"/>
      <c r="AL17" s="1"/>
      <c r="AM17" s="1"/>
      <c r="AN17" s="1"/>
      <c r="AO17" s="1"/>
      <c r="AP17" s="23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1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5" t="s">
        <v>76</v>
      </c>
      <c r="FI17" s="75" t="s">
        <v>77</v>
      </c>
      <c r="FJ17" s="19">
        <v>19523</v>
      </c>
      <c r="FK17" s="19">
        <v>19533</v>
      </c>
    </row>
    <row r="18" spans="1:167">
      <c r="A18" s="25">
        <v>8</v>
      </c>
      <c r="B18" s="25">
        <v>68635</v>
      </c>
      <c r="C18" s="25" t="s">
        <v>173</v>
      </c>
      <c r="D18" s="23"/>
      <c r="E18" s="70" t="str">
        <f>IF((COUNTA(T18:AC18)&gt;0),(ROUND((AVERAGE(T18:AC18)),0)),"")</f>
        <v>0</v>
      </c>
      <c r="F18" s="39" t="str">
        <f>IF(AND(ISNUMBER(E18),E18&gt;=1),IF(E18&lt;=$FD$13,$FE$13,IF(E18&lt;=$FD$14,$FE$14,IF(E18&lt;=$FD$15,$FE$15,IF(E18&lt;=$FD$16,$FE$16,)))), "")</f>
        <v>0</v>
      </c>
      <c r="G18" s="39" t="str">
        <f>IF((COUNTA(T12:AC12)&gt;0),(ROUND((AVERAGE(T18:AD18)),0)),"")</f>
        <v>0</v>
      </c>
      <c r="H18" s="39" t="str">
        <f>IF(AND(ISNUMBER(G18),G18&gt;=1),IF(G18&lt;=$FD$13,$FE$13,IF(G18&lt;=$FD$14,$FE$14,IF(G18&lt;=$FD$15,$FE$15,IF(G18&lt;=$FD$16,$FE$16,)))), "")</f>
        <v>0</v>
      </c>
      <c r="I18" s="72">
        <v>3</v>
      </c>
      <c r="J18" s="39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70" t="str">
        <f>IF((COUNTA(AF18:AO18)&gt;0),AVERAGE(AF18:AO18),"")</f>
        <v>0</v>
      </c>
      <c r="L18" s="39" t="str">
        <f>IF(AND(ISNUMBER(K18),K18&gt;=1), IF(K18&lt;=$FD$27,$FE$27,IF(K18&lt;=$FD$28,$FE$28,IF(K18&lt;=$FD$29,$FE$29,IF(K18&lt;=$FD$30,$FE$30,)))), "")</f>
        <v>0</v>
      </c>
      <c r="M18" s="39" t="str">
        <f>IF((COUNTA(AF18:AO18)&gt;0),AVERAGE(AF18:AO18),"")</f>
        <v>0</v>
      </c>
      <c r="N18" s="39" t="str">
        <f>IF(AND(ISNUMBER(M18),M18&gt;=1), IF(M18&lt;=$FD$27,$FE$27,IF(M18&lt;=$FD$28,$FE$28,IF(M18&lt;=$FD$29,$FE$29,IF(M18&lt;=$FD$30,$FE$30,)))), "")</f>
        <v>0</v>
      </c>
      <c r="O18" s="72">
        <v>3</v>
      </c>
      <c r="P18" s="39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74" t="s">
        <v>9</v>
      </c>
      <c r="R18" s="74"/>
      <c r="S18" s="23"/>
      <c r="T18" s="1">
        <v>70</v>
      </c>
      <c r="U18" s="1">
        <v>76.67</v>
      </c>
      <c r="V18" s="1">
        <v>76</v>
      </c>
      <c r="W18" s="1">
        <v>80</v>
      </c>
      <c r="X18" s="1">
        <v>76</v>
      </c>
      <c r="Y18" s="1"/>
      <c r="Z18" s="1"/>
      <c r="AA18" s="1"/>
      <c r="AB18" s="1"/>
      <c r="AC18" s="1"/>
      <c r="AD18" s="1"/>
      <c r="AE18" s="23"/>
      <c r="AF18" s="1">
        <v>76</v>
      </c>
      <c r="AG18" s="1">
        <v>76</v>
      </c>
      <c r="AH18" s="1">
        <v>84</v>
      </c>
      <c r="AI18" s="1">
        <v>84</v>
      </c>
      <c r="AJ18" s="1">
        <v>84</v>
      </c>
      <c r="AK18" s="1"/>
      <c r="AL18" s="1"/>
      <c r="AM18" s="1"/>
      <c r="AN18" s="1"/>
      <c r="AO18" s="1"/>
      <c r="AP18" s="23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1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5"/>
      <c r="FI18" s="75"/>
      <c r="FJ18" s="19"/>
      <c r="FK18" s="19"/>
    </row>
    <row r="19" spans="1:167">
      <c r="A19" s="25">
        <v>9</v>
      </c>
      <c r="B19" s="25">
        <v>68651</v>
      </c>
      <c r="C19" s="25" t="s">
        <v>174</v>
      </c>
      <c r="D19" s="23"/>
      <c r="E19" s="70" t="str">
        <f>IF((COUNTA(T19:AC19)&gt;0),(ROUND((AVERAGE(T19:AC19)),0)),"")</f>
        <v>0</v>
      </c>
      <c r="F19" s="39" t="str">
        <f>IF(AND(ISNUMBER(E19),E19&gt;=1),IF(E19&lt;=$FD$13,$FE$13,IF(E19&lt;=$FD$14,$FE$14,IF(E19&lt;=$FD$15,$FE$15,IF(E19&lt;=$FD$16,$FE$16,)))), "")</f>
        <v>0</v>
      </c>
      <c r="G19" s="39" t="str">
        <f>IF((COUNTA(T12:AC12)&gt;0),(ROUND((AVERAGE(T19:AD19)),0)),"")</f>
        <v>0</v>
      </c>
      <c r="H19" s="39" t="str">
        <f>IF(AND(ISNUMBER(G19),G19&gt;=1),IF(G19&lt;=$FD$13,$FE$13,IF(G19&lt;=$FD$14,$FE$14,IF(G19&lt;=$FD$15,$FE$15,IF(G19&lt;=$FD$16,$FE$16,)))), "")</f>
        <v>0</v>
      </c>
      <c r="I19" s="72">
        <v>4</v>
      </c>
      <c r="J19" s="39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70" t="str">
        <f>IF((COUNTA(AF19:AO19)&gt;0),AVERAGE(AF19:AO19),"")</f>
        <v>0</v>
      </c>
      <c r="L19" s="39" t="str">
        <f>IF(AND(ISNUMBER(K19),K19&gt;=1), IF(K19&lt;=$FD$27,$FE$27,IF(K19&lt;=$FD$28,$FE$28,IF(K19&lt;=$FD$29,$FE$29,IF(K19&lt;=$FD$30,$FE$30,)))), "")</f>
        <v>0</v>
      </c>
      <c r="M19" s="39" t="str">
        <f>IF((COUNTA(AF19:AO19)&gt;0),AVERAGE(AF19:AO19),"")</f>
        <v>0</v>
      </c>
      <c r="N19" s="39" t="str">
        <f>IF(AND(ISNUMBER(M19),M19&gt;=1), IF(M19&lt;=$FD$27,$FE$27,IF(M19&lt;=$FD$28,$FE$28,IF(M19&lt;=$FD$29,$FE$29,IF(M19&lt;=$FD$30,$FE$30,)))), "")</f>
        <v>0</v>
      </c>
      <c r="O19" s="72">
        <v>4</v>
      </c>
      <c r="P19" s="39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74" t="s">
        <v>9</v>
      </c>
      <c r="R19" s="74"/>
      <c r="S19" s="23"/>
      <c r="T19" s="1">
        <v>90</v>
      </c>
      <c r="U19" s="1">
        <v>84.33</v>
      </c>
      <c r="V19" s="1">
        <v>76</v>
      </c>
      <c r="W19" s="1">
        <v>68.5</v>
      </c>
      <c r="X19" s="1">
        <v>76</v>
      </c>
      <c r="Y19" s="1"/>
      <c r="Z19" s="1"/>
      <c r="AA19" s="1"/>
      <c r="AB19" s="1"/>
      <c r="AC19" s="1"/>
      <c r="AD19" s="1"/>
      <c r="AE19" s="23"/>
      <c r="AF19" s="1">
        <v>76</v>
      </c>
      <c r="AG19" s="1">
        <v>85</v>
      </c>
      <c r="AH19" s="1">
        <v>84</v>
      </c>
      <c r="AI19" s="1">
        <v>84</v>
      </c>
      <c r="AJ19" s="1">
        <v>84</v>
      </c>
      <c r="AK19" s="1"/>
      <c r="AL19" s="1"/>
      <c r="AM19" s="1"/>
      <c r="AN19" s="1"/>
      <c r="AO19" s="1"/>
      <c r="AP19" s="23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1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5" t="s">
        <v>80</v>
      </c>
      <c r="FI19" s="75" t="s">
        <v>81</v>
      </c>
      <c r="FJ19" s="19">
        <v>19524</v>
      </c>
      <c r="FK19" s="19">
        <v>19534</v>
      </c>
    </row>
    <row r="20" spans="1:167">
      <c r="A20" s="25">
        <v>10</v>
      </c>
      <c r="B20" s="25">
        <v>68667</v>
      </c>
      <c r="C20" s="25" t="s">
        <v>175</v>
      </c>
      <c r="D20" s="23"/>
      <c r="E20" s="70" t="str">
        <f>IF((COUNTA(T20:AC20)&gt;0),(ROUND((AVERAGE(T20:AC20)),0)),"")</f>
        <v>0</v>
      </c>
      <c r="F20" s="39" t="str">
        <f>IF(AND(ISNUMBER(E20),E20&gt;=1),IF(E20&lt;=$FD$13,$FE$13,IF(E20&lt;=$FD$14,$FE$14,IF(E20&lt;=$FD$15,$FE$15,IF(E20&lt;=$FD$16,$FE$16,)))), "")</f>
        <v>0</v>
      </c>
      <c r="G20" s="39" t="str">
        <f>IF((COUNTA(T12:AC12)&gt;0),(ROUND((AVERAGE(T20:AD20)),0)),"")</f>
        <v>0</v>
      </c>
      <c r="H20" s="39" t="str">
        <f>IF(AND(ISNUMBER(G20),G20&gt;=1),IF(G20&lt;=$FD$13,$FE$13,IF(G20&lt;=$FD$14,$FE$14,IF(G20&lt;=$FD$15,$FE$15,IF(G20&lt;=$FD$16,$FE$16,)))), "")</f>
        <v>0</v>
      </c>
      <c r="I20" s="72">
        <v>1</v>
      </c>
      <c r="J20" s="39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70" t="str">
        <f>IF((COUNTA(AF20:AO20)&gt;0),AVERAGE(AF20:AO20),"")</f>
        <v>0</v>
      </c>
      <c r="L20" s="39" t="str">
        <f>IF(AND(ISNUMBER(K20),K20&gt;=1), IF(K20&lt;=$FD$27,$FE$27,IF(K20&lt;=$FD$28,$FE$28,IF(K20&lt;=$FD$29,$FE$29,IF(K20&lt;=$FD$30,$FE$30,)))), "")</f>
        <v>0</v>
      </c>
      <c r="M20" s="39" t="str">
        <f>IF((COUNTA(AF20:AO20)&gt;0),AVERAGE(AF20:AO20),"")</f>
        <v>0</v>
      </c>
      <c r="N20" s="39" t="str">
        <f>IF(AND(ISNUMBER(M20),M20&gt;=1), IF(M20&lt;=$FD$27,$FE$27,IF(M20&lt;=$FD$28,$FE$28,IF(M20&lt;=$FD$29,$FE$29,IF(M20&lt;=$FD$30,$FE$30,)))), "")</f>
        <v>0</v>
      </c>
      <c r="O20" s="72">
        <v>1</v>
      </c>
      <c r="P20" s="39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74" t="s">
        <v>9</v>
      </c>
      <c r="R20" s="74"/>
      <c r="S20" s="23"/>
      <c r="T20" s="1">
        <v>80</v>
      </c>
      <c r="U20" s="1">
        <v>80</v>
      </c>
      <c r="V20" s="1">
        <v>76</v>
      </c>
      <c r="W20" s="1">
        <v>70</v>
      </c>
      <c r="X20" s="1">
        <v>76</v>
      </c>
      <c r="Y20" s="1"/>
      <c r="Z20" s="1"/>
      <c r="AA20" s="1"/>
      <c r="AB20" s="1"/>
      <c r="AC20" s="1"/>
      <c r="AD20" s="1"/>
      <c r="AE20" s="23"/>
      <c r="AF20" s="1">
        <v>76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23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1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5"/>
      <c r="FI20" s="75"/>
      <c r="FJ20" s="19"/>
      <c r="FK20" s="19"/>
    </row>
    <row r="21" spans="1:167">
      <c r="A21" s="25">
        <v>11</v>
      </c>
      <c r="B21" s="25">
        <v>68683</v>
      </c>
      <c r="C21" s="25" t="s">
        <v>176</v>
      </c>
      <c r="D21" s="23"/>
      <c r="E21" s="70" t="str">
        <f>IF((COUNTA(T21:AC21)&gt;0),(ROUND((AVERAGE(T21:AC21)),0)),"")</f>
        <v>0</v>
      </c>
      <c r="F21" s="39" t="str">
        <f>IF(AND(ISNUMBER(E21),E21&gt;=1),IF(E21&lt;=$FD$13,$FE$13,IF(E21&lt;=$FD$14,$FE$14,IF(E21&lt;=$FD$15,$FE$15,IF(E21&lt;=$FD$16,$FE$16,)))), "")</f>
        <v>0</v>
      </c>
      <c r="G21" s="39" t="str">
        <f>IF((COUNTA(T12:AC12)&gt;0),(ROUND((AVERAGE(T21:AD21)),0)),"")</f>
        <v>0</v>
      </c>
      <c r="H21" s="39" t="str">
        <f>IF(AND(ISNUMBER(G21),G21&gt;=1),IF(G21&lt;=$FD$13,$FE$13,IF(G21&lt;=$FD$14,$FE$14,IF(G21&lt;=$FD$15,$FE$15,IF(G21&lt;=$FD$16,$FE$16,)))), "")</f>
        <v>0</v>
      </c>
      <c r="I21" s="72">
        <v>5</v>
      </c>
      <c r="J21" s="39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70" t="str">
        <f>IF((COUNTA(AF21:AO21)&gt;0),AVERAGE(AF21:AO21),"")</f>
        <v>0</v>
      </c>
      <c r="L21" s="39" t="str">
        <f>IF(AND(ISNUMBER(K21),K21&gt;=1), IF(K21&lt;=$FD$27,$FE$27,IF(K21&lt;=$FD$28,$FE$28,IF(K21&lt;=$FD$29,$FE$29,IF(K21&lt;=$FD$30,$FE$30,)))), "")</f>
        <v>0</v>
      </c>
      <c r="M21" s="39" t="str">
        <f>IF((COUNTA(AF21:AO21)&gt;0),AVERAGE(AF21:AO21),"")</f>
        <v>0</v>
      </c>
      <c r="N21" s="39" t="str">
        <f>IF(AND(ISNUMBER(M21),M21&gt;=1), IF(M21&lt;=$FD$27,$FE$27,IF(M21&lt;=$FD$28,$FE$28,IF(M21&lt;=$FD$29,$FE$29,IF(M21&lt;=$FD$30,$FE$30,)))), "")</f>
        <v>0</v>
      </c>
      <c r="O21" s="72">
        <v>5</v>
      </c>
      <c r="P21" s="39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74" t="s">
        <v>9</v>
      </c>
      <c r="R21" s="74"/>
      <c r="S21" s="23"/>
      <c r="T21" s="1">
        <v>72</v>
      </c>
      <c r="U21" s="1">
        <v>80.67</v>
      </c>
      <c r="V21" s="1">
        <v>76</v>
      </c>
      <c r="W21" s="1">
        <v>70</v>
      </c>
      <c r="X21" s="1">
        <v>82</v>
      </c>
      <c r="Y21" s="1"/>
      <c r="Z21" s="1"/>
      <c r="AA21" s="1"/>
      <c r="AB21" s="1"/>
      <c r="AC21" s="1"/>
      <c r="AD21" s="1"/>
      <c r="AE21" s="23"/>
      <c r="AF21" s="1">
        <v>76</v>
      </c>
      <c r="AG21" s="1">
        <v>76</v>
      </c>
      <c r="AH21" s="1">
        <v>82</v>
      </c>
      <c r="AI21" s="1">
        <v>82</v>
      </c>
      <c r="AJ21" s="1">
        <v>82</v>
      </c>
      <c r="AK21" s="1"/>
      <c r="AL21" s="1"/>
      <c r="AM21" s="1"/>
      <c r="AN21" s="1"/>
      <c r="AO21" s="1"/>
      <c r="AP21" s="23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1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5" t="s">
        <v>84</v>
      </c>
      <c r="FI21" s="75" t="s">
        <v>85</v>
      </c>
      <c r="FJ21" s="19">
        <v>19525</v>
      </c>
      <c r="FK21" s="19">
        <v>19535</v>
      </c>
    </row>
    <row r="22" spans="1:167">
      <c r="A22" s="25">
        <v>12</v>
      </c>
      <c r="B22" s="25">
        <v>68699</v>
      </c>
      <c r="C22" s="25" t="s">
        <v>177</v>
      </c>
      <c r="D22" s="23"/>
      <c r="E22" s="70" t="str">
        <f>IF((COUNTA(T22:AC22)&gt;0),(ROUND((AVERAGE(T22:AC22)),0)),"")</f>
        <v>0</v>
      </c>
      <c r="F22" s="39" t="str">
        <f>IF(AND(ISNUMBER(E22),E22&gt;=1),IF(E22&lt;=$FD$13,$FE$13,IF(E22&lt;=$FD$14,$FE$14,IF(E22&lt;=$FD$15,$FE$15,IF(E22&lt;=$FD$16,$FE$16,)))), "")</f>
        <v>0</v>
      </c>
      <c r="G22" s="39" t="str">
        <f>IF((COUNTA(T12:AC12)&gt;0),(ROUND((AVERAGE(T22:AD22)),0)),"")</f>
        <v>0</v>
      </c>
      <c r="H22" s="39" t="str">
        <f>IF(AND(ISNUMBER(G22),G22&gt;=1),IF(G22&lt;=$FD$13,$FE$13,IF(G22&lt;=$FD$14,$FE$14,IF(G22&lt;=$FD$15,$FE$15,IF(G22&lt;=$FD$16,$FE$16,)))), "")</f>
        <v>0</v>
      </c>
      <c r="I22" s="72">
        <v>2</v>
      </c>
      <c r="J22" s="39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70" t="str">
        <f>IF((COUNTA(AF22:AO22)&gt;0),AVERAGE(AF22:AO22),"")</f>
        <v>0</v>
      </c>
      <c r="L22" s="39" t="str">
        <f>IF(AND(ISNUMBER(K22),K22&gt;=1), IF(K22&lt;=$FD$27,$FE$27,IF(K22&lt;=$FD$28,$FE$28,IF(K22&lt;=$FD$29,$FE$29,IF(K22&lt;=$FD$30,$FE$30,)))), "")</f>
        <v>0</v>
      </c>
      <c r="M22" s="39" t="str">
        <f>IF((COUNTA(AF22:AO22)&gt;0),AVERAGE(AF22:AO22),"")</f>
        <v>0</v>
      </c>
      <c r="N22" s="39" t="str">
        <f>IF(AND(ISNUMBER(M22),M22&gt;=1), IF(M22&lt;=$FD$27,$FE$27,IF(M22&lt;=$FD$28,$FE$28,IF(M22&lt;=$FD$29,$FE$29,IF(M22&lt;=$FD$30,$FE$30,)))), "")</f>
        <v>0</v>
      </c>
      <c r="O22" s="72">
        <v>2</v>
      </c>
      <c r="P22" s="39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74" t="s">
        <v>9</v>
      </c>
      <c r="R22" s="74"/>
      <c r="S22" s="23"/>
      <c r="T22" s="1">
        <v>90</v>
      </c>
      <c r="U22" s="1">
        <v>83.67</v>
      </c>
      <c r="V22" s="1">
        <v>76</v>
      </c>
      <c r="W22" s="1">
        <v>76</v>
      </c>
      <c r="X22" s="1">
        <v>76</v>
      </c>
      <c r="Y22" s="1"/>
      <c r="Z22" s="1"/>
      <c r="AA22" s="1"/>
      <c r="AB22" s="1"/>
      <c r="AC22" s="1"/>
      <c r="AD22" s="1"/>
      <c r="AE22" s="23"/>
      <c r="AF22" s="1">
        <v>76</v>
      </c>
      <c r="AG22" s="1">
        <v>82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23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1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5"/>
      <c r="FI22" s="75"/>
      <c r="FJ22" s="19"/>
      <c r="FK22" s="19"/>
    </row>
    <row r="23" spans="1:167">
      <c r="A23" s="25">
        <v>13</v>
      </c>
      <c r="B23" s="25">
        <v>68715</v>
      </c>
      <c r="C23" s="25" t="s">
        <v>178</v>
      </c>
      <c r="D23" s="23"/>
      <c r="E23" s="70" t="str">
        <f>IF((COUNTA(T23:AC23)&gt;0),(ROUND((AVERAGE(T23:AC23)),0)),"")</f>
        <v>0</v>
      </c>
      <c r="F23" s="39" t="str">
        <f>IF(AND(ISNUMBER(E23),E23&gt;=1),IF(E23&lt;=$FD$13,$FE$13,IF(E23&lt;=$FD$14,$FE$14,IF(E23&lt;=$FD$15,$FE$15,IF(E23&lt;=$FD$16,$FE$16,)))), "")</f>
        <v>0</v>
      </c>
      <c r="G23" s="39" t="str">
        <f>IF((COUNTA(T12:AC12)&gt;0),(ROUND((AVERAGE(T23:AD23)),0)),"")</f>
        <v>0</v>
      </c>
      <c r="H23" s="39" t="str">
        <f>IF(AND(ISNUMBER(G23),G23&gt;=1),IF(G23&lt;=$FD$13,$FE$13,IF(G23&lt;=$FD$14,$FE$14,IF(G23&lt;=$FD$15,$FE$15,IF(G23&lt;=$FD$16,$FE$16,)))), "")</f>
        <v>0</v>
      </c>
      <c r="I23" s="72">
        <v>1</v>
      </c>
      <c r="J23" s="39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70" t="str">
        <f>IF((COUNTA(AF23:AO23)&gt;0),AVERAGE(AF23:AO23),"")</f>
        <v>0</v>
      </c>
      <c r="L23" s="39" t="str">
        <f>IF(AND(ISNUMBER(K23),K23&gt;=1), IF(K23&lt;=$FD$27,$FE$27,IF(K23&lt;=$FD$28,$FE$28,IF(K23&lt;=$FD$29,$FE$29,IF(K23&lt;=$FD$30,$FE$30,)))), "")</f>
        <v>0</v>
      </c>
      <c r="M23" s="39" t="str">
        <f>IF((COUNTA(AF23:AO23)&gt;0),AVERAGE(AF23:AO23),"")</f>
        <v>0</v>
      </c>
      <c r="N23" s="39" t="str">
        <f>IF(AND(ISNUMBER(M23),M23&gt;=1), IF(M23&lt;=$FD$27,$FE$27,IF(M23&lt;=$FD$28,$FE$28,IF(M23&lt;=$FD$29,$FE$29,IF(M23&lt;=$FD$30,$FE$30,)))), "")</f>
        <v>0</v>
      </c>
      <c r="O23" s="72">
        <v>1</v>
      </c>
      <c r="P23" s="39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74" t="s">
        <v>9</v>
      </c>
      <c r="R23" s="74"/>
      <c r="S23" s="23"/>
      <c r="T23" s="1">
        <v>78</v>
      </c>
      <c r="U23" s="1">
        <v>88.33</v>
      </c>
      <c r="V23" s="1">
        <v>76</v>
      </c>
      <c r="W23" s="1">
        <v>69</v>
      </c>
      <c r="X23" s="1">
        <v>76</v>
      </c>
      <c r="Y23" s="1"/>
      <c r="Z23" s="1"/>
      <c r="AA23" s="1"/>
      <c r="AB23" s="1"/>
      <c r="AC23" s="1"/>
      <c r="AD23" s="1"/>
      <c r="AE23" s="23"/>
      <c r="AF23" s="1">
        <v>76</v>
      </c>
      <c r="AG23" s="1">
        <v>76</v>
      </c>
      <c r="AH23" s="1">
        <v>84</v>
      </c>
      <c r="AI23" s="1">
        <v>84</v>
      </c>
      <c r="AJ23" s="1">
        <v>84</v>
      </c>
      <c r="AK23" s="1"/>
      <c r="AL23" s="1"/>
      <c r="AM23" s="1"/>
      <c r="AN23" s="1"/>
      <c r="AO23" s="1"/>
      <c r="AP23" s="23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1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5"/>
      <c r="FI23" s="75"/>
      <c r="FJ23" s="19">
        <v>19526</v>
      </c>
      <c r="FK23" s="19">
        <v>19536</v>
      </c>
    </row>
    <row r="24" spans="1:167">
      <c r="A24" s="25">
        <v>14</v>
      </c>
      <c r="B24" s="25">
        <v>68731</v>
      </c>
      <c r="C24" s="25" t="s">
        <v>179</v>
      </c>
      <c r="D24" s="23"/>
      <c r="E24" s="70" t="str">
        <f>IF((COUNTA(T24:AC24)&gt;0),(ROUND((AVERAGE(T24:AC24)),0)),"")</f>
        <v>0</v>
      </c>
      <c r="F24" s="39" t="str">
        <f>IF(AND(ISNUMBER(E24),E24&gt;=1),IF(E24&lt;=$FD$13,$FE$13,IF(E24&lt;=$FD$14,$FE$14,IF(E24&lt;=$FD$15,$FE$15,IF(E24&lt;=$FD$16,$FE$16,)))), "")</f>
        <v>0</v>
      </c>
      <c r="G24" s="39" t="str">
        <f>IF((COUNTA(T12:AC12)&gt;0),(ROUND((AVERAGE(T24:AD24)),0)),"")</f>
        <v>0</v>
      </c>
      <c r="H24" s="39" t="str">
        <f>IF(AND(ISNUMBER(G24),G24&gt;=1),IF(G24&lt;=$FD$13,$FE$13,IF(G24&lt;=$FD$14,$FE$14,IF(G24&lt;=$FD$15,$FE$15,IF(G24&lt;=$FD$16,$FE$16,)))), "")</f>
        <v>0</v>
      </c>
      <c r="I24" s="72">
        <v>2</v>
      </c>
      <c r="J24" s="39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70" t="str">
        <f>IF((COUNTA(AF24:AO24)&gt;0),AVERAGE(AF24:AO24),"")</f>
        <v>0</v>
      </c>
      <c r="L24" s="39" t="str">
        <f>IF(AND(ISNUMBER(K24),K24&gt;=1), IF(K24&lt;=$FD$27,$FE$27,IF(K24&lt;=$FD$28,$FE$28,IF(K24&lt;=$FD$29,$FE$29,IF(K24&lt;=$FD$30,$FE$30,)))), "")</f>
        <v>0</v>
      </c>
      <c r="M24" s="39" t="str">
        <f>IF((COUNTA(AF24:AO24)&gt;0),AVERAGE(AF24:AO24),"")</f>
        <v>0</v>
      </c>
      <c r="N24" s="39" t="str">
        <f>IF(AND(ISNUMBER(M24),M24&gt;=1), IF(M24&lt;=$FD$27,$FE$27,IF(M24&lt;=$FD$28,$FE$28,IF(M24&lt;=$FD$29,$FE$29,IF(M24&lt;=$FD$30,$FE$30,)))), "")</f>
        <v>0</v>
      </c>
      <c r="O24" s="72">
        <v>2</v>
      </c>
      <c r="P24" s="39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74" t="s">
        <v>9</v>
      </c>
      <c r="R24" s="74"/>
      <c r="S24" s="23"/>
      <c r="T24" s="1">
        <v>88</v>
      </c>
      <c r="U24" s="1">
        <v>74.67</v>
      </c>
      <c r="V24" s="1">
        <v>76</v>
      </c>
      <c r="W24" s="1">
        <v>70</v>
      </c>
      <c r="X24" s="1">
        <v>76</v>
      </c>
      <c r="Y24" s="1"/>
      <c r="Z24" s="1"/>
      <c r="AA24" s="1"/>
      <c r="AB24" s="1"/>
      <c r="AC24" s="1"/>
      <c r="AD24" s="1"/>
      <c r="AE24" s="23"/>
      <c r="AF24" s="1">
        <v>76</v>
      </c>
      <c r="AG24" s="1">
        <v>76</v>
      </c>
      <c r="AH24" s="1">
        <v>80</v>
      </c>
      <c r="AI24" s="1">
        <v>80</v>
      </c>
      <c r="AJ24" s="1">
        <v>80</v>
      </c>
      <c r="AK24" s="1"/>
      <c r="AL24" s="1"/>
      <c r="AM24" s="1"/>
      <c r="AN24" s="1"/>
      <c r="AO24" s="1"/>
      <c r="AP24" s="23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1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5"/>
      <c r="FI24" s="75"/>
      <c r="FJ24" s="19"/>
      <c r="FK24" s="19"/>
    </row>
    <row r="25" spans="1:167">
      <c r="A25" s="25">
        <v>15</v>
      </c>
      <c r="B25" s="25">
        <v>68747</v>
      </c>
      <c r="C25" s="25" t="s">
        <v>180</v>
      </c>
      <c r="D25" s="23"/>
      <c r="E25" s="70" t="str">
        <f>IF((COUNTA(T25:AC25)&gt;0),(ROUND((AVERAGE(T25:AC25)),0)),"")</f>
        <v>0</v>
      </c>
      <c r="F25" s="39" t="str">
        <f>IF(AND(ISNUMBER(E25),E25&gt;=1),IF(E25&lt;=$FD$13,$FE$13,IF(E25&lt;=$FD$14,$FE$14,IF(E25&lt;=$FD$15,$FE$15,IF(E25&lt;=$FD$16,$FE$16,)))), "")</f>
        <v>0</v>
      </c>
      <c r="G25" s="39" t="str">
        <f>IF((COUNTA(T12:AC12)&gt;0),(ROUND((AVERAGE(T25:AD25)),0)),"")</f>
        <v>0</v>
      </c>
      <c r="H25" s="39" t="str">
        <f>IF(AND(ISNUMBER(G25),G25&gt;=1),IF(G25&lt;=$FD$13,$FE$13,IF(G25&lt;=$FD$14,$FE$14,IF(G25&lt;=$FD$15,$FE$15,IF(G25&lt;=$FD$16,$FE$16,)))), "")</f>
        <v>0</v>
      </c>
      <c r="I25" s="72">
        <v>1</v>
      </c>
      <c r="J25" s="39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70" t="str">
        <f>IF((COUNTA(AF25:AO25)&gt;0),AVERAGE(AF25:AO25),"")</f>
        <v>0</v>
      </c>
      <c r="L25" s="39" t="str">
        <f>IF(AND(ISNUMBER(K25),K25&gt;=1), IF(K25&lt;=$FD$27,$FE$27,IF(K25&lt;=$FD$28,$FE$28,IF(K25&lt;=$FD$29,$FE$29,IF(K25&lt;=$FD$30,$FE$30,)))), "")</f>
        <v>0</v>
      </c>
      <c r="M25" s="39" t="str">
        <f>IF((COUNTA(AF25:AO25)&gt;0),AVERAGE(AF25:AO25),"")</f>
        <v>0</v>
      </c>
      <c r="N25" s="39" t="str">
        <f>IF(AND(ISNUMBER(M25),M25&gt;=1), IF(M25&lt;=$FD$27,$FE$27,IF(M25&lt;=$FD$28,$FE$28,IF(M25&lt;=$FD$29,$FE$29,IF(M25&lt;=$FD$30,$FE$30,)))), "")</f>
        <v>0</v>
      </c>
      <c r="O25" s="72">
        <v>1</v>
      </c>
      <c r="P25" s="39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74" t="s">
        <v>9</v>
      </c>
      <c r="R25" s="74"/>
      <c r="S25" s="23"/>
      <c r="T25" s="1">
        <v>90</v>
      </c>
      <c r="U25" s="1">
        <v>86.33</v>
      </c>
      <c r="V25" s="1">
        <v>76</v>
      </c>
      <c r="W25" s="1">
        <v>81.5</v>
      </c>
      <c r="X25" s="1">
        <v>86</v>
      </c>
      <c r="Y25" s="1"/>
      <c r="Z25" s="1"/>
      <c r="AA25" s="1"/>
      <c r="AB25" s="1"/>
      <c r="AC25" s="1"/>
      <c r="AD25" s="1"/>
      <c r="AE25" s="23"/>
      <c r="AF25" s="1">
        <v>76</v>
      </c>
      <c r="AG25" s="1">
        <v>82</v>
      </c>
      <c r="AH25" s="1">
        <v>84</v>
      </c>
      <c r="AI25" s="1">
        <v>84</v>
      </c>
      <c r="AJ25" s="1">
        <v>84</v>
      </c>
      <c r="AK25" s="1"/>
      <c r="AL25" s="1"/>
      <c r="AM25" s="1"/>
      <c r="AN25" s="1"/>
      <c r="AO25" s="1"/>
      <c r="AP25" s="23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1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90</v>
      </c>
      <c r="FD25" s="15"/>
      <c r="FE25" s="15"/>
      <c r="FG25" s="17">
        <v>7</v>
      </c>
      <c r="FH25" s="75"/>
      <c r="FI25" s="75"/>
      <c r="FJ25" s="19">
        <v>19527</v>
      </c>
      <c r="FK25" s="19">
        <v>19537</v>
      </c>
    </row>
    <row r="26" spans="1:167">
      <c r="A26" s="25">
        <v>16</v>
      </c>
      <c r="B26" s="25">
        <v>68763</v>
      </c>
      <c r="C26" s="25" t="s">
        <v>181</v>
      </c>
      <c r="D26" s="23"/>
      <c r="E26" s="70" t="str">
        <f>IF((COUNTA(T26:AC26)&gt;0),(ROUND((AVERAGE(T26:AC26)),0)),"")</f>
        <v>0</v>
      </c>
      <c r="F26" s="39" t="str">
        <f>IF(AND(ISNUMBER(E26),E26&gt;=1),IF(E26&lt;=$FD$13,$FE$13,IF(E26&lt;=$FD$14,$FE$14,IF(E26&lt;=$FD$15,$FE$15,IF(E26&lt;=$FD$16,$FE$16,)))), "")</f>
        <v>0</v>
      </c>
      <c r="G26" s="39" t="str">
        <f>IF((COUNTA(T12:AC12)&gt;0),(ROUND((AVERAGE(T26:AD26)),0)),"")</f>
        <v>0</v>
      </c>
      <c r="H26" s="39" t="str">
        <f>IF(AND(ISNUMBER(G26),G26&gt;=1),IF(G26&lt;=$FD$13,$FE$13,IF(G26&lt;=$FD$14,$FE$14,IF(G26&lt;=$FD$15,$FE$15,IF(G26&lt;=$FD$16,$FE$16,)))), "")</f>
        <v>0</v>
      </c>
      <c r="I26" s="72">
        <v>2</v>
      </c>
      <c r="J26" s="39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70" t="str">
        <f>IF((COUNTA(AF26:AO26)&gt;0),AVERAGE(AF26:AO26),"")</f>
        <v>0</v>
      </c>
      <c r="L26" s="39" t="str">
        <f>IF(AND(ISNUMBER(K26),K26&gt;=1), IF(K26&lt;=$FD$27,$FE$27,IF(K26&lt;=$FD$28,$FE$28,IF(K26&lt;=$FD$29,$FE$29,IF(K26&lt;=$FD$30,$FE$30,)))), "")</f>
        <v>0</v>
      </c>
      <c r="M26" s="39" t="str">
        <f>IF((COUNTA(AF26:AO26)&gt;0),AVERAGE(AF26:AO26),"")</f>
        <v>0</v>
      </c>
      <c r="N26" s="39" t="str">
        <f>IF(AND(ISNUMBER(M26),M26&gt;=1), IF(M26&lt;=$FD$27,$FE$27,IF(M26&lt;=$FD$28,$FE$28,IF(M26&lt;=$FD$29,$FE$29,IF(M26&lt;=$FD$30,$FE$30,)))), "")</f>
        <v>0</v>
      </c>
      <c r="O26" s="72">
        <v>2</v>
      </c>
      <c r="P26" s="39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74" t="s">
        <v>9</v>
      </c>
      <c r="R26" s="74"/>
      <c r="S26" s="23"/>
      <c r="T26" s="1">
        <v>88</v>
      </c>
      <c r="U26" s="1">
        <v>84</v>
      </c>
      <c r="V26" s="1">
        <v>76</v>
      </c>
      <c r="W26" s="1">
        <v>65</v>
      </c>
      <c r="X26" s="1">
        <v>89</v>
      </c>
      <c r="Y26" s="1"/>
      <c r="Z26" s="1"/>
      <c r="AA26" s="1"/>
      <c r="AB26" s="1"/>
      <c r="AC26" s="1"/>
      <c r="AD26" s="1"/>
      <c r="AE26" s="23"/>
      <c r="AF26" s="1">
        <v>76</v>
      </c>
      <c r="AG26" s="1">
        <v>76</v>
      </c>
      <c r="AH26" s="1">
        <v>84</v>
      </c>
      <c r="AI26" s="1">
        <v>84</v>
      </c>
      <c r="AJ26" s="1">
        <v>84</v>
      </c>
      <c r="AK26" s="1"/>
      <c r="AL26" s="1"/>
      <c r="AM26" s="1"/>
      <c r="AN26" s="1"/>
      <c r="AO26" s="1"/>
      <c r="AP26" s="23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1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6" t="s">
        <v>59</v>
      </c>
      <c r="FD26" s="4" t="s">
        <v>60</v>
      </c>
      <c r="FE26" s="4" t="s">
        <v>61</v>
      </c>
      <c r="FG26" s="17"/>
      <c r="FH26" s="75"/>
      <c r="FI26" s="75"/>
      <c r="FJ26" s="19"/>
      <c r="FK26" s="19"/>
    </row>
    <row r="27" spans="1:167">
      <c r="A27" s="25">
        <v>17</v>
      </c>
      <c r="B27" s="25">
        <v>68779</v>
      </c>
      <c r="C27" s="25" t="s">
        <v>182</v>
      </c>
      <c r="D27" s="23"/>
      <c r="E27" s="70" t="str">
        <f>IF((COUNTA(T27:AC27)&gt;0),(ROUND((AVERAGE(T27:AC27)),0)),"")</f>
        <v>0</v>
      </c>
      <c r="F27" s="39" t="str">
        <f>IF(AND(ISNUMBER(E27),E27&gt;=1),IF(E27&lt;=$FD$13,$FE$13,IF(E27&lt;=$FD$14,$FE$14,IF(E27&lt;=$FD$15,$FE$15,IF(E27&lt;=$FD$16,$FE$16,)))), "")</f>
        <v>0</v>
      </c>
      <c r="G27" s="39" t="str">
        <f>IF((COUNTA(T12:AC12)&gt;0),(ROUND((AVERAGE(T27:AD27)),0)),"")</f>
        <v>0</v>
      </c>
      <c r="H27" s="39" t="str">
        <f>IF(AND(ISNUMBER(G27),G27&gt;=1),IF(G27&lt;=$FD$13,$FE$13,IF(G27&lt;=$FD$14,$FE$14,IF(G27&lt;=$FD$15,$FE$15,IF(G27&lt;=$FD$16,$FE$16,)))), "")</f>
        <v>0</v>
      </c>
      <c r="I27" s="72">
        <v>1</v>
      </c>
      <c r="J27" s="39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70" t="str">
        <f>IF((COUNTA(AF27:AO27)&gt;0),AVERAGE(AF27:AO27),"")</f>
        <v>0</v>
      </c>
      <c r="L27" s="39" t="str">
        <f>IF(AND(ISNUMBER(K27),K27&gt;=1), IF(K27&lt;=$FD$27,$FE$27,IF(K27&lt;=$FD$28,$FE$28,IF(K27&lt;=$FD$29,$FE$29,IF(K27&lt;=$FD$30,$FE$30,)))), "")</f>
        <v>0</v>
      </c>
      <c r="M27" s="39" t="str">
        <f>IF((COUNTA(AF27:AO27)&gt;0),AVERAGE(AF27:AO27),"")</f>
        <v>0</v>
      </c>
      <c r="N27" s="39" t="str">
        <f>IF(AND(ISNUMBER(M27),M27&gt;=1), IF(M27&lt;=$FD$27,$FE$27,IF(M27&lt;=$FD$28,$FE$28,IF(M27&lt;=$FD$29,$FE$29,IF(M27&lt;=$FD$30,$FE$30,)))), "")</f>
        <v>0</v>
      </c>
      <c r="O27" s="72">
        <v>1</v>
      </c>
      <c r="P27" s="39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74" t="s">
        <v>9</v>
      </c>
      <c r="R27" s="74"/>
      <c r="S27" s="23"/>
      <c r="T27" s="1">
        <v>60</v>
      </c>
      <c r="U27" s="1">
        <v>80</v>
      </c>
      <c r="V27" s="1">
        <v>80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23"/>
      <c r="AF27" s="1">
        <v>70</v>
      </c>
      <c r="AG27" s="1">
        <v>70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23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1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10">
        <v>0</v>
      </c>
      <c r="FD27" s="11">
        <v>69</v>
      </c>
      <c r="FE27" s="12" t="s">
        <v>11</v>
      </c>
      <c r="FG27" s="17">
        <v>8</v>
      </c>
      <c r="FH27" s="75"/>
      <c r="FI27" s="75"/>
      <c r="FJ27" s="19">
        <v>19528</v>
      </c>
      <c r="FK27" s="19">
        <v>19538</v>
      </c>
    </row>
    <row r="28" spans="1:167">
      <c r="A28" s="25">
        <v>18</v>
      </c>
      <c r="B28" s="25">
        <v>68795</v>
      </c>
      <c r="C28" s="25" t="s">
        <v>183</v>
      </c>
      <c r="D28" s="23"/>
      <c r="E28" s="70" t="str">
        <f>IF((COUNTA(T28:AC28)&gt;0),(ROUND((AVERAGE(T28:AC28)),0)),"")</f>
        <v>0</v>
      </c>
      <c r="F28" s="39" t="str">
        <f>IF(AND(ISNUMBER(E28),E28&gt;=1),IF(E28&lt;=$FD$13,$FE$13,IF(E28&lt;=$FD$14,$FE$14,IF(E28&lt;=$FD$15,$FE$15,IF(E28&lt;=$FD$16,$FE$16,)))), "")</f>
        <v>0</v>
      </c>
      <c r="G28" s="39" t="str">
        <f>IF((COUNTA(T12:AC12)&gt;0),(ROUND((AVERAGE(T28:AD28)),0)),"")</f>
        <v>0</v>
      </c>
      <c r="H28" s="39" t="str">
        <f>IF(AND(ISNUMBER(G28),G28&gt;=1),IF(G28&lt;=$FD$13,$FE$13,IF(G28&lt;=$FD$14,$FE$14,IF(G28&lt;=$FD$15,$FE$15,IF(G28&lt;=$FD$16,$FE$16,)))), "")</f>
        <v>0</v>
      </c>
      <c r="I28" s="72">
        <v>2</v>
      </c>
      <c r="J28" s="39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70" t="str">
        <f>IF((COUNTA(AF28:AO28)&gt;0),AVERAGE(AF28:AO28),"")</f>
        <v>0</v>
      </c>
      <c r="L28" s="39" t="str">
        <f>IF(AND(ISNUMBER(K28),K28&gt;=1), IF(K28&lt;=$FD$27,$FE$27,IF(K28&lt;=$FD$28,$FE$28,IF(K28&lt;=$FD$29,$FE$29,IF(K28&lt;=$FD$30,$FE$30,)))), "")</f>
        <v>0</v>
      </c>
      <c r="M28" s="39" t="str">
        <f>IF((COUNTA(AF28:AO28)&gt;0),AVERAGE(AF28:AO28),"")</f>
        <v>0</v>
      </c>
      <c r="N28" s="39" t="str">
        <f>IF(AND(ISNUMBER(M28),M28&gt;=1), IF(M28&lt;=$FD$27,$FE$27,IF(M28&lt;=$FD$28,$FE$28,IF(M28&lt;=$FD$29,$FE$29,IF(M28&lt;=$FD$30,$FE$30,)))), "")</f>
        <v>0</v>
      </c>
      <c r="O28" s="72">
        <v>2</v>
      </c>
      <c r="P28" s="39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74" t="s">
        <v>9</v>
      </c>
      <c r="R28" s="74"/>
      <c r="S28" s="23"/>
      <c r="T28" s="1">
        <v>92</v>
      </c>
      <c r="U28" s="1">
        <v>86.67</v>
      </c>
      <c r="V28" s="1">
        <v>76</v>
      </c>
      <c r="W28" s="1">
        <v>71.5</v>
      </c>
      <c r="X28" s="1">
        <v>86</v>
      </c>
      <c r="Y28" s="1"/>
      <c r="Z28" s="1"/>
      <c r="AA28" s="1"/>
      <c r="AB28" s="1"/>
      <c r="AC28" s="1"/>
      <c r="AD28" s="1"/>
      <c r="AE28" s="23"/>
      <c r="AF28" s="1">
        <v>76</v>
      </c>
      <c r="AG28" s="1">
        <v>76</v>
      </c>
      <c r="AH28" s="1">
        <v>84</v>
      </c>
      <c r="AI28" s="1">
        <v>84</v>
      </c>
      <c r="AJ28" s="1">
        <v>84</v>
      </c>
      <c r="AK28" s="1"/>
      <c r="AL28" s="1"/>
      <c r="AM28" s="1"/>
      <c r="AN28" s="1"/>
      <c r="AO28" s="1"/>
      <c r="AP28" s="23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1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10">
        <v>70</v>
      </c>
      <c r="FD28" s="13">
        <v>75</v>
      </c>
      <c r="FE28" s="14" t="s">
        <v>10</v>
      </c>
      <c r="FG28" s="17"/>
      <c r="FH28" s="75"/>
      <c r="FI28" s="75"/>
      <c r="FJ28" s="19"/>
      <c r="FK28" s="19"/>
    </row>
    <row r="29" spans="1:167">
      <c r="A29" s="25">
        <v>19</v>
      </c>
      <c r="B29" s="25">
        <v>68811</v>
      </c>
      <c r="C29" s="25" t="s">
        <v>184</v>
      </c>
      <c r="D29" s="23"/>
      <c r="E29" s="70" t="str">
        <f>IF((COUNTA(T29:AC29)&gt;0),(ROUND((AVERAGE(T29:AC29)),0)),"")</f>
        <v>0</v>
      </c>
      <c r="F29" s="39" t="str">
        <f>IF(AND(ISNUMBER(E29),E29&gt;=1),IF(E29&lt;=$FD$13,$FE$13,IF(E29&lt;=$FD$14,$FE$14,IF(E29&lt;=$FD$15,$FE$15,IF(E29&lt;=$FD$16,$FE$16,)))), "")</f>
        <v>0</v>
      </c>
      <c r="G29" s="39" t="str">
        <f>IF((COUNTA(T12:AC12)&gt;0),(ROUND((AVERAGE(T29:AD29)),0)),"")</f>
        <v>0</v>
      </c>
      <c r="H29" s="39" t="str">
        <f>IF(AND(ISNUMBER(G29),G29&gt;=1),IF(G29&lt;=$FD$13,$FE$13,IF(G29&lt;=$FD$14,$FE$14,IF(G29&lt;=$FD$15,$FE$15,IF(G29&lt;=$FD$16,$FE$16,)))), "")</f>
        <v>0</v>
      </c>
      <c r="I29" s="72">
        <v>1</v>
      </c>
      <c r="J29" s="39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70" t="str">
        <f>IF((COUNTA(AF29:AO29)&gt;0),AVERAGE(AF29:AO29),"")</f>
        <v>0</v>
      </c>
      <c r="L29" s="39" t="str">
        <f>IF(AND(ISNUMBER(K29),K29&gt;=1), IF(K29&lt;=$FD$27,$FE$27,IF(K29&lt;=$FD$28,$FE$28,IF(K29&lt;=$FD$29,$FE$29,IF(K29&lt;=$FD$30,$FE$30,)))), "")</f>
        <v>0</v>
      </c>
      <c r="M29" s="39" t="str">
        <f>IF((COUNTA(AF29:AO29)&gt;0),AVERAGE(AF29:AO29),"")</f>
        <v>0</v>
      </c>
      <c r="N29" s="39" t="str">
        <f>IF(AND(ISNUMBER(M29),M29&gt;=1), IF(M29&lt;=$FD$27,$FE$27,IF(M29&lt;=$FD$28,$FE$28,IF(M29&lt;=$FD$29,$FE$29,IF(M29&lt;=$FD$30,$FE$30,)))), "")</f>
        <v>0</v>
      </c>
      <c r="O29" s="72">
        <v>1</v>
      </c>
      <c r="P29" s="39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74" t="s">
        <v>9</v>
      </c>
      <c r="R29" s="74"/>
      <c r="S29" s="23"/>
      <c r="T29" s="1">
        <v>70</v>
      </c>
      <c r="U29" s="1">
        <v>64</v>
      </c>
      <c r="V29" s="1">
        <v>76</v>
      </c>
      <c r="W29" s="1">
        <v>84</v>
      </c>
      <c r="X29" s="1">
        <v>84</v>
      </c>
      <c r="Y29" s="1"/>
      <c r="Z29" s="1"/>
      <c r="AA29" s="1"/>
      <c r="AB29" s="1"/>
      <c r="AC29" s="1"/>
      <c r="AD29" s="1"/>
      <c r="AE29" s="23"/>
      <c r="AF29" s="1">
        <v>76</v>
      </c>
      <c r="AG29" s="1">
        <v>76</v>
      </c>
      <c r="AH29" s="1"/>
      <c r="AI29" s="1"/>
      <c r="AJ29" s="1"/>
      <c r="AK29" s="1"/>
      <c r="AL29" s="1"/>
      <c r="AM29" s="1"/>
      <c r="AN29" s="1"/>
      <c r="AO29" s="1"/>
      <c r="AP29" s="23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1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10">
        <v>76</v>
      </c>
      <c r="FD29" s="13">
        <v>84</v>
      </c>
      <c r="FE29" s="14" t="s">
        <v>9</v>
      </c>
      <c r="FG29" s="17">
        <v>9</v>
      </c>
      <c r="FH29" s="75"/>
      <c r="FI29" s="75"/>
      <c r="FJ29" s="19">
        <v>19529</v>
      </c>
      <c r="FK29" s="19">
        <v>19539</v>
      </c>
    </row>
    <row r="30" spans="1:167">
      <c r="A30" s="25">
        <v>20</v>
      </c>
      <c r="B30" s="25">
        <v>68827</v>
      </c>
      <c r="C30" s="25" t="s">
        <v>185</v>
      </c>
      <c r="D30" s="23"/>
      <c r="E30" s="70" t="str">
        <f>IF((COUNTA(T30:AC30)&gt;0),(ROUND((AVERAGE(T30:AC30)),0)),"")</f>
        <v>0</v>
      </c>
      <c r="F30" s="39" t="str">
        <f>IF(AND(ISNUMBER(E30),E30&gt;=1),IF(E30&lt;=$FD$13,$FE$13,IF(E30&lt;=$FD$14,$FE$14,IF(E30&lt;=$FD$15,$FE$15,IF(E30&lt;=$FD$16,$FE$16,)))), "")</f>
        <v>0</v>
      </c>
      <c r="G30" s="39" t="str">
        <f>IF((COUNTA(T12:AC12)&gt;0),(ROUND((AVERAGE(T30:AD30)),0)),"")</f>
        <v>0</v>
      </c>
      <c r="H30" s="39" t="str">
        <f>IF(AND(ISNUMBER(G30),G30&gt;=1),IF(G30&lt;=$FD$13,$FE$13,IF(G30&lt;=$FD$14,$FE$14,IF(G30&lt;=$FD$15,$FE$15,IF(G30&lt;=$FD$16,$FE$16,)))), "")</f>
        <v>0</v>
      </c>
      <c r="I30" s="72">
        <v>3</v>
      </c>
      <c r="J30" s="39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70" t="str">
        <f>IF((COUNTA(AF30:AO30)&gt;0),AVERAGE(AF30:AO30),"")</f>
        <v>0</v>
      </c>
      <c r="L30" s="39" t="str">
        <f>IF(AND(ISNUMBER(K30),K30&gt;=1), IF(K30&lt;=$FD$27,$FE$27,IF(K30&lt;=$FD$28,$FE$28,IF(K30&lt;=$FD$29,$FE$29,IF(K30&lt;=$FD$30,$FE$30,)))), "")</f>
        <v>0</v>
      </c>
      <c r="M30" s="39" t="str">
        <f>IF((COUNTA(AF30:AO30)&gt;0),AVERAGE(AF30:AO30),"")</f>
        <v>0</v>
      </c>
      <c r="N30" s="39" t="str">
        <f>IF(AND(ISNUMBER(M30),M30&gt;=1), IF(M30&lt;=$FD$27,$FE$27,IF(M30&lt;=$FD$28,$FE$28,IF(M30&lt;=$FD$29,$FE$29,IF(M30&lt;=$FD$30,$FE$30,)))), "")</f>
        <v>0</v>
      </c>
      <c r="O30" s="72">
        <v>3</v>
      </c>
      <c r="P30" s="39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74" t="s">
        <v>9</v>
      </c>
      <c r="R30" s="74"/>
      <c r="S30" s="23"/>
      <c r="T30" s="1">
        <v>84</v>
      </c>
      <c r="U30" s="1">
        <v>77.33</v>
      </c>
      <c r="V30" s="1">
        <v>76</v>
      </c>
      <c r="W30" s="1">
        <v>70</v>
      </c>
      <c r="X30" s="1">
        <v>74</v>
      </c>
      <c r="Y30" s="1"/>
      <c r="Z30" s="1"/>
      <c r="AA30" s="1"/>
      <c r="AB30" s="1"/>
      <c r="AC30" s="1"/>
      <c r="AD30" s="1"/>
      <c r="AE30" s="23"/>
      <c r="AF30" s="1">
        <v>76</v>
      </c>
      <c r="AG30" s="1">
        <v>76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23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1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10">
        <v>85</v>
      </c>
      <c r="FD30" s="13">
        <v>100</v>
      </c>
      <c r="FE30" s="14" t="s">
        <v>8</v>
      </c>
      <c r="FG30" s="17"/>
      <c r="FH30" s="75"/>
      <c r="FI30" s="75"/>
      <c r="FJ30" s="19"/>
      <c r="FK30" s="19"/>
    </row>
    <row r="31" spans="1:167">
      <c r="A31" s="25">
        <v>21</v>
      </c>
      <c r="B31" s="25">
        <v>68843</v>
      </c>
      <c r="C31" s="25" t="s">
        <v>186</v>
      </c>
      <c r="D31" s="23"/>
      <c r="E31" s="70" t="str">
        <f>IF((COUNTA(T31:AC31)&gt;0),(ROUND((AVERAGE(T31:AC31)),0)),"")</f>
        <v>0</v>
      </c>
      <c r="F31" s="39" t="str">
        <f>IF(AND(ISNUMBER(E31),E31&gt;=1),IF(E31&lt;=$FD$13,$FE$13,IF(E31&lt;=$FD$14,$FE$14,IF(E31&lt;=$FD$15,$FE$15,IF(E31&lt;=$FD$16,$FE$16,)))), "")</f>
        <v>0</v>
      </c>
      <c r="G31" s="39" t="str">
        <f>IF((COUNTA(T12:AC12)&gt;0),(ROUND((AVERAGE(T31:AD31)),0)),"")</f>
        <v>0</v>
      </c>
      <c r="H31" s="39" t="str">
        <f>IF(AND(ISNUMBER(G31),G31&gt;=1),IF(G31&lt;=$FD$13,$FE$13,IF(G31&lt;=$FD$14,$FE$14,IF(G31&lt;=$FD$15,$FE$15,IF(G31&lt;=$FD$16,$FE$16,)))), "")</f>
        <v>0</v>
      </c>
      <c r="I31" s="72">
        <v>3</v>
      </c>
      <c r="J31" s="39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70" t="str">
        <f>IF((COUNTA(AF31:AO31)&gt;0),AVERAGE(AF31:AO31),"")</f>
        <v>0</v>
      </c>
      <c r="L31" s="39" t="str">
        <f>IF(AND(ISNUMBER(K31),K31&gt;=1), IF(K31&lt;=$FD$27,$FE$27,IF(K31&lt;=$FD$28,$FE$28,IF(K31&lt;=$FD$29,$FE$29,IF(K31&lt;=$FD$30,$FE$30,)))), "")</f>
        <v>0</v>
      </c>
      <c r="M31" s="39" t="str">
        <f>IF((COUNTA(AF31:AO31)&gt;0),AVERAGE(AF31:AO31),"")</f>
        <v>0</v>
      </c>
      <c r="N31" s="39" t="str">
        <f>IF(AND(ISNUMBER(M31),M31&gt;=1), IF(M31&lt;=$FD$27,$FE$27,IF(M31&lt;=$FD$28,$FE$28,IF(M31&lt;=$FD$29,$FE$29,IF(M31&lt;=$FD$30,$FE$30,)))), "")</f>
        <v>0</v>
      </c>
      <c r="O31" s="72">
        <v>3</v>
      </c>
      <c r="P31" s="39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74" t="s">
        <v>9</v>
      </c>
      <c r="R31" s="74"/>
      <c r="S31" s="23"/>
      <c r="T31" s="1">
        <v>68</v>
      </c>
      <c r="U31" s="1">
        <v>79.33</v>
      </c>
      <c r="V31" s="1">
        <v>76</v>
      </c>
      <c r="W31" s="1">
        <v>86</v>
      </c>
      <c r="X31" s="1">
        <v>84</v>
      </c>
      <c r="Y31" s="1"/>
      <c r="Z31" s="1"/>
      <c r="AA31" s="1"/>
      <c r="AB31" s="1"/>
      <c r="AC31" s="1"/>
      <c r="AD31" s="1"/>
      <c r="AE31" s="23"/>
      <c r="AF31" s="1">
        <v>76</v>
      </c>
      <c r="AG31" s="1">
        <v>76</v>
      </c>
      <c r="AH31" s="1">
        <v>82</v>
      </c>
      <c r="AI31" s="1">
        <v>82</v>
      </c>
      <c r="AJ31" s="1">
        <v>82</v>
      </c>
      <c r="AK31" s="1"/>
      <c r="AL31" s="1"/>
      <c r="AM31" s="1"/>
      <c r="AN31" s="1"/>
      <c r="AO31" s="1"/>
      <c r="AP31" s="23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1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5"/>
      <c r="FI31" s="75"/>
      <c r="FJ31" s="19">
        <v>19530</v>
      </c>
      <c r="FK31" s="19">
        <v>19540</v>
      </c>
    </row>
    <row r="32" spans="1:167">
      <c r="A32" s="25">
        <v>22</v>
      </c>
      <c r="B32" s="25">
        <v>68859</v>
      </c>
      <c r="C32" s="25" t="s">
        <v>187</v>
      </c>
      <c r="D32" s="23"/>
      <c r="E32" s="70" t="str">
        <f>IF((COUNTA(T32:AC32)&gt;0),(ROUND((AVERAGE(T32:AC32)),0)),"")</f>
        <v>0</v>
      </c>
      <c r="F32" s="39" t="str">
        <f>IF(AND(ISNUMBER(E32),E32&gt;=1),IF(E32&lt;=$FD$13,$FE$13,IF(E32&lt;=$FD$14,$FE$14,IF(E32&lt;=$FD$15,$FE$15,IF(E32&lt;=$FD$16,$FE$16,)))), "")</f>
        <v>0</v>
      </c>
      <c r="G32" s="39" t="str">
        <f>IF((COUNTA(T12:AC12)&gt;0),(ROUND((AVERAGE(T32:AD32)),0)),"")</f>
        <v>0</v>
      </c>
      <c r="H32" s="39" t="str">
        <f>IF(AND(ISNUMBER(G32),G32&gt;=1),IF(G32&lt;=$FD$13,$FE$13,IF(G32&lt;=$FD$14,$FE$14,IF(G32&lt;=$FD$15,$FE$15,IF(G32&lt;=$FD$16,$FE$16,)))), "")</f>
        <v>0</v>
      </c>
      <c r="I32" s="72">
        <v>4</v>
      </c>
      <c r="J32" s="39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70" t="str">
        <f>IF((COUNTA(AF32:AO32)&gt;0),AVERAGE(AF32:AO32),"")</f>
        <v>0</v>
      </c>
      <c r="L32" s="39" t="str">
        <f>IF(AND(ISNUMBER(K32),K32&gt;=1), IF(K32&lt;=$FD$27,$FE$27,IF(K32&lt;=$FD$28,$FE$28,IF(K32&lt;=$FD$29,$FE$29,IF(K32&lt;=$FD$30,$FE$30,)))), "")</f>
        <v>0</v>
      </c>
      <c r="M32" s="39" t="str">
        <f>IF((COUNTA(AF32:AO32)&gt;0),AVERAGE(AF32:AO32),"")</f>
        <v>0</v>
      </c>
      <c r="N32" s="39" t="str">
        <f>IF(AND(ISNUMBER(M32),M32&gt;=1), IF(M32&lt;=$FD$27,$FE$27,IF(M32&lt;=$FD$28,$FE$28,IF(M32&lt;=$FD$29,$FE$29,IF(M32&lt;=$FD$30,$FE$30,)))), "")</f>
        <v>0</v>
      </c>
      <c r="O32" s="72">
        <v>4</v>
      </c>
      <c r="P32" s="39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74" t="s">
        <v>9</v>
      </c>
      <c r="R32" s="74"/>
      <c r="S32" s="23"/>
      <c r="T32" s="1">
        <v>70</v>
      </c>
      <c r="U32" s="1">
        <v>80.33</v>
      </c>
      <c r="V32" s="1">
        <v>76</v>
      </c>
      <c r="W32" s="1">
        <v>76</v>
      </c>
      <c r="X32" s="1">
        <v>76</v>
      </c>
      <c r="Y32" s="1"/>
      <c r="Z32" s="1"/>
      <c r="AA32" s="1"/>
      <c r="AB32" s="1"/>
      <c r="AC32" s="1"/>
      <c r="AD32" s="1"/>
      <c r="AE32" s="23"/>
      <c r="AF32" s="1">
        <v>70</v>
      </c>
      <c r="AG32" s="1">
        <v>70</v>
      </c>
      <c r="AH32" s="1">
        <v>84</v>
      </c>
      <c r="AI32" s="1">
        <v>84</v>
      </c>
      <c r="AJ32" s="1">
        <v>84</v>
      </c>
      <c r="AK32" s="1"/>
      <c r="AL32" s="1"/>
      <c r="AM32" s="1"/>
      <c r="AN32" s="1"/>
      <c r="AO32" s="1"/>
      <c r="AP32" s="23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1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68875</v>
      </c>
      <c r="C33" s="25" t="s">
        <v>188</v>
      </c>
      <c r="D33" s="23"/>
      <c r="E33" s="70" t="str">
        <f>IF((COUNTA(T33:AC33)&gt;0),(ROUND((AVERAGE(T33:AC33)),0)),"")</f>
        <v>0</v>
      </c>
      <c r="F33" s="39" t="str">
        <f>IF(AND(ISNUMBER(E33),E33&gt;=1),IF(E33&lt;=$FD$13,$FE$13,IF(E33&lt;=$FD$14,$FE$14,IF(E33&lt;=$FD$15,$FE$15,IF(E33&lt;=$FD$16,$FE$16,)))), "")</f>
        <v>0</v>
      </c>
      <c r="G33" s="39" t="str">
        <f>IF((COUNTA(T12:AC12)&gt;0),(ROUND((AVERAGE(T33:AD33)),0)),"")</f>
        <v>0</v>
      </c>
      <c r="H33" s="39" t="str">
        <f>IF(AND(ISNUMBER(G33),G33&gt;=1),IF(G33&lt;=$FD$13,$FE$13,IF(G33&lt;=$FD$14,$FE$14,IF(G33&lt;=$FD$15,$FE$15,IF(G33&lt;=$FD$16,$FE$16,)))), "")</f>
        <v>0</v>
      </c>
      <c r="I33" s="72">
        <v>3</v>
      </c>
      <c r="J33" s="39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70" t="str">
        <f>IF((COUNTA(AF33:AO33)&gt;0),AVERAGE(AF33:AO33),"")</f>
        <v>0</v>
      </c>
      <c r="L33" s="39" t="str">
        <f>IF(AND(ISNUMBER(K33),K33&gt;=1), IF(K33&lt;=$FD$27,$FE$27,IF(K33&lt;=$FD$28,$FE$28,IF(K33&lt;=$FD$29,$FE$29,IF(K33&lt;=$FD$30,$FE$30,)))), "")</f>
        <v>0</v>
      </c>
      <c r="M33" s="39" t="str">
        <f>IF((COUNTA(AF33:AO33)&gt;0),AVERAGE(AF33:AO33),"")</f>
        <v>0</v>
      </c>
      <c r="N33" s="39" t="str">
        <f>IF(AND(ISNUMBER(M33),M33&gt;=1), IF(M33&lt;=$FD$27,$FE$27,IF(M33&lt;=$FD$28,$FE$28,IF(M33&lt;=$FD$29,$FE$29,IF(M33&lt;=$FD$30,$FE$30,)))), "")</f>
        <v>0</v>
      </c>
      <c r="O33" s="72">
        <v>3</v>
      </c>
      <c r="P33" s="39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74" t="s">
        <v>9</v>
      </c>
      <c r="R33" s="74"/>
      <c r="S33" s="23"/>
      <c r="T33" s="1">
        <v>74</v>
      </c>
      <c r="U33" s="1">
        <v>78.33</v>
      </c>
      <c r="V33" s="1">
        <v>76</v>
      </c>
      <c r="W33" s="1">
        <v>59</v>
      </c>
      <c r="X33" s="1">
        <v>91</v>
      </c>
      <c r="Y33" s="1"/>
      <c r="Z33" s="1"/>
      <c r="AA33" s="1"/>
      <c r="AB33" s="1"/>
      <c r="AC33" s="1"/>
      <c r="AD33" s="1"/>
      <c r="AE33" s="23"/>
      <c r="AF33" s="1">
        <v>76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23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1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68891</v>
      </c>
      <c r="C34" s="25" t="s">
        <v>189</v>
      </c>
      <c r="D34" s="23"/>
      <c r="E34" s="70" t="str">
        <f>IF((COUNTA(T34:AC34)&gt;0),(ROUND((AVERAGE(T34:AC34)),0)),"")</f>
        <v>0</v>
      </c>
      <c r="F34" s="39" t="str">
        <f>IF(AND(ISNUMBER(E34),E34&gt;=1),IF(E34&lt;=$FD$13,$FE$13,IF(E34&lt;=$FD$14,$FE$14,IF(E34&lt;=$FD$15,$FE$15,IF(E34&lt;=$FD$16,$FE$16,)))), "")</f>
        <v>0</v>
      </c>
      <c r="G34" s="39" t="str">
        <f>IF((COUNTA(T12:AC12)&gt;0),(ROUND((AVERAGE(T34:AD34)),0)),"")</f>
        <v>0</v>
      </c>
      <c r="H34" s="39" t="str">
        <f>IF(AND(ISNUMBER(G34),G34&gt;=1),IF(G34&lt;=$FD$13,$FE$13,IF(G34&lt;=$FD$14,$FE$14,IF(G34&lt;=$FD$15,$FE$15,IF(G34&lt;=$FD$16,$FE$16,)))), "")</f>
        <v>0</v>
      </c>
      <c r="I34" s="72">
        <v>2</v>
      </c>
      <c r="J34" s="39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70" t="str">
        <f>IF((COUNTA(AF34:AO34)&gt;0),AVERAGE(AF34:AO34),"")</f>
        <v>0</v>
      </c>
      <c r="L34" s="39" t="str">
        <f>IF(AND(ISNUMBER(K34),K34&gt;=1), IF(K34&lt;=$FD$27,$FE$27,IF(K34&lt;=$FD$28,$FE$28,IF(K34&lt;=$FD$29,$FE$29,IF(K34&lt;=$FD$30,$FE$30,)))), "")</f>
        <v>0</v>
      </c>
      <c r="M34" s="39" t="str">
        <f>IF((COUNTA(AF34:AO34)&gt;0),AVERAGE(AF34:AO34),"")</f>
        <v>0</v>
      </c>
      <c r="N34" s="39" t="str">
        <f>IF(AND(ISNUMBER(M34),M34&gt;=1), IF(M34&lt;=$FD$27,$FE$27,IF(M34&lt;=$FD$28,$FE$28,IF(M34&lt;=$FD$29,$FE$29,IF(M34&lt;=$FD$30,$FE$30,)))), "")</f>
        <v>0</v>
      </c>
      <c r="O34" s="72">
        <v>2</v>
      </c>
      <c r="P34" s="39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74" t="s">
        <v>9</v>
      </c>
      <c r="R34" s="74"/>
      <c r="S34" s="23"/>
      <c r="T34" s="1">
        <v>88</v>
      </c>
      <c r="U34" s="1">
        <v>84</v>
      </c>
      <c r="V34" s="1">
        <v>76</v>
      </c>
      <c r="W34" s="1">
        <v>76</v>
      </c>
      <c r="X34" s="1">
        <v>76</v>
      </c>
      <c r="Y34" s="1"/>
      <c r="Z34" s="1"/>
      <c r="AA34" s="1"/>
      <c r="AB34" s="1"/>
      <c r="AC34" s="1"/>
      <c r="AD34" s="1"/>
      <c r="AE34" s="23"/>
      <c r="AF34" s="1">
        <v>76</v>
      </c>
      <c r="AG34" s="1">
        <v>82</v>
      </c>
      <c r="AH34" s="1">
        <v>80</v>
      </c>
      <c r="AI34" s="1">
        <v>80</v>
      </c>
      <c r="AJ34" s="1">
        <v>80</v>
      </c>
      <c r="AK34" s="1"/>
      <c r="AL34" s="1"/>
      <c r="AM34" s="1"/>
      <c r="AN34" s="1"/>
      <c r="AO34" s="1"/>
      <c r="AP34" s="23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1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68907</v>
      </c>
      <c r="C35" s="25" t="s">
        <v>190</v>
      </c>
      <c r="D35" s="23"/>
      <c r="E35" s="70" t="str">
        <f>IF((COUNTA(T35:AC35)&gt;0),(ROUND((AVERAGE(T35:AC35)),0)),"")</f>
        <v>0</v>
      </c>
      <c r="F35" s="39" t="str">
        <f>IF(AND(ISNUMBER(E35),E35&gt;=1),IF(E35&lt;=$FD$13,$FE$13,IF(E35&lt;=$FD$14,$FE$14,IF(E35&lt;=$FD$15,$FE$15,IF(E35&lt;=$FD$16,$FE$16,)))), "")</f>
        <v>0</v>
      </c>
      <c r="G35" s="39" t="str">
        <f>IF((COUNTA(T12:AC12)&gt;0),(ROUND((AVERAGE(T35:AD35)),0)),"")</f>
        <v>0</v>
      </c>
      <c r="H35" s="39" t="str">
        <f>IF(AND(ISNUMBER(G35),G35&gt;=1),IF(G35&lt;=$FD$13,$FE$13,IF(G35&lt;=$FD$14,$FE$14,IF(G35&lt;=$FD$15,$FE$15,IF(G35&lt;=$FD$16,$FE$16,)))), "")</f>
        <v>0</v>
      </c>
      <c r="I35" s="72">
        <v>4</v>
      </c>
      <c r="J35" s="39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70" t="str">
        <f>IF((COUNTA(AF35:AO35)&gt;0),AVERAGE(AF35:AO35),"")</f>
        <v>0</v>
      </c>
      <c r="L35" s="39" t="str">
        <f>IF(AND(ISNUMBER(K35),K35&gt;=1), IF(K35&lt;=$FD$27,$FE$27,IF(K35&lt;=$FD$28,$FE$28,IF(K35&lt;=$FD$29,$FE$29,IF(K35&lt;=$FD$30,$FE$30,)))), "")</f>
        <v>0</v>
      </c>
      <c r="M35" s="39" t="str">
        <f>IF((COUNTA(AF35:AO35)&gt;0),AVERAGE(AF35:AO35),"")</f>
        <v>0</v>
      </c>
      <c r="N35" s="39" t="str">
        <f>IF(AND(ISNUMBER(M35),M35&gt;=1), IF(M35&lt;=$FD$27,$FE$27,IF(M35&lt;=$FD$28,$FE$28,IF(M35&lt;=$FD$29,$FE$29,IF(M35&lt;=$FD$30,$FE$30,)))), "")</f>
        <v>0</v>
      </c>
      <c r="O35" s="72">
        <v>4</v>
      </c>
      <c r="P35" s="39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74" t="s">
        <v>9</v>
      </c>
      <c r="R35" s="74"/>
      <c r="S35" s="23"/>
      <c r="T35" s="1">
        <v>72</v>
      </c>
      <c r="U35" s="1">
        <v>78</v>
      </c>
      <c r="V35" s="1">
        <v>80</v>
      </c>
      <c r="W35" s="1">
        <v>86</v>
      </c>
      <c r="X35" s="1">
        <v>84</v>
      </c>
      <c r="Y35" s="1"/>
      <c r="Z35" s="1"/>
      <c r="AA35" s="1"/>
      <c r="AB35" s="1"/>
      <c r="AC35" s="1"/>
      <c r="AD35" s="1"/>
      <c r="AE35" s="23"/>
      <c r="AF35" s="1">
        <v>76</v>
      </c>
      <c r="AG35" s="1">
        <v>76</v>
      </c>
      <c r="AH35" s="1">
        <v>80</v>
      </c>
      <c r="AI35" s="1">
        <v>80</v>
      </c>
      <c r="AJ35" s="1">
        <v>80</v>
      </c>
      <c r="AK35" s="1"/>
      <c r="AL35" s="1"/>
      <c r="AM35" s="1"/>
      <c r="AN35" s="1"/>
      <c r="AO35" s="1"/>
      <c r="AP35" s="23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1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68923</v>
      </c>
      <c r="C36" s="25" t="s">
        <v>191</v>
      </c>
      <c r="D36" s="23"/>
      <c r="E36" s="70" t="str">
        <f>IF((COUNTA(T36:AC36)&gt;0),(ROUND((AVERAGE(T36:AC36)),0)),"")</f>
        <v>0</v>
      </c>
      <c r="F36" s="39" t="str">
        <f>IF(AND(ISNUMBER(E36),E36&gt;=1),IF(E36&lt;=$FD$13,$FE$13,IF(E36&lt;=$FD$14,$FE$14,IF(E36&lt;=$FD$15,$FE$15,IF(E36&lt;=$FD$16,$FE$16,)))), "")</f>
        <v>0</v>
      </c>
      <c r="G36" s="39" t="str">
        <f>IF((COUNTA(T12:AC12)&gt;0),(ROUND((AVERAGE(T36:AD36)),0)),"")</f>
        <v>0</v>
      </c>
      <c r="H36" s="39" t="str">
        <f>IF(AND(ISNUMBER(G36),G36&gt;=1),IF(G36&lt;=$FD$13,$FE$13,IF(G36&lt;=$FD$14,$FE$14,IF(G36&lt;=$FD$15,$FE$15,IF(G36&lt;=$FD$16,$FE$16,)))), "")</f>
        <v>0</v>
      </c>
      <c r="I36" s="72">
        <v>1</v>
      </c>
      <c r="J36" s="39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70" t="str">
        <f>IF((COUNTA(AF36:AO36)&gt;0),AVERAGE(AF36:AO36),"")</f>
        <v>0</v>
      </c>
      <c r="L36" s="39" t="str">
        <f>IF(AND(ISNUMBER(K36),K36&gt;=1), IF(K36&lt;=$FD$27,$FE$27,IF(K36&lt;=$FD$28,$FE$28,IF(K36&lt;=$FD$29,$FE$29,IF(K36&lt;=$FD$30,$FE$30,)))), "")</f>
        <v>0</v>
      </c>
      <c r="M36" s="39" t="str">
        <f>IF((COUNTA(AF36:AO36)&gt;0),AVERAGE(AF36:AO36),"")</f>
        <v>0</v>
      </c>
      <c r="N36" s="39" t="str">
        <f>IF(AND(ISNUMBER(M36),M36&gt;=1), IF(M36&lt;=$FD$27,$FE$27,IF(M36&lt;=$FD$28,$FE$28,IF(M36&lt;=$FD$29,$FE$29,IF(M36&lt;=$FD$30,$FE$30,)))), "")</f>
        <v>0</v>
      </c>
      <c r="O36" s="72">
        <v>1</v>
      </c>
      <c r="P36" s="39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74" t="s">
        <v>9</v>
      </c>
      <c r="R36" s="74"/>
      <c r="S36" s="23"/>
      <c r="T36" s="1">
        <v>80</v>
      </c>
      <c r="U36" s="1">
        <v>78.67</v>
      </c>
      <c r="V36" s="1">
        <v>80</v>
      </c>
      <c r="W36" s="1">
        <v>80</v>
      </c>
      <c r="X36" s="1">
        <v>80</v>
      </c>
      <c r="Y36" s="1"/>
      <c r="Z36" s="1"/>
      <c r="AA36" s="1"/>
      <c r="AB36" s="1"/>
      <c r="AC36" s="1"/>
      <c r="AD36" s="1"/>
      <c r="AE36" s="23"/>
      <c r="AF36" s="1">
        <v>76</v>
      </c>
      <c r="AG36" s="1">
        <v>76</v>
      </c>
      <c r="AH36" s="1"/>
      <c r="AI36" s="1"/>
      <c r="AJ36" s="1"/>
      <c r="AK36" s="1"/>
      <c r="AL36" s="1"/>
      <c r="AM36" s="1"/>
      <c r="AN36" s="1"/>
      <c r="AO36" s="1"/>
      <c r="AP36" s="23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68939</v>
      </c>
      <c r="C37" s="25" t="s">
        <v>192</v>
      </c>
      <c r="D37" s="23"/>
      <c r="E37" s="70" t="str">
        <f>IF((COUNTA(T37:AC37)&gt;0),(ROUND((AVERAGE(T37:AC37)),0)),"")</f>
        <v>0</v>
      </c>
      <c r="F37" s="39" t="str">
        <f>IF(AND(ISNUMBER(E37),E37&gt;=1),IF(E37&lt;=$FD$13,$FE$13,IF(E37&lt;=$FD$14,$FE$14,IF(E37&lt;=$FD$15,$FE$15,IF(E37&lt;=$FD$16,$FE$16,)))), "")</f>
        <v>0</v>
      </c>
      <c r="G37" s="39" t="str">
        <f>IF((COUNTA(T12:AC12)&gt;0),(ROUND((AVERAGE(T37:AD37)),0)),"")</f>
        <v>0</v>
      </c>
      <c r="H37" s="39" t="str">
        <f>IF(AND(ISNUMBER(G37),G37&gt;=1),IF(G37&lt;=$FD$13,$FE$13,IF(G37&lt;=$FD$14,$FE$14,IF(G37&lt;=$FD$15,$FE$15,IF(G37&lt;=$FD$16,$FE$16,)))), "")</f>
        <v>0</v>
      </c>
      <c r="I37" s="72">
        <v>1</v>
      </c>
      <c r="J37" s="39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70" t="str">
        <f>IF((COUNTA(AF37:AO37)&gt;0),AVERAGE(AF37:AO37),"")</f>
        <v>0</v>
      </c>
      <c r="L37" s="39" t="str">
        <f>IF(AND(ISNUMBER(K37),K37&gt;=1), IF(K37&lt;=$FD$27,$FE$27,IF(K37&lt;=$FD$28,$FE$28,IF(K37&lt;=$FD$29,$FE$29,IF(K37&lt;=$FD$30,$FE$30,)))), "")</f>
        <v>0</v>
      </c>
      <c r="M37" s="39" t="str">
        <f>IF((COUNTA(AF37:AO37)&gt;0),AVERAGE(AF37:AO37),"")</f>
        <v>0</v>
      </c>
      <c r="N37" s="39" t="str">
        <f>IF(AND(ISNUMBER(M37),M37&gt;=1), IF(M37&lt;=$FD$27,$FE$27,IF(M37&lt;=$FD$28,$FE$28,IF(M37&lt;=$FD$29,$FE$29,IF(M37&lt;=$FD$30,$FE$30,)))), "")</f>
        <v>0</v>
      </c>
      <c r="O37" s="72">
        <v>1</v>
      </c>
      <c r="P37" s="39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74" t="s">
        <v>9</v>
      </c>
      <c r="R37" s="74"/>
      <c r="S37" s="23"/>
      <c r="T37" s="1">
        <v>78</v>
      </c>
      <c r="U37" s="1">
        <v>78</v>
      </c>
      <c r="V37" s="1">
        <v>76</v>
      </c>
      <c r="W37" s="1">
        <v>82</v>
      </c>
      <c r="X37" s="1">
        <v>84</v>
      </c>
      <c r="Y37" s="1"/>
      <c r="Z37" s="1"/>
      <c r="AA37" s="1"/>
      <c r="AB37" s="1"/>
      <c r="AC37" s="1"/>
      <c r="AD37" s="1"/>
      <c r="AE37" s="23"/>
      <c r="AF37" s="1">
        <v>76</v>
      </c>
      <c r="AG37" s="1">
        <v>76</v>
      </c>
      <c r="AH37" s="1">
        <v>84</v>
      </c>
      <c r="AI37" s="1">
        <v>84</v>
      </c>
      <c r="AJ37" s="1">
        <v>84</v>
      </c>
      <c r="AK37" s="1"/>
      <c r="AL37" s="1"/>
      <c r="AM37" s="1"/>
      <c r="AN37" s="1"/>
      <c r="AO37" s="1"/>
      <c r="AP37" s="23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68955</v>
      </c>
      <c r="C38" s="25" t="s">
        <v>193</v>
      </c>
      <c r="D38" s="23"/>
      <c r="E38" s="70" t="str">
        <f>IF((COUNTA(T38:AC38)&gt;0),(ROUND((AVERAGE(T38:AC38)),0)),"")</f>
        <v>0</v>
      </c>
      <c r="F38" s="39" t="str">
        <f>IF(AND(ISNUMBER(E38),E38&gt;=1),IF(E38&lt;=$FD$13,$FE$13,IF(E38&lt;=$FD$14,$FE$14,IF(E38&lt;=$FD$15,$FE$15,IF(E38&lt;=$FD$16,$FE$16,)))), "")</f>
        <v>0</v>
      </c>
      <c r="G38" s="39" t="str">
        <f>IF((COUNTA(T12:AC12)&gt;0),(ROUND((AVERAGE(T38:AD38)),0)),"")</f>
        <v>0</v>
      </c>
      <c r="H38" s="39" t="str">
        <f>IF(AND(ISNUMBER(G38),G38&gt;=1),IF(G38&lt;=$FD$13,$FE$13,IF(G38&lt;=$FD$14,$FE$14,IF(G38&lt;=$FD$15,$FE$15,IF(G38&lt;=$FD$16,$FE$16,)))), "")</f>
        <v>0</v>
      </c>
      <c r="I38" s="72">
        <v>1</v>
      </c>
      <c r="J38" s="39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70" t="str">
        <f>IF((COUNTA(AF38:AO38)&gt;0),AVERAGE(AF38:AO38),"")</f>
        <v>0</v>
      </c>
      <c r="L38" s="39" t="str">
        <f>IF(AND(ISNUMBER(K38),K38&gt;=1), IF(K38&lt;=$FD$27,$FE$27,IF(K38&lt;=$FD$28,$FE$28,IF(K38&lt;=$FD$29,$FE$29,IF(K38&lt;=$FD$30,$FE$30,)))), "")</f>
        <v>0</v>
      </c>
      <c r="M38" s="39" t="str">
        <f>IF((COUNTA(AF38:AO38)&gt;0),AVERAGE(AF38:AO38),"")</f>
        <v>0</v>
      </c>
      <c r="N38" s="39" t="str">
        <f>IF(AND(ISNUMBER(M38),M38&gt;=1), IF(M38&lt;=$FD$27,$FE$27,IF(M38&lt;=$FD$28,$FE$28,IF(M38&lt;=$FD$29,$FE$29,IF(M38&lt;=$FD$30,$FE$30,)))), "")</f>
        <v>0</v>
      </c>
      <c r="O38" s="72">
        <v>1</v>
      </c>
      <c r="P38" s="39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74" t="s">
        <v>9</v>
      </c>
      <c r="R38" s="74"/>
      <c r="S38" s="23"/>
      <c r="T38" s="1">
        <v>80</v>
      </c>
      <c r="U38" s="1">
        <v>85.67</v>
      </c>
      <c r="V38" s="1">
        <v>76</v>
      </c>
      <c r="W38" s="1">
        <v>74</v>
      </c>
      <c r="X38" s="1">
        <v>84</v>
      </c>
      <c r="Y38" s="1"/>
      <c r="Z38" s="1"/>
      <c r="AA38" s="1"/>
      <c r="AB38" s="1"/>
      <c r="AC38" s="1"/>
      <c r="AD38" s="1"/>
      <c r="AE38" s="23"/>
      <c r="AF38" s="1">
        <v>76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23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1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68971</v>
      </c>
      <c r="C39" s="25" t="s">
        <v>194</v>
      </c>
      <c r="D39" s="23"/>
      <c r="E39" s="70" t="str">
        <f>IF((COUNTA(T39:AC39)&gt;0),(ROUND((AVERAGE(T39:AC39)),0)),"")</f>
        <v>0</v>
      </c>
      <c r="F39" s="39" t="str">
        <f>IF(AND(ISNUMBER(E39),E39&gt;=1),IF(E39&lt;=$FD$13,$FE$13,IF(E39&lt;=$FD$14,$FE$14,IF(E39&lt;=$FD$15,$FE$15,IF(E39&lt;=$FD$16,$FE$16,)))), "")</f>
        <v>0</v>
      </c>
      <c r="G39" s="39" t="str">
        <f>IF((COUNTA(T12:AC12)&gt;0),(ROUND((AVERAGE(T39:AD39)),0)),"")</f>
        <v>0</v>
      </c>
      <c r="H39" s="39" t="str">
        <f>IF(AND(ISNUMBER(G39),G39&gt;=1),IF(G39&lt;=$FD$13,$FE$13,IF(G39&lt;=$FD$14,$FE$14,IF(G39&lt;=$FD$15,$FE$15,IF(G39&lt;=$FD$16,$FE$16,)))), "")</f>
        <v>0</v>
      </c>
      <c r="I39" s="72">
        <v>3</v>
      </c>
      <c r="J39" s="39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70" t="str">
        <f>IF((COUNTA(AF39:AO39)&gt;0),AVERAGE(AF39:AO39),"")</f>
        <v>0</v>
      </c>
      <c r="L39" s="39" t="str">
        <f>IF(AND(ISNUMBER(K39),K39&gt;=1), IF(K39&lt;=$FD$27,$FE$27,IF(K39&lt;=$FD$28,$FE$28,IF(K39&lt;=$FD$29,$FE$29,IF(K39&lt;=$FD$30,$FE$30,)))), "")</f>
        <v>0</v>
      </c>
      <c r="M39" s="39" t="str">
        <f>IF((COUNTA(AF39:AO39)&gt;0),AVERAGE(AF39:AO39),"")</f>
        <v>0</v>
      </c>
      <c r="N39" s="39" t="str">
        <f>IF(AND(ISNUMBER(M39),M39&gt;=1), IF(M39&lt;=$FD$27,$FE$27,IF(M39&lt;=$FD$28,$FE$28,IF(M39&lt;=$FD$29,$FE$29,IF(M39&lt;=$FD$30,$FE$30,)))), "")</f>
        <v>0</v>
      </c>
      <c r="O39" s="72">
        <v>3</v>
      </c>
      <c r="P39" s="39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74" t="s">
        <v>9</v>
      </c>
      <c r="R39" s="74"/>
      <c r="S39" s="23"/>
      <c r="T39" s="1">
        <v>88</v>
      </c>
      <c r="U39" s="1">
        <v>85.33</v>
      </c>
      <c r="V39" s="1">
        <v>84</v>
      </c>
      <c r="W39" s="1">
        <v>82</v>
      </c>
      <c r="X39" s="1">
        <v>86</v>
      </c>
      <c r="Y39" s="1"/>
      <c r="Z39" s="1"/>
      <c r="AA39" s="1"/>
      <c r="AB39" s="1"/>
      <c r="AC39" s="1"/>
      <c r="AD39" s="1"/>
      <c r="AE39" s="23"/>
      <c r="AF39" s="1">
        <v>76</v>
      </c>
      <c r="AG39" s="1">
        <v>84</v>
      </c>
      <c r="AH39" s="1">
        <v>82</v>
      </c>
      <c r="AI39" s="1">
        <v>82</v>
      </c>
      <c r="AJ39" s="1">
        <v>82</v>
      </c>
      <c r="AK39" s="1"/>
      <c r="AL39" s="1"/>
      <c r="AM39" s="1"/>
      <c r="AN39" s="1"/>
      <c r="AO39" s="1"/>
      <c r="AP39" s="23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1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68987</v>
      </c>
      <c r="C40" s="25" t="s">
        <v>195</v>
      </c>
      <c r="D40" s="23"/>
      <c r="E40" s="70" t="str">
        <f>IF((COUNTA(T40:AC40)&gt;0),(ROUND((AVERAGE(T40:AC40)),0)),"")</f>
        <v>0</v>
      </c>
      <c r="F40" s="39" t="str">
        <f>IF(AND(ISNUMBER(E40),E40&gt;=1),IF(E40&lt;=$FD$13,$FE$13,IF(E40&lt;=$FD$14,$FE$14,IF(E40&lt;=$FD$15,$FE$15,IF(E40&lt;=$FD$16,$FE$16,)))), "")</f>
        <v>0</v>
      </c>
      <c r="G40" s="39" t="str">
        <f>IF((COUNTA(T12:AC12)&gt;0),(ROUND((AVERAGE(T40:AD40)),0)),"")</f>
        <v>0</v>
      </c>
      <c r="H40" s="39" t="str">
        <f>IF(AND(ISNUMBER(G40),G40&gt;=1),IF(G40&lt;=$FD$13,$FE$13,IF(G40&lt;=$FD$14,$FE$14,IF(G40&lt;=$FD$15,$FE$15,IF(G40&lt;=$FD$16,$FE$16,)))), "")</f>
        <v>0</v>
      </c>
      <c r="I40" s="72">
        <v>3</v>
      </c>
      <c r="J40" s="39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70" t="str">
        <f>IF((COUNTA(AF40:AO40)&gt;0),AVERAGE(AF40:AO40),"")</f>
        <v>0</v>
      </c>
      <c r="L40" s="39" t="str">
        <f>IF(AND(ISNUMBER(K40),K40&gt;=1), IF(K40&lt;=$FD$27,$FE$27,IF(K40&lt;=$FD$28,$FE$28,IF(K40&lt;=$FD$29,$FE$29,IF(K40&lt;=$FD$30,$FE$30,)))), "")</f>
        <v>0</v>
      </c>
      <c r="M40" s="39" t="str">
        <f>IF((COUNTA(AF40:AO40)&gt;0),AVERAGE(AF40:AO40),"")</f>
        <v>0</v>
      </c>
      <c r="N40" s="39" t="str">
        <f>IF(AND(ISNUMBER(M40),M40&gt;=1), IF(M40&lt;=$FD$27,$FE$27,IF(M40&lt;=$FD$28,$FE$28,IF(M40&lt;=$FD$29,$FE$29,IF(M40&lt;=$FD$30,$FE$30,)))), "")</f>
        <v>0</v>
      </c>
      <c r="O40" s="72">
        <v>3</v>
      </c>
      <c r="P40" s="39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74" t="s">
        <v>9</v>
      </c>
      <c r="R40" s="74"/>
      <c r="S40" s="23"/>
      <c r="T40" s="1">
        <v>68</v>
      </c>
      <c r="U40" s="1">
        <v>83.33</v>
      </c>
      <c r="V40" s="1">
        <v>76</v>
      </c>
      <c r="W40" s="1">
        <v>90</v>
      </c>
      <c r="X40" s="1">
        <v>82</v>
      </c>
      <c r="Y40" s="1"/>
      <c r="Z40" s="1"/>
      <c r="AA40" s="1"/>
      <c r="AB40" s="1"/>
      <c r="AC40" s="1"/>
      <c r="AD40" s="1"/>
      <c r="AE40" s="23"/>
      <c r="AF40" s="1">
        <v>76</v>
      </c>
      <c r="AG40" s="1">
        <v>76</v>
      </c>
      <c r="AH40" s="1">
        <v>84</v>
      </c>
      <c r="AI40" s="1">
        <v>84</v>
      </c>
      <c r="AJ40" s="1">
        <v>84</v>
      </c>
      <c r="AK40" s="1"/>
      <c r="AL40" s="1"/>
      <c r="AM40" s="1"/>
      <c r="AN40" s="1"/>
      <c r="AO40" s="1"/>
      <c r="AP40" s="23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1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69003</v>
      </c>
      <c r="C41" s="25" t="s">
        <v>196</v>
      </c>
      <c r="D41" s="23"/>
      <c r="E41" s="70" t="str">
        <f>IF((COUNTA(T41:AC41)&gt;0),(ROUND((AVERAGE(T41:AC41)),0)),"")</f>
        <v>0</v>
      </c>
      <c r="F41" s="39" t="str">
        <f>IF(AND(ISNUMBER(E41),E41&gt;=1),IF(E41&lt;=$FD$13,$FE$13,IF(E41&lt;=$FD$14,$FE$14,IF(E41&lt;=$FD$15,$FE$15,IF(E41&lt;=$FD$16,$FE$16,)))), "")</f>
        <v>0</v>
      </c>
      <c r="G41" s="39" t="str">
        <f>IF((COUNTA(T12:AC12)&gt;0),(ROUND((AVERAGE(T41:AD41)),0)),"")</f>
        <v>0</v>
      </c>
      <c r="H41" s="39" t="str">
        <f>IF(AND(ISNUMBER(G41),G41&gt;=1),IF(G41&lt;=$FD$13,$FE$13,IF(G41&lt;=$FD$14,$FE$14,IF(G41&lt;=$FD$15,$FE$15,IF(G41&lt;=$FD$16,$FE$16,)))), "")</f>
        <v>0</v>
      </c>
      <c r="I41" s="72">
        <v>1</v>
      </c>
      <c r="J41" s="39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70" t="str">
        <f>IF((COUNTA(AF41:AO41)&gt;0),AVERAGE(AF41:AO41),"")</f>
        <v>0</v>
      </c>
      <c r="L41" s="39" t="str">
        <f>IF(AND(ISNUMBER(K41),K41&gt;=1), IF(K41&lt;=$FD$27,$FE$27,IF(K41&lt;=$FD$28,$FE$28,IF(K41&lt;=$FD$29,$FE$29,IF(K41&lt;=$FD$30,$FE$30,)))), "")</f>
        <v>0</v>
      </c>
      <c r="M41" s="39" t="str">
        <f>IF((COUNTA(AF41:AO41)&gt;0),AVERAGE(AF41:AO41),"")</f>
        <v>0</v>
      </c>
      <c r="N41" s="39" t="str">
        <f>IF(AND(ISNUMBER(M41),M41&gt;=1), IF(M41&lt;=$FD$27,$FE$27,IF(M41&lt;=$FD$28,$FE$28,IF(M41&lt;=$FD$29,$FE$29,IF(M41&lt;=$FD$30,$FE$30,)))), "")</f>
        <v>0</v>
      </c>
      <c r="O41" s="72">
        <v>1</v>
      </c>
      <c r="P41" s="39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74" t="s">
        <v>9</v>
      </c>
      <c r="R41" s="74"/>
      <c r="S41" s="23"/>
      <c r="T41" s="1">
        <v>88</v>
      </c>
      <c r="U41" s="1">
        <v>82</v>
      </c>
      <c r="V41" s="1">
        <v>80</v>
      </c>
      <c r="W41" s="1">
        <v>76</v>
      </c>
      <c r="X41" s="1">
        <v>88</v>
      </c>
      <c r="Y41" s="1"/>
      <c r="Z41" s="1"/>
      <c r="AA41" s="1"/>
      <c r="AB41" s="1"/>
      <c r="AC41" s="1"/>
      <c r="AD41" s="1"/>
      <c r="AE41" s="23"/>
      <c r="AF41" s="1">
        <v>76</v>
      </c>
      <c r="AG41" s="1">
        <v>79</v>
      </c>
      <c r="AH41" s="1">
        <v>80</v>
      </c>
      <c r="AI41" s="1">
        <v>80</v>
      </c>
      <c r="AJ41" s="1">
        <v>80</v>
      </c>
      <c r="AK41" s="1"/>
      <c r="AL41" s="1"/>
      <c r="AM41" s="1"/>
      <c r="AN41" s="1"/>
      <c r="AO41" s="1"/>
      <c r="AP41" s="23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1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69019</v>
      </c>
      <c r="C42" s="25" t="s">
        <v>197</v>
      </c>
      <c r="D42" s="23"/>
      <c r="E42" s="70" t="str">
        <f>IF((COUNTA(T42:AC42)&gt;0),(ROUND((AVERAGE(T42:AC42)),0)),"")</f>
        <v>0</v>
      </c>
      <c r="F42" s="39" t="str">
        <f>IF(AND(ISNUMBER(E42),E42&gt;=1),IF(E42&lt;=$FD$13,$FE$13,IF(E42&lt;=$FD$14,$FE$14,IF(E42&lt;=$FD$15,$FE$15,IF(E42&lt;=$FD$16,$FE$16,)))), "")</f>
        <v>0</v>
      </c>
      <c r="G42" s="39" t="str">
        <f>IF((COUNTA(T12:AC12)&gt;0),(ROUND((AVERAGE(T42:AD42)),0)),"")</f>
        <v>0</v>
      </c>
      <c r="H42" s="39" t="str">
        <f>IF(AND(ISNUMBER(G42),G42&gt;=1),IF(G42&lt;=$FD$13,$FE$13,IF(G42&lt;=$FD$14,$FE$14,IF(G42&lt;=$FD$15,$FE$15,IF(G42&lt;=$FD$16,$FE$16,)))), "")</f>
        <v>0</v>
      </c>
      <c r="I42" s="72">
        <v>5</v>
      </c>
      <c r="J42" s="39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70" t="str">
        <f>IF((COUNTA(AF42:AO42)&gt;0),AVERAGE(AF42:AO42),"")</f>
        <v>0</v>
      </c>
      <c r="L42" s="39" t="str">
        <f>IF(AND(ISNUMBER(K42),K42&gt;=1), IF(K42&lt;=$FD$27,$FE$27,IF(K42&lt;=$FD$28,$FE$28,IF(K42&lt;=$FD$29,$FE$29,IF(K42&lt;=$FD$30,$FE$30,)))), "")</f>
        <v>0</v>
      </c>
      <c r="M42" s="39" t="str">
        <f>IF((COUNTA(AF42:AO42)&gt;0),AVERAGE(AF42:AO42),"")</f>
        <v>0</v>
      </c>
      <c r="N42" s="39" t="str">
        <f>IF(AND(ISNUMBER(M42),M42&gt;=1), IF(M42&lt;=$FD$27,$FE$27,IF(M42&lt;=$FD$28,$FE$28,IF(M42&lt;=$FD$29,$FE$29,IF(M42&lt;=$FD$30,$FE$30,)))), "")</f>
        <v>0</v>
      </c>
      <c r="O42" s="72">
        <v>5</v>
      </c>
      <c r="P42" s="39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74" t="s">
        <v>9</v>
      </c>
      <c r="R42" s="74"/>
      <c r="S42" s="23"/>
      <c r="T42" s="1">
        <v>66</v>
      </c>
      <c r="U42" s="1">
        <v>83.67</v>
      </c>
      <c r="V42" s="1">
        <v>80</v>
      </c>
      <c r="W42" s="1">
        <v>86</v>
      </c>
      <c r="X42" s="1">
        <v>82</v>
      </c>
      <c r="Y42" s="1"/>
      <c r="Z42" s="1"/>
      <c r="AA42" s="1"/>
      <c r="AB42" s="1"/>
      <c r="AC42" s="1"/>
      <c r="AD42" s="1"/>
      <c r="AE42" s="23"/>
      <c r="AF42" s="1">
        <v>76</v>
      </c>
      <c r="AG42" s="1">
        <v>79</v>
      </c>
      <c r="AH42" s="1">
        <v>82</v>
      </c>
      <c r="AI42" s="1">
        <v>82</v>
      </c>
      <c r="AJ42" s="1">
        <v>82</v>
      </c>
      <c r="AK42" s="1"/>
      <c r="AL42" s="1"/>
      <c r="AM42" s="1"/>
      <c r="AN42" s="1"/>
      <c r="AO42" s="1"/>
      <c r="AP42" s="23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1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69035</v>
      </c>
      <c r="C43" s="25" t="s">
        <v>198</v>
      </c>
      <c r="D43" s="23"/>
      <c r="E43" s="70" t="str">
        <f>IF((COUNTA(T43:AC43)&gt;0),(ROUND((AVERAGE(T43:AC43)),0)),"")</f>
        <v>0</v>
      </c>
      <c r="F43" s="39" t="str">
        <f>IF(AND(ISNUMBER(E43),E43&gt;=1),IF(E43&lt;=$FD$13,$FE$13,IF(E43&lt;=$FD$14,$FE$14,IF(E43&lt;=$FD$15,$FE$15,IF(E43&lt;=$FD$16,$FE$16,)))), "")</f>
        <v>0</v>
      </c>
      <c r="G43" s="39" t="str">
        <f>IF((COUNTA(T12:AC12)&gt;0),(ROUND((AVERAGE(T43:AD43)),0)),"")</f>
        <v>0</v>
      </c>
      <c r="H43" s="39" t="str">
        <f>IF(AND(ISNUMBER(G43),G43&gt;=1),IF(G43&lt;=$FD$13,$FE$13,IF(G43&lt;=$FD$14,$FE$14,IF(G43&lt;=$FD$15,$FE$15,IF(G43&lt;=$FD$16,$FE$16,)))), "")</f>
        <v>0</v>
      </c>
      <c r="I43" s="72">
        <v>5</v>
      </c>
      <c r="J43" s="39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70" t="str">
        <f>IF((COUNTA(AF43:AO43)&gt;0),AVERAGE(AF43:AO43),"")</f>
        <v>0</v>
      </c>
      <c r="L43" s="39" t="str">
        <f>IF(AND(ISNUMBER(K43),K43&gt;=1), IF(K43&lt;=$FD$27,$FE$27,IF(K43&lt;=$FD$28,$FE$28,IF(K43&lt;=$FD$29,$FE$29,IF(K43&lt;=$FD$30,$FE$30,)))), "")</f>
        <v>0</v>
      </c>
      <c r="M43" s="39" t="str">
        <f>IF((COUNTA(AF43:AO43)&gt;0),AVERAGE(AF43:AO43),"")</f>
        <v>0</v>
      </c>
      <c r="N43" s="39" t="str">
        <f>IF(AND(ISNUMBER(M43),M43&gt;=1), IF(M43&lt;=$FD$27,$FE$27,IF(M43&lt;=$FD$28,$FE$28,IF(M43&lt;=$FD$29,$FE$29,IF(M43&lt;=$FD$30,$FE$30,)))), "")</f>
        <v>0</v>
      </c>
      <c r="O43" s="72">
        <v>5</v>
      </c>
      <c r="P43" s="39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74" t="s">
        <v>9</v>
      </c>
      <c r="R43" s="74"/>
      <c r="S43" s="23"/>
      <c r="T43" s="1">
        <v>56</v>
      </c>
      <c r="U43" s="1">
        <v>81.67</v>
      </c>
      <c r="V43" s="1">
        <v>84</v>
      </c>
      <c r="W43" s="1">
        <v>80</v>
      </c>
      <c r="X43" s="1">
        <v>76</v>
      </c>
      <c r="Y43" s="1"/>
      <c r="Z43" s="1"/>
      <c r="AA43" s="1"/>
      <c r="AB43" s="1"/>
      <c r="AC43" s="1"/>
      <c r="AD43" s="1"/>
      <c r="AE43" s="23"/>
      <c r="AF43" s="1">
        <v>76</v>
      </c>
      <c r="AG43" s="1">
        <v>76</v>
      </c>
      <c r="AH43" s="1">
        <v>80</v>
      </c>
      <c r="AI43" s="1">
        <v>80</v>
      </c>
      <c r="AJ43" s="1">
        <v>80</v>
      </c>
      <c r="AK43" s="1"/>
      <c r="AL43" s="1"/>
      <c r="AM43" s="1"/>
      <c r="AN43" s="1"/>
      <c r="AO43" s="1"/>
      <c r="AP43" s="23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1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69051</v>
      </c>
      <c r="C44" s="25" t="s">
        <v>199</v>
      </c>
      <c r="D44" s="23"/>
      <c r="E44" s="70" t="str">
        <f>IF((COUNTA(T44:AC44)&gt;0),(ROUND((AVERAGE(T44:AC44)),0)),"")</f>
        <v>0</v>
      </c>
      <c r="F44" s="39" t="str">
        <f>IF(AND(ISNUMBER(E44),E44&gt;=1),IF(E44&lt;=$FD$13,$FE$13,IF(E44&lt;=$FD$14,$FE$14,IF(E44&lt;=$FD$15,$FE$15,IF(E44&lt;=$FD$16,$FE$16,)))), "")</f>
        <v>0</v>
      </c>
      <c r="G44" s="39" t="str">
        <f>IF((COUNTA(T12:AC12)&gt;0),(ROUND((AVERAGE(T44:AD44)),0)),"")</f>
        <v>0</v>
      </c>
      <c r="H44" s="39" t="str">
        <f>IF(AND(ISNUMBER(G44),G44&gt;=1),IF(G44&lt;=$FD$13,$FE$13,IF(G44&lt;=$FD$14,$FE$14,IF(G44&lt;=$FD$15,$FE$15,IF(G44&lt;=$FD$16,$FE$16,)))), "")</f>
        <v>0</v>
      </c>
      <c r="I44" s="72">
        <v>5</v>
      </c>
      <c r="J44" s="39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70" t="str">
        <f>IF((COUNTA(AF44:AO44)&gt;0),AVERAGE(AF44:AO44),"")</f>
        <v>0</v>
      </c>
      <c r="L44" s="39" t="str">
        <f>IF(AND(ISNUMBER(K44),K44&gt;=1), IF(K44&lt;=$FD$27,$FE$27,IF(K44&lt;=$FD$28,$FE$28,IF(K44&lt;=$FD$29,$FE$29,IF(K44&lt;=$FD$30,$FE$30,)))), "")</f>
        <v>0</v>
      </c>
      <c r="M44" s="39" t="str">
        <f>IF((COUNTA(AF44:AO44)&gt;0),AVERAGE(AF44:AO44),"")</f>
        <v>0</v>
      </c>
      <c r="N44" s="39" t="str">
        <f>IF(AND(ISNUMBER(M44),M44&gt;=1), IF(M44&lt;=$FD$27,$FE$27,IF(M44&lt;=$FD$28,$FE$28,IF(M44&lt;=$FD$29,$FE$29,IF(M44&lt;=$FD$30,$FE$30,)))), "")</f>
        <v>0</v>
      </c>
      <c r="O44" s="72">
        <v>5</v>
      </c>
      <c r="P44" s="39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74" t="s">
        <v>9</v>
      </c>
      <c r="R44" s="74"/>
      <c r="S44" s="23"/>
      <c r="T44" s="1">
        <v>67</v>
      </c>
      <c r="U44" s="1">
        <v>76</v>
      </c>
      <c r="V44" s="1">
        <v>76</v>
      </c>
      <c r="W44" s="1">
        <v>84</v>
      </c>
      <c r="X44" s="1">
        <v>76</v>
      </c>
      <c r="Y44" s="1"/>
      <c r="Z44" s="1"/>
      <c r="AA44" s="1"/>
      <c r="AB44" s="1"/>
      <c r="AC44" s="1"/>
      <c r="AD44" s="1"/>
      <c r="AE44" s="23"/>
      <c r="AF44" s="1">
        <v>76</v>
      </c>
      <c r="AG44" s="1">
        <v>76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23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1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69067</v>
      </c>
      <c r="C45" s="25" t="s">
        <v>200</v>
      </c>
      <c r="D45" s="23"/>
      <c r="E45" s="70" t="str">
        <f>IF((COUNTA(T45:AC45)&gt;0),(ROUND((AVERAGE(T45:AC45)),0)),"")</f>
        <v>0</v>
      </c>
      <c r="F45" s="39" t="str">
        <f>IF(AND(ISNUMBER(E45),E45&gt;=1),IF(E45&lt;=$FD$13,$FE$13,IF(E45&lt;=$FD$14,$FE$14,IF(E45&lt;=$FD$15,$FE$15,IF(E45&lt;=$FD$16,$FE$16,)))), "")</f>
        <v>0</v>
      </c>
      <c r="G45" s="39" t="str">
        <f>IF((COUNTA(T12:AC12)&gt;0),(ROUND((AVERAGE(T45:AD45)),0)),"")</f>
        <v>0</v>
      </c>
      <c r="H45" s="39" t="str">
        <f>IF(AND(ISNUMBER(G45),G45&gt;=1),IF(G45&lt;=$FD$13,$FE$13,IF(G45&lt;=$FD$14,$FE$14,IF(G45&lt;=$FD$15,$FE$15,IF(G45&lt;=$FD$16,$FE$16,)))), "")</f>
        <v>0</v>
      </c>
      <c r="I45" s="72">
        <v>5</v>
      </c>
      <c r="J45" s="39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70" t="str">
        <f>IF((COUNTA(AF45:AO45)&gt;0),AVERAGE(AF45:AO45),"")</f>
        <v>0</v>
      </c>
      <c r="L45" s="39" t="str">
        <f>IF(AND(ISNUMBER(K45),K45&gt;=1), IF(K45&lt;=$FD$27,$FE$27,IF(K45&lt;=$FD$28,$FE$28,IF(K45&lt;=$FD$29,$FE$29,IF(K45&lt;=$FD$30,$FE$30,)))), "")</f>
        <v>0</v>
      </c>
      <c r="M45" s="39" t="str">
        <f>IF((COUNTA(AF45:AO45)&gt;0),AVERAGE(AF45:AO45),"")</f>
        <v>0</v>
      </c>
      <c r="N45" s="39" t="str">
        <f>IF(AND(ISNUMBER(M45),M45&gt;=1), IF(M45&lt;=$FD$27,$FE$27,IF(M45&lt;=$FD$28,$FE$28,IF(M45&lt;=$FD$29,$FE$29,IF(M45&lt;=$FD$30,$FE$30,)))), "")</f>
        <v>0</v>
      </c>
      <c r="O45" s="72">
        <v>5</v>
      </c>
      <c r="P45" s="39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74" t="s">
        <v>9</v>
      </c>
      <c r="R45" s="74"/>
      <c r="S45" s="23"/>
      <c r="T45" s="1">
        <v>76</v>
      </c>
      <c r="U45" s="1">
        <v>78</v>
      </c>
      <c r="V45" s="1">
        <v>76</v>
      </c>
      <c r="W45" s="1">
        <v>76</v>
      </c>
      <c r="X45" s="1">
        <v>76</v>
      </c>
      <c r="Y45" s="1"/>
      <c r="Z45" s="1"/>
      <c r="AA45" s="1"/>
      <c r="AB45" s="1"/>
      <c r="AC45" s="1"/>
      <c r="AD45" s="1"/>
      <c r="AE45" s="23"/>
      <c r="AF45" s="1">
        <v>70</v>
      </c>
      <c r="AG45" s="1">
        <v>70</v>
      </c>
      <c r="AH45" s="1">
        <v>80</v>
      </c>
      <c r="AI45" s="1">
        <v>80</v>
      </c>
      <c r="AJ45" s="1">
        <v>80</v>
      </c>
      <c r="AK45" s="1"/>
      <c r="AL45" s="1"/>
      <c r="AM45" s="1"/>
      <c r="AN45" s="1"/>
      <c r="AO45" s="1"/>
      <c r="AP45" s="23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1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69083</v>
      </c>
      <c r="C46" s="25" t="s">
        <v>201</v>
      </c>
      <c r="D46" s="23"/>
      <c r="E46" s="70" t="str">
        <f>IF((COUNTA(T46:AC46)&gt;0),(ROUND((AVERAGE(T46:AC46)),0)),"")</f>
        <v>0</v>
      </c>
      <c r="F46" s="39" t="str">
        <f>IF(AND(ISNUMBER(E46),E46&gt;=1),IF(E46&lt;=$FD$13,$FE$13,IF(E46&lt;=$FD$14,$FE$14,IF(E46&lt;=$FD$15,$FE$15,IF(E46&lt;=$FD$16,$FE$16,)))), "")</f>
        <v>0</v>
      </c>
      <c r="G46" s="39" t="str">
        <f>IF((COUNTA(T12:AC12)&gt;0),(ROUND((AVERAGE(T46:AD46)),0)),"")</f>
        <v>0</v>
      </c>
      <c r="H46" s="39" t="str">
        <f>IF(AND(ISNUMBER(G46),G46&gt;=1),IF(G46&lt;=$FD$13,$FE$13,IF(G46&lt;=$FD$14,$FE$14,IF(G46&lt;=$FD$15,$FE$15,IF(G46&lt;=$FD$16,$FE$16,)))), "")</f>
        <v>0</v>
      </c>
      <c r="I46" s="72">
        <v>5</v>
      </c>
      <c r="J46" s="39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70" t="str">
        <f>IF((COUNTA(AF46:AO46)&gt;0),AVERAGE(AF46:AO46),"")</f>
        <v>0</v>
      </c>
      <c r="L46" s="39" t="str">
        <f>IF(AND(ISNUMBER(K46),K46&gt;=1), IF(K46&lt;=$FD$27,$FE$27,IF(K46&lt;=$FD$28,$FE$28,IF(K46&lt;=$FD$29,$FE$29,IF(K46&lt;=$FD$30,$FE$30,)))), "")</f>
        <v>0</v>
      </c>
      <c r="M46" s="39" t="str">
        <f>IF((COUNTA(AF46:AO46)&gt;0),AVERAGE(AF46:AO46),"")</f>
        <v>0</v>
      </c>
      <c r="N46" s="39" t="str">
        <f>IF(AND(ISNUMBER(M46),M46&gt;=1), IF(M46&lt;=$FD$27,$FE$27,IF(M46&lt;=$FD$28,$FE$28,IF(M46&lt;=$FD$29,$FE$29,IF(M46&lt;=$FD$30,$FE$30,)))), "")</f>
        <v>0</v>
      </c>
      <c r="O46" s="72">
        <v>5</v>
      </c>
      <c r="P46" s="39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74" t="s">
        <v>9</v>
      </c>
      <c r="R46" s="74"/>
      <c r="S46" s="23"/>
      <c r="T46" s="1">
        <v>82</v>
      </c>
      <c r="U46" s="1">
        <v>70</v>
      </c>
      <c r="V46" s="1">
        <v>76</v>
      </c>
      <c r="W46" s="1">
        <v>75</v>
      </c>
      <c r="X46" s="1">
        <v>76</v>
      </c>
      <c r="Y46" s="1"/>
      <c r="Z46" s="1"/>
      <c r="AA46" s="1"/>
      <c r="AB46" s="1"/>
      <c r="AC46" s="1"/>
      <c r="AD46" s="1"/>
      <c r="AE46" s="23"/>
      <c r="AF46" s="1">
        <v>70</v>
      </c>
      <c r="AG46" s="1">
        <v>70</v>
      </c>
      <c r="AH46" s="1">
        <v>82</v>
      </c>
      <c r="AI46" s="1">
        <v>82</v>
      </c>
      <c r="AJ46" s="1">
        <v>82</v>
      </c>
      <c r="AK46" s="1"/>
      <c r="AL46" s="1"/>
      <c r="AM46" s="1"/>
      <c r="AN46" s="1"/>
      <c r="AO46" s="1"/>
      <c r="AP46" s="23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1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70" t="str">
        <f>IF((COUNTA(T47:AC47)&gt;0),(ROUND((AVERAGE(T47:AC47)),0)),"")</f>
        <v>0</v>
      </c>
      <c r="F47" s="39" t="str">
        <f>IF(AND(ISNUMBER(E47),E47&gt;=1),IF(E47&lt;=$FD$13,$FE$13,IF(E47&lt;=$FD$14,$FE$14,IF(E47&lt;=$FD$15,$FE$15,IF(E47&lt;=$FD$16,$FE$16,)))), "")</f>
        <v>0</v>
      </c>
      <c r="G47" s="39" t="str">
        <f>IF((COUNTA(T12:AC12)&gt;0),(ROUND((AVERAGE(T47:AD47)),0)),"")</f>
        <v>0</v>
      </c>
      <c r="H47" s="39" t="str">
        <f>IF(AND(ISNUMBER(G47),G47&gt;=1),IF(G47&lt;=$FD$13,$FE$13,IF(G47&lt;=$FD$14,$FE$14,IF(G47&lt;=$FD$15,$FE$15,IF(G47&lt;=$FD$16,$FE$16,)))), "")</f>
        <v>0</v>
      </c>
      <c r="I47" s="72"/>
      <c r="J47" s="39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70" t="str">
        <f>IF((COUNTA(AF47:AO47)&gt;0),AVERAGE(AF47:AO47),"")</f>
        <v>0</v>
      </c>
      <c r="L47" s="39" t="str">
        <f>IF(AND(ISNUMBER(K47),K47&gt;=1), IF(K47&lt;=$FD$27,$FE$27,IF(K47&lt;=$FD$28,$FE$28,IF(K47&lt;=$FD$29,$FE$29,IF(K47&lt;=$FD$30,$FE$30,)))), "")</f>
        <v>0</v>
      </c>
      <c r="M47" s="39" t="str">
        <f>IF((COUNTA(AF47:AO47)&gt;0),AVERAGE(AF47:AO47),"")</f>
        <v>0</v>
      </c>
      <c r="N47" s="39" t="str">
        <f>IF(AND(ISNUMBER(M47),M47&gt;=1), IF(M47&lt;=$FD$27,$FE$27,IF(M47&lt;=$FD$28,$FE$28,IF(M47&lt;=$FD$29,$FE$29,IF(M47&lt;=$FD$30,$FE$30,)))), "")</f>
        <v>0</v>
      </c>
      <c r="O47" s="72"/>
      <c r="P47" s="39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74"/>
      <c r="R47" s="74"/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70" t="str">
        <f>IF((COUNTA(T48:AC48)&gt;0),(ROUND((AVERAGE(T48:AC48)),0)),"")</f>
        <v>0</v>
      </c>
      <c r="F48" s="39" t="str">
        <f>IF(AND(ISNUMBER(E48),E48&gt;=1),IF(E48&lt;=$FD$13,$FE$13,IF(E48&lt;=$FD$14,$FE$14,IF(E48&lt;=$FD$15,$FE$15,IF(E48&lt;=$FD$16,$FE$16,)))), "")</f>
        <v>0</v>
      </c>
      <c r="G48" s="39" t="str">
        <f>IF((COUNTA(T12:AC12)&gt;0),(ROUND((AVERAGE(T48:AD48)),0)),"")</f>
        <v>0</v>
      </c>
      <c r="H48" s="39" t="str">
        <f>IF(AND(ISNUMBER(G48),G48&gt;=1),IF(G48&lt;=$FD$13,$FE$13,IF(G48&lt;=$FD$14,$FE$14,IF(G48&lt;=$FD$15,$FE$15,IF(G48&lt;=$FD$16,$FE$16,)))), "")</f>
        <v>0</v>
      </c>
      <c r="I48" s="72"/>
      <c r="J48" s="39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70" t="str">
        <f>IF((COUNTA(AF48:AO48)&gt;0),AVERAGE(AF48:AO48),"")</f>
        <v>0</v>
      </c>
      <c r="L48" s="39" t="str">
        <f>IF(AND(ISNUMBER(K48),K48&gt;=1), IF(K48&lt;=$FD$27,$FE$27,IF(K48&lt;=$FD$28,$FE$28,IF(K48&lt;=$FD$29,$FE$29,IF(K48&lt;=$FD$30,$FE$30,)))), "")</f>
        <v>0</v>
      </c>
      <c r="M48" s="39" t="str">
        <f>IF((COUNTA(AF48:AO48)&gt;0),AVERAGE(AF48:AO48),"")</f>
        <v>0</v>
      </c>
      <c r="N48" s="39" t="str">
        <f>IF(AND(ISNUMBER(M48),M48&gt;=1), IF(M48&lt;=$FD$27,$FE$27,IF(M48&lt;=$FD$28,$FE$28,IF(M48&lt;=$FD$29,$FE$29,IF(M48&lt;=$FD$30,$FE$30,)))), "")</f>
        <v>0</v>
      </c>
      <c r="O48" s="72"/>
      <c r="P48" s="39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74"/>
      <c r="R48" s="74"/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70" t="str">
        <f>IF((COUNTA(T49:AC49)&gt;0),(ROUND((AVERAGE(T49:AC49)),0)),"")</f>
        <v>0</v>
      </c>
      <c r="F49" s="39" t="str">
        <f>IF(AND(ISNUMBER(E49),E49&gt;=1),IF(E49&lt;=$FD$13,$FE$13,IF(E49&lt;=$FD$14,$FE$14,IF(E49&lt;=$FD$15,$FE$15,IF(E49&lt;=$FD$16,$FE$16,)))), "")</f>
        <v>0</v>
      </c>
      <c r="G49" s="39" t="str">
        <f>IF((COUNTA(T12:AC12)&gt;0),(ROUND((AVERAGE(T49:AD49)),0)),"")</f>
        <v>0</v>
      </c>
      <c r="H49" s="39" t="str">
        <f>IF(AND(ISNUMBER(G49),G49&gt;=1),IF(G49&lt;=$FD$13,$FE$13,IF(G49&lt;=$FD$14,$FE$14,IF(G49&lt;=$FD$15,$FE$15,IF(G49&lt;=$FD$16,$FE$16,)))), "")</f>
        <v>0</v>
      </c>
      <c r="I49" s="72"/>
      <c r="J49" s="39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70" t="str">
        <f>IF((COUNTA(AF49:AO49)&gt;0),AVERAGE(AF49:AO49),"")</f>
        <v>0</v>
      </c>
      <c r="L49" s="39" t="str">
        <f>IF(AND(ISNUMBER(K49),K49&gt;=1), IF(K49&lt;=$FD$27,$FE$27,IF(K49&lt;=$FD$28,$FE$28,IF(K49&lt;=$FD$29,$FE$29,IF(K49&lt;=$FD$30,$FE$30,)))), "")</f>
        <v>0</v>
      </c>
      <c r="M49" s="39" t="str">
        <f>IF((COUNTA(AF49:AO49)&gt;0),AVERAGE(AF49:AO49),"")</f>
        <v>0</v>
      </c>
      <c r="N49" s="39" t="str">
        <f>IF(AND(ISNUMBER(M49),M49&gt;=1), IF(M49&lt;=$FD$27,$FE$27,IF(M49&lt;=$FD$28,$FE$28,IF(M49&lt;=$FD$29,$FE$29,IF(M49&lt;=$FD$30,$FE$30,)))), "")</f>
        <v>0</v>
      </c>
      <c r="O49" s="72"/>
      <c r="P49" s="39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74"/>
      <c r="R49" s="74"/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70" t="str">
        <f>IF((COUNTA(T50:AC50)&gt;0),(ROUND((AVERAGE(T50:AC50)),0)),"")</f>
        <v>0</v>
      </c>
      <c r="F50" s="39" t="str">
        <f>IF(AND(ISNUMBER(E50),E50&gt;=1),IF(E50&lt;=$FD$13,$FE$13,IF(E50&lt;=$FD$14,$FE$14,IF(E50&lt;=$FD$15,$FE$15,IF(E50&lt;=$FD$16,$FE$16,)))), "")</f>
        <v>0</v>
      </c>
      <c r="G50" s="39" t="str">
        <f>IF((COUNTA(T12:AC12)&gt;0),(ROUND((AVERAGE(T50:AD50)),0)),"")</f>
        <v>0</v>
      </c>
      <c r="H50" s="39" t="str">
        <f>IF(AND(ISNUMBER(G50),G50&gt;=1),IF(G50&lt;=$FD$13,$FE$13,IF(G50&lt;=$FD$14,$FE$14,IF(G50&lt;=$FD$15,$FE$15,IF(G50&lt;=$FD$16,$FE$16,)))), "")</f>
        <v>0</v>
      </c>
      <c r="I50" s="72"/>
      <c r="J50" s="39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70" t="str">
        <f>IF((COUNTA(AF50:AO50)&gt;0),AVERAGE(AF50:AO50),"")</f>
        <v>0</v>
      </c>
      <c r="L50" s="39" t="str">
        <f>IF(AND(ISNUMBER(K50),K50&gt;=1), IF(K50&lt;=$FD$27,$FE$27,IF(K50&lt;=$FD$28,$FE$28,IF(K50&lt;=$FD$29,$FE$29,IF(K50&lt;=$FD$30,$FE$30,)))), "")</f>
        <v>0</v>
      </c>
      <c r="M50" s="39" t="str">
        <f>IF((COUNTA(AF50:AO50)&gt;0),AVERAGE(AF50:AO50),"")</f>
        <v>0</v>
      </c>
      <c r="N50" s="39" t="str">
        <f>IF(AND(ISNUMBER(M50),M50&gt;=1), IF(M50&lt;=$FD$27,$FE$27,IF(M50&lt;=$FD$28,$FE$28,IF(M50&lt;=$FD$29,$FE$29,IF(M50&lt;=$FD$30,$FE$30,)))), "")</f>
        <v>0</v>
      </c>
      <c r="O50" s="72"/>
      <c r="P50" s="39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74"/>
      <c r="R50" s="74"/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71"/>
      <c r="F51" s="23"/>
      <c r="G51" s="23"/>
      <c r="H51" s="23"/>
      <c r="I51" s="71"/>
      <c r="J51" s="23"/>
      <c r="K51" s="71"/>
      <c r="L51" s="23"/>
      <c r="M51" s="23"/>
      <c r="N51" s="23"/>
      <c r="O51" s="71"/>
      <c r="P51" s="23"/>
      <c r="Q51" s="71"/>
      <c r="R51" s="71"/>
      <c r="S51" s="23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23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1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113</v>
      </c>
      <c r="D52" s="23"/>
      <c r="E52" s="71"/>
      <c r="F52" s="23" t="s">
        <v>114</v>
      </c>
      <c r="G52" s="23"/>
      <c r="H52" s="23"/>
      <c r="I52" s="73"/>
      <c r="J52" s="44"/>
      <c r="K52" s="71" t="str">
        <f>IF(COUNTBLANK($G$11:$G$50)=40,"",MAX($G$11:$G$50))</f>
        <v>0</v>
      </c>
      <c r="L52" s="23"/>
      <c r="M52" s="23"/>
      <c r="N52" s="23"/>
      <c r="O52" s="71"/>
      <c r="P52" s="23"/>
      <c r="Q52" s="71" t="s">
        <v>115</v>
      </c>
      <c r="R52" s="71"/>
      <c r="S52" s="23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23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1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116</v>
      </c>
      <c r="D53" s="23"/>
      <c r="E53" s="71"/>
      <c r="F53" s="23" t="s">
        <v>117</v>
      </c>
      <c r="G53" s="23"/>
      <c r="H53" s="23"/>
      <c r="I53" s="73"/>
      <c r="J53" s="44"/>
      <c r="K53" s="71" t="str">
        <f>IF(COUNTBLANK($G$11:$G$50)=40,"",MIN($G$11:$G$50))</f>
        <v>0</v>
      </c>
      <c r="L53" s="23"/>
      <c r="M53" s="23"/>
      <c r="N53" s="23"/>
      <c r="O53" s="71"/>
      <c r="P53" s="23"/>
      <c r="Q53" s="71" t="s">
        <v>118</v>
      </c>
      <c r="R53" s="71"/>
      <c r="S53" s="23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23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1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71"/>
      <c r="F54" s="23" t="s">
        <v>119</v>
      </c>
      <c r="G54" s="23"/>
      <c r="H54" s="23"/>
      <c r="I54" s="73"/>
      <c r="J54" s="44"/>
      <c r="K54" s="71" t="str">
        <f>IF(COUNTBLANK($G$11:$G$50)=40,"",AVERAGE($G$11:$G$50))</f>
        <v>0</v>
      </c>
      <c r="L54" s="23"/>
      <c r="M54" s="23"/>
      <c r="N54" s="23"/>
      <c r="O54" s="71"/>
      <c r="P54" s="23"/>
      <c r="Q54" s="71"/>
      <c r="R54" s="71"/>
      <c r="S54" s="23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23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1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71"/>
      <c r="F55" s="23" t="s">
        <v>120</v>
      </c>
      <c r="G55" s="23"/>
      <c r="H55" s="23"/>
      <c r="I55" s="73"/>
      <c r="J55" s="44"/>
      <c r="K55" s="71" t="str">
        <f>IF(COUNTBLANK($AD$11:$AD$50)=40,"",AVERAGE($AD$11:$AD$50))</f>
        <v>0</v>
      </c>
      <c r="L55" s="23"/>
      <c r="M55" s="23"/>
      <c r="N55" s="23"/>
      <c r="O55" s="71"/>
      <c r="P55" s="23"/>
      <c r="Q55" s="71"/>
      <c r="R55" s="71"/>
      <c r="S55" s="23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23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1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121</v>
      </c>
      <c r="D56" s="23"/>
      <c r="E56" s="71"/>
      <c r="F56" s="23"/>
      <c r="G56" s="23"/>
      <c r="H56" s="23"/>
      <c r="I56" s="71"/>
      <c r="J56" s="23"/>
      <c r="K56" s="71"/>
      <c r="L56" s="23"/>
      <c r="M56" s="23" t="s">
        <v>2</v>
      </c>
      <c r="N56" s="23"/>
      <c r="O56" s="71"/>
      <c r="P56" s="23"/>
      <c r="Q56" s="71" t="s">
        <v>122</v>
      </c>
      <c r="R56" s="71"/>
      <c r="S56" s="23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23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1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123</v>
      </c>
      <c r="D57" s="23"/>
      <c r="E57" s="71"/>
      <c r="F57" s="23"/>
      <c r="G57" s="23"/>
      <c r="H57" s="23"/>
      <c r="I57" s="71"/>
      <c r="J57" s="23"/>
      <c r="K57" s="71"/>
      <c r="L57" s="23"/>
      <c r="M57" s="23" t="s">
        <v>124</v>
      </c>
      <c r="N57" s="23"/>
      <c r="O57" s="71"/>
      <c r="P57" s="23"/>
      <c r="Q57" s="71" t="s">
        <v>125</v>
      </c>
      <c r="R57" s="71"/>
      <c r="S57" s="23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23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1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71"/>
      <c r="F58" s="23"/>
      <c r="G58" s="23"/>
      <c r="H58" s="23"/>
      <c r="I58" s="71"/>
      <c r="J58" s="23"/>
      <c r="K58" s="71"/>
      <c r="L58" s="23"/>
      <c r="M58" s="23"/>
      <c r="N58" s="23"/>
      <c r="O58" s="71"/>
      <c r="P58" s="23"/>
      <c r="Q58" s="71"/>
      <c r="R58" s="71"/>
      <c r="S58" s="23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1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71"/>
      <c r="F59" s="23"/>
      <c r="G59" s="23"/>
      <c r="H59" s="23"/>
      <c r="I59" s="71"/>
      <c r="J59" s="23"/>
      <c r="K59" s="71"/>
      <c r="L59" s="23"/>
      <c r="M59" s="23"/>
      <c r="N59" s="23"/>
      <c r="O59" s="71"/>
      <c r="P59" s="23"/>
      <c r="Q59" s="71"/>
      <c r="R59" s="71"/>
      <c r="S59" s="23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1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71"/>
      <c r="F60" s="23"/>
      <c r="G60" s="23"/>
      <c r="H60" s="23"/>
      <c r="I60" s="71"/>
      <c r="J60" s="23"/>
      <c r="K60" s="71"/>
      <c r="L60" s="23"/>
      <c r="M60" s="23"/>
      <c r="N60" s="23"/>
      <c r="O60" s="71"/>
      <c r="P60" s="23"/>
      <c r="Q60" s="71"/>
      <c r="R60" s="71"/>
      <c r="S60" s="23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1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0" priority="1" operator="between">
      <formula>($C$4-1)</formula>
      <formula>1</formula>
    </cfRule>
  </conditionalFormatting>
  <conditionalFormatting sqref="E12">
    <cfRule type="cellIs" dxfId="0" priority="2" operator="between">
      <formula>($C$4-1)</formula>
      <formula>1</formula>
    </cfRule>
  </conditionalFormatting>
  <conditionalFormatting sqref="E13">
    <cfRule type="cellIs" dxfId="0" priority="3" operator="between">
      <formula>($C$4-1)</formula>
      <formula>1</formula>
    </cfRule>
  </conditionalFormatting>
  <conditionalFormatting sqref="E14">
    <cfRule type="cellIs" dxfId="0" priority="4" operator="between">
      <formula>($C$4-1)</formula>
      <formula>1</formula>
    </cfRule>
  </conditionalFormatting>
  <conditionalFormatting sqref="E15">
    <cfRule type="cellIs" dxfId="0" priority="5" operator="between">
      <formula>($C$4-1)</formula>
      <formula>1</formula>
    </cfRule>
  </conditionalFormatting>
  <conditionalFormatting sqref="E16">
    <cfRule type="cellIs" dxfId="0" priority="6" operator="between">
      <formula>($C$4-1)</formula>
      <formula>1</formula>
    </cfRule>
  </conditionalFormatting>
  <conditionalFormatting sqref="E17">
    <cfRule type="cellIs" dxfId="0" priority="7" operator="between">
      <formula>($C$4-1)</formula>
      <formula>1</formula>
    </cfRule>
  </conditionalFormatting>
  <conditionalFormatting sqref="E18">
    <cfRule type="cellIs" dxfId="0" priority="8" operator="between">
      <formula>($C$4-1)</formula>
      <formula>1</formula>
    </cfRule>
  </conditionalFormatting>
  <conditionalFormatting sqref="E19">
    <cfRule type="cellIs" dxfId="0" priority="9" operator="between">
      <formula>($C$4-1)</formula>
      <formula>1</formula>
    </cfRule>
  </conditionalFormatting>
  <conditionalFormatting sqref="E20">
    <cfRule type="cellIs" dxfId="0" priority="10" operator="between">
      <formula>($C$4-1)</formula>
      <formula>1</formula>
    </cfRule>
  </conditionalFormatting>
  <conditionalFormatting sqref="E21">
    <cfRule type="cellIs" dxfId="0" priority="11" operator="between">
      <formula>($C$4-1)</formula>
      <formula>1</formula>
    </cfRule>
  </conditionalFormatting>
  <conditionalFormatting sqref="E22">
    <cfRule type="cellIs" dxfId="0" priority="12" operator="between">
      <formula>($C$4-1)</formula>
      <formula>1</formula>
    </cfRule>
  </conditionalFormatting>
  <conditionalFormatting sqref="E23">
    <cfRule type="cellIs" dxfId="0" priority="13" operator="between">
      <formula>($C$4-1)</formula>
      <formula>1</formula>
    </cfRule>
  </conditionalFormatting>
  <conditionalFormatting sqref="E24">
    <cfRule type="cellIs" dxfId="0" priority="14" operator="between">
      <formula>($C$4-1)</formula>
      <formula>1</formula>
    </cfRule>
  </conditionalFormatting>
  <conditionalFormatting sqref="E25">
    <cfRule type="cellIs" dxfId="0" priority="15" operator="between">
      <formula>($C$4-1)</formula>
      <formula>1</formula>
    </cfRule>
  </conditionalFormatting>
  <conditionalFormatting sqref="E26">
    <cfRule type="cellIs" dxfId="0" priority="16" operator="between">
      <formula>($C$4-1)</formula>
      <formula>1</formula>
    </cfRule>
  </conditionalFormatting>
  <conditionalFormatting sqref="E27">
    <cfRule type="cellIs" dxfId="0" priority="17" operator="between">
      <formula>($C$4-1)</formula>
      <formula>1</formula>
    </cfRule>
  </conditionalFormatting>
  <conditionalFormatting sqref="E28">
    <cfRule type="cellIs" dxfId="0" priority="18" operator="between">
      <formula>($C$4-1)</formula>
      <formula>1</formula>
    </cfRule>
  </conditionalFormatting>
  <conditionalFormatting sqref="E29">
    <cfRule type="cellIs" dxfId="0" priority="19" operator="between">
      <formula>($C$4-1)</formula>
      <formula>1</formula>
    </cfRule>
  </conditionalFormatting>
  <conditionalFormatting sqref="E30">
    <cfRule type="cellIs" dxfId="0" priority="20" operator="between">
      <formula>($C$4-1)</formula>
      <formula>1</formula>
    </cfRule>
  </conditionalFormatting>
  <conditionalFormatting sqref="E31">
    <cfRule type="cellIs" dxfId="0" priority="21" operator="between">
      <formula>($C$4-1)</formula>
      <formula>1</formula>
    </cfRule>
  </conditionalFormatting>
  <conditionalFormatting sqref="E32">
    <cfRule type="cellIs" dxfId="0" priority="22" operator="between">
      <formula>($C$4-1)</formula>
      <formula>1</formula>
    </cfRule>
  </conditionalFormatting>
  <conditionalFormatting sqref="E33">
    <cfRule type="cellIs" dxfId="0" priority="23" operator="between">
      <formula>($C$4-1)</formula>
      <formula>1</formula>
    </cfRule>
  </conditionalFormatting>
  <conditionalFormatting sqref="E34">
    <cfRule type="cellIs" dxfId="0" priority="24" operator="between">
      <formula>($C$4-1)</formula>
      <formula>1</formula>
    </cfRule>
  </conditionalFormatting>
  <conditionalFormatting sqref="E35">
    <cfRule type="cellIs" dxfId="0" priority="25" operator="between">
      <formula>($C$4-1)</formula>
      <formula>1</formula>
    </cfRule>
  </conditionalFormatting>
  <conditionalFormatting sqref="E36">
    <cfRule type="cellIs" dxfId="0" priority="26" operator="between">
      <formula>($C$4-1)</formula>
      <formula>1</formula>
    </cfRule>
  </conditionalFormatting>
  <conditionalFormatting sqref="E37">
    <cfRule type="cellIs" dxfId="0" priority="27" operator="between">
      <formula>($C$4-1)</formula>
      <formula>1</formula>
    </cfRule>
  </conditionalFormatting>
  <conditionalFormatting sqref="E38">
    <cfRule type="cellIs" dxfId="0" priority="28" operator="between">
      <formula>($C$4-1)</formula>
      <formula>1</formula>
    </cfRule>
  </conditionalFormatting>
  <conditionalFormatting sqref="E39">
    <cfRule type="cellIs" dxfId="0" priority="29" operator="between">
      <formula>($C$4-1)</formula>
      <formula>1</formula>
    </cfRule>
  </conditionalFormatting>
  <conditionalFormatting sqref="E40">
    <cfRule type="cellIs" dxfId="0" priority="30" operator="between">
      <formula>($C$4-1)</formula>
      <formula>1</formula>
    </cfRule>
  </conditionalFormatting>
  <conditionalFormatting sqref="E41">
    <cfRule type="cellIs" dxfId="0" priority="31" operator="between">
      <formula>($C$4-1)</formula>
      <formula>1</formula>
    </cfRule>
  </conditionalFormatting>
  <conditionalFormatting sqref="E42">
    <cfRule type="cellIs" dxfId="0" priority="32" operator="between">
      <formula>($C$4-1)</formula>
      <formula>1</formula>
    </cfRule>
  </conditionalFormatting>
  <conditionalFormatting sqref="E43">
    <cfRule type="cellIs" dxfId="0" priority="33" operator="between">
      <formula>($C$4-1)</formula>
      <formula>1</formula>
    </cfRule>
  </conditionalFormatting>
  <conditionalFormatting sqref="E44">
    <cfRule type="cellIs" dxfId="0" priority="34" operator="between">
      <formula>($C$4-1)</formula>
      <formula>1</formula>
    </cfRule>
  </conditionalFormatting>
  <conditionalFormatting sqref="E45">
    <cfRule type="cellIs" dxfId="0" priority="35" operator="between">
      <formula>($C$4-1)</formula>
      <formula>1</formula>
    </cfRule>
  </conditionalFormatting>
  <conditionalFormatting sqref="E46">
    <cfRule type="cellIs" dxfId="0" priority="36" operator="between">
      <formula>($C$4-1)</formula>
      <formula>1</formula>
    </cfRule>
  </conditionalFormatting>
  <conditionalFormatting sqref="E47">
    <cfRule type="cellIs" dxfId="0" priority="37" operator="between">
      <formula>($C$4-1)</formula>
      <formula>1</formula>
    </cfRule>
  </conditionalFormatting>
  <conditionalFormatting sqref="E48">
    <cfRule type="cellIs" dxfId="0" priority="38" operator="between">
      <formula>($C$4-1)</formula>
      <formula>1</formula>
    </cfRule>
  </conditionalFormatting>
  <conditionalFormatting sqref="E49">
    <cfRule type="cellIs" dxfId="0" priority="39" operator="between">
      <formula>($C$4-1)</formula>
      <formula>1</formula>
    </cfRule>
  </conditionalFormatting>
  <conditionalFormatting sqref="E50">
    <cfRule type="cellIs" dxfId="0" priority="40" operator="between">
      <formula>($C$4-1)</formula>
      <formula>1</formula>
    </cfRule>
  </conditionalFormatting>
  <conditionalFormatting sqref="G11">
    <cfRule type="cellIs" dxfId="0" priority="41" operator="between">
      <formula>($C$4-1)</formula>
      <formula>1</formula>
    </cfRule>
  </conditionalFormatting>
  <conditionalFormatting sqref="G12">
    <cfRule type="cellIs" dxfId="0" priority="42" operator="between">
      <formula>($C$4-1)</formula>
      <formula>1</formula>
    </cfRule>
  </conditionalFormatting>
  <conditionalFormatting sqref="G13">
    <cfRule type="cellIs" dxfId="0" priority="43" operator="between">
      <formula>($C$4-1)</formula>
      <formula>1</formula>
    </cfRule>
  </conditionalFormatting>
  <conditionalFormatting sqref="G14">
    <cfRule type="cellIs" dxfId="0" priority="44" operator="between">
      <formula>($C$4-1)</formula>
      <formula>1</formula>
    </cfRule>
  </conditionalFormatting>
  <conditionalFormatting sqref="G15">
    <cfRule type="cellIs" dxfId="0" priority="45" operator="between">
      <formula>($C$4-1)</formula>
      <formula>1</formula>
    </cfRule>
  </conditionalFormatting>
  <conditionalFormatting sqref="G16">
    <cfRule type="cellIs" dxfId="0" priority="46" operator="between">
      <formula>($C$4-1)</formula>
      <formula>1</formula>
    </cfRule>
  </conditionalFormatting>
  <conditionalFormatting sqref="G17">
    <cfRule type="cellIs" dxfId="0" priority="47" operator="between">
      <formula>($C$4-1)</formula>
      <formula>1</formula>
    </cfRule>
  </conditionalFormatting>
  <conditionalFormatting sqref="G18">
    <cfRule type="cellIs" dxfId="0" priority="48" operator="between">
      <formula>($C$4-1)</formula>
      <formula>1</formula>
    </cfRule>
  </conditionalFormatting>
  <conditionalFormatting sqref="G19">
    <cfRule type="cellIs" dxfId="0" priority="49" operator="between">
      <formula>($C$4-1)</formula>
      <formula>1</formula>
    </cfRule>
  </conditionalFormatting>
  <conditionalFormatting sqref="G20">
    <cfRule type="cellIs" dxfId="0" priority="50" operator="between">
      <formula>($C$4-1)</formula>
      <formula>1</formula>
    </cfRule>
  </conditionalFormatting>
  <conditionalFormatting sqref="G21">
    <cfRule type="cellIs" dxfId="0" priority="51" operator="between">
      <formula>($C$4-1)</formula>
      <formula>1</formula>
    </cfRule>
  </conditionalFormatting>
  <conditionalFormatting sqref="G22">
    <cfRule type="cellIs" dxfId="0" priority="52" operator="between">
      <formula>($C$4-1)</formula>
      <formula>1</formula>
    </cfRule>
  </conditionalFormatting>
  <conditionalFormatting sqref="G23">
    <cfRule type="cellIs" dxfId="0" priority="53" operator="between">
      <formula>($C$4-1)</formula>
      <formula>1</formula>
    </cfRule>
  </conditionalFormatting>
  <conditionalFormatting sqref="G24">
    <cfRule type="cellIs" dxfId="0" priority="54" operator="between">
      <formula>($C$4-1)</formula>
      <formula>1</formula>
    </cfRule>
  </conditionalFormatting>
  <conditionalFormatting sqref="G25">
    <cfRule type="cellIs" dxfId="0" priority="55" operator="between">
      <formula>($C$4-1)</formula>
      <formula>1</formula>
    </cfRule>
  </conditionalFormatting>
  <conditionalFormatting sqref="G26">
    <cfRule type="cellIs" dxfId="0" priority="56" operator="between">
      <formula>($C$4-1)</formula>
      <formula>1</formula>
    </cfRule>
  </conditionalFormatting>
  <conditionalFormatting sqref="G27">
    <cfRule type="cellIs" dxfId="0" priority="57" operator="between">
      <formula>($C$4-1)</formula>
      <formula>1</formula>
    </cfRule>
  </conditionalFormatting>
  <conditionalFormatting sqref="G28">
    <cfRule type="cellIs" dxfId="0" priority="58" operator="between">
      <formula>($C$4-1)</formula>
      <formula>1</formula>
    </cfRule>
  </conditionalFormatting>
  <conditionalFormatting sqref="G29">
    <cfRule type="cellIs" dxfId="0" priority="59" operator="between">
      <formula>($C$4-1)</formula>
      <formula>1</formula>
    </cfRule>
  </conditionalFormatting>
  <conditionalFormatting sqref="G30">
    <cfRule type="cellIs" dxfId="0" priority="60" operator="between">
      <formula>($C$4-1)</formula>
      <formula>1</formula>
    </cfRule>
  </conditionalFormatting>
  <conditionalFormatting sqref="G31">
    <cfRule type="cellIs" dxfId="0" priority="61" operator="between">
      <formula>($C$4-1)</formula>
      <formula>1</formula>
    </cfRule>
  </conditionalFormatting>
  <conditionalFormatting sqref="G32">
    <cfRule type="cellIs" dxfId="0" priority="62" operator="between">
      <formula>($C$4-1)</formula>
      <formula>1</formula>
    </cfRule>
  </conditionalFormatting>
  <conditionalFormatting sqref="G33">
    <cfRule type="cellIs" dxfId="0" priority="63" operator="between">
      <formula>($C$4-1)</formula>
      <formula>1</formula>
    </cfRule>
  </conditionalFormatting>
  <conditionalFormatting sqref="G34">
    <cfRule type="cellIs" dxfId="0" priority="64" operator="between">
      <formula>($C$4-1)</formula>
      <formula>1</formula>
    </cfRule>
  </conditionalFormatting>
  <conditionalFormatting sqref="G35">
    <cfRule type="cellIs" dxfId="0" priority="65" operator="between">
      <formula>($C$4-1)</formula>
      <formula>1</formula>
    </cfRule>
  </conditionalFormatting>
  <conditionalFormatting sqref="G36">
    <cfRule type="cellIs" dxfId="0" priority="66" operator="between">
      <formula>($C$4-1)</formula>
      <formula>1</formula>
    </cfRule>
  </conditionalFormatting>
  <conditionalFormatting sqref="G37">
    <cfRule type="cellIs" dxfId="0" priority="67" operator="between">
      <formula>($C$4-1)</formula>
      <formula>1</formula>
    </cfRule>
  </conditionalFormatting>
  <conditionalFormatting sqref="G38">
    <cfRule type="cellIs" dxfId="0" priority="68" operator="between">
      <formula>($C$4-1)</formula>
      <formula>1</formula>
    </cfRule>
  </conditionalFormatting>
  <conditionalFormatting sqref="G39">
    <cfRule type="cellIs" dxfId="0" priority="69" operator="between">
      <formula>($C$4-1)</formula>
      <formula>1</formula>
    </cfRule>
  </conditionalFormatting>
  <conditionalFormatting sqref="G40">
    <cfRule type="cellIs" dxfId="0" priority="70" operator="between">
      <formula>($C$4-1)</formula>
      <formula>1</formula>
    </cfRule>
  </conditionalFormatting>
  <conditionalFormatting sqref="G41">
    <cfRule type="cellIs" dxfId="0" priority="71" operator="between">
      <formula>($C$4-1)</formula>
      <formula>1</formula>
    </cfRule>
  </conditionalFormatting>
  <conditionalFormatting sqref="G42">
    <cfRule type="cellIs" dxfId="0" priority="72" operator="between">
      <formula>($C$4-1)</formula>
      <formula>1</formula>
    </cfRule>
  </conditionalFormatting>
  <conditionalFormatting sqref="G43">
    <cfRule type="cellIs" dxfId="0" priority="73" operator="between">
      <formula>($C$4-1)</formula>
      <formula>1</formula>
    </cfRule>
  </conditionalFormatting>
  <conditionalFormatting sqref="G44">
    <cfRule type="cellIs" dxfId="0" priority="74" operator="between">
      <formula>($C$4-1)</formula>
      <formula>1</formula>
    </cfRule>
  </conditionalFormatting>
  <conditionalFormatting sqref="G45">
    <cfRule type="cellIs" dxfId="0" priority="75" operator="between">
      <formula>($C$4-1)</formula>
      <formula>1</formula>
    </cfRule>
  </conditionalFormatting>
  <conditionalFormatting sqref="G46">
    <cfRule type="cellIs" dxfId="0" priority="76" operator="between">
      <formula>($C$4-1)</formula>
      <formula>1</formula>
    </cfRule>
  </conditionalFormatting>
  <conditionalFormatting sqref="G47">
    <cfRule type="cellIs" dxfId="0" priority="77" operator="between">
      <formula>($C$4-1)</formula>
      <formula>1</formula>
    </cfRule>
  </conditionalFormatting>
  <conditionalFormatting sqref="G48">
    <cfRule type="cellIs" dxfId="0" priority="78" operator="between">
      <formula>($C$4-1)</formula>
      <formula>1</formula>
    </cfRule>
  </conditionalFormatting>
  <conditionalFormatting sqref="G49">
    <cfRule type="cellIs" dxfId="0" priority="79" operator="between">
      <formula>($C$4-1)</formula>
      <formula>1</formula>
    </cfRule>
  </conditionalFormatting>
  <conditionalFormatting sqref="G50">
    <cfRule type="cellIs" dxfId="0" priority="80" operator="between">
      <formula>($C$4-1)</formula>
      <formula>1</formula>
    </cfRule>
  </conditionalFormatting>
  <conditionalFormatting sqref="K11">
    <cfRule type="cellIs" dxfId="0" priority="81" operator="between">
      <formula>($C$4-1)</formula>
      <formula>1</formula>
    </cfRule>
  </conditionalFormatting>
  <conditionalFormatting sqref="K12">
    <cfRule type="cellIs" dxfId="0" priority="82" operator="between">
      <formula>($C$4-1)</formula>
      <formula>1</formula>
    </cfRule>
  </conditionalFormatting>
  <conditionalFormatting sqref="K13">
    <cfRule type="cellIs" dxfId="0" priority="83" operator="between">
      <formula>($C$4-1)</formula>
      <formula>1</formula>
    </cfRule>
  </conditionalFormatting>
  <conditionalFormatting sqref="K14">
    <cfRule type="cellIs" dxfId="0" priority="84" operator="between">
      <formula>($C$4-1)</formula>
      <formula>1</formula>
    </cfRule>
  </conditionalFormatting>
  <conditionalFormatting sqref="K15">
    <cfRule type="cellIs" dxfId="0" priority="85" operator="between">
      <formula>($C$4-1)</formula>
      <formula>1</formula>
    </cfRule>
  </conditionalFormatting>
  <conditionalFormatting sqref="K16">
    <cfRule type="cellIs" dxfId="0" priority="86" operator="between">
      <formula>($C$4-1)</formula>
      <formula>1</formula>
    </cfRule>
  </conditionalFormatting>
  <conditionalFormatting sqref="K17">
    <cfRule type="cellIs" dxfId="0" priority="87" operator="between">
      <formula>($C$4-1)</formula>
      <formula>1</formula>
    </cfRule>
  </conditionalFormatting>
  <conditionalFormatting sqref="K18">
    <cfRule type="cellIs" dxfId="0" priority="88" operator="between">
      <formula>($C$4-1)</formula>
      <formula>1</formula>
    </cfRule>
  </conditionalFormatting>
  <conditionalFormatting sqref="K19">
    <cfRule type="cellIs" dxfId="0" priority="89" operator="between">
      <formula>($C$4-1)</formula>
      <formula>1</formula>
    </cfRule>
  </conditionalFormatting>
  <conditionalFormatting sqref="K20">
    <cfRule type="cellIs" dxfId="0" priority="90" operator="between">
      <formula>($C$4-1)</formula>
      <formula>1</formula>
    </cfRule>
  </conditionalFormatting>
  <conditionalFormatting sqref="K21">
    <cfRule type="cellIs" dxfId="0" priority="91" operator="between">
      <formula>($C$4-1)</formula>
      <formula>1</formula>
    </cfRule>
  </conditionalFormatting>
  <conditionalFormatting sqref="K22">
    <cfRule type="cellIs" dxfId="0" priority="92" operator="between">
      <formula>($C$4-1)</formula>
      <formula>1</formula>
    </cfRule>
  </conditionalFormatting>
  <conditionalFormatting sqref="K23">
    <cfRule type="cellIs" dxfId="0" priority="93" operator="between">
      <formula>($C$4-1)</formula>
      <formula>1</formula>
    </cfRule>
  </conditionalFormatting>
  <conditionalFormatting sqref="K24">
    <cfRule type="cellIs" dxfId="0" priority="94" operator="between">
      <formula>($C$4-1)</formula>
      <formula>1</formula>
    </cfRule>
  </conditionalFormatting>
  <conditionalFormatting sqref="K25">
    <cfRule type="cellIs" dxfId="0" priority="95" operator="between">
      <formula>($C$4-1)</formula>
      <formula>1</formula>
    </cfRule>
  </conditionalFormatting>
  <conditionalFormatting sqref="K26">
    <cfRule type="cellIs" dxfId="0" priority="96" operator="between">
      <formula>($C$4-1)</formula>
      <formula>1</formula>
    </cfRule>
  </conditionalFormatting>
  <conditionalFormatting sqref="K27">
    <cfRule type="cellIs" dxfId="0" priority="97" operator="between">
      <formula>($C$4-1)</formula>
      <formula>1</formula>
    </cfRule>
  </conditionalFormatting>
  <conditionalFormatting sqref="K28">
    <cfRule type="cellIs" dxfId="0" priority="98" operator="between">
      <formula>($C$4-1)</formula>
      <formula>1</formula>
    </cfRule>
  </conditionalFormatting>
  <conditionalFormatting sqref="K29">
    <cfRule type="cellIs" dxfId="0" priority="99" operator="between">
      <formula>($C$4-1)</formula>
      <formula>1</formula>
    </cfRule>
  </conditionalFormatting>
  <conditionalFormatting sqref="K30">
    <cfRule type="cellIs" dxfId="0" priority="100" operator="between">
      <formula>($C$4-1)</formula>
      <formula>1</formula>
    </cfRule>
  </conditionalFormatting>
  <conditionalFormatting sqref="K31">
    <cfRule type="cellIs" dxfId="0" priority="101" operator="between">
      <formula>($C$4-1)</formula>
      <formula>1</formula>
    </cfRule>
  </conditionalFormatting>
  <conditionalFormatting sqref="K32">
    <cfRule type="cellIs" dxfId="0" priority="102" operator="between">
      <formula>($C$4-1)</formula>
      <formula>1</formula>
    </cfRule>
  </conditionalFormatting>
  <conditionalFormatting sqref="K33">
    <cfRule type="cellIs" dxfId="0" priority="103" operator="between">
      <formula>($C$4-1)</formula>
      <formula>1</formula>
    </cfRule>
  </conditionalFormatting>
  <conditionalFormatting sqref="K34">
    <cfRule type="cellIs" dxfId="0" priority="104" operator="between">
      <formula>($C$4-1)</formula>
      <formula>1</formula>
    </cfRule>
  </conditionalFormatting>
  <conditionalFormatting sqref="K35">
    <cfRule type="cellIs" dxfId="0" priority="105" operator="between">
      <formula>($C$4-1)</formula>
      <formula>1</formula>
    </cfRule>
  </conditionalFormatting>
  <conditionalFormatting sqref="K36">
    <cfRule type="cellIs" dxfId="0" priority="106" operator="between">
      <formula>($C$4-1)</formula>
      <formula>1</formula>
    </cfRule>
  </conditionalFormatting>
  <conditionalFormatting sqref="K37">
    <cfRule type="cellIs" dxfId="0" priority="107" operator="between">
      <formula>($C$4-1)</formula>
      <formula>1</formula>
    </cfRule>
  </conditionalFormatting>
  <conditionalFormatting sqref="K38">
    <cfRule type="cellIs" dxfId="0" priority="108" operator="between">
      <formula>($C$4-1)</formula>
      <formula>1</formula>
    </cfRule>
  </conditionalFormatting>
  <conditionalFormatting sqref="K39">
    <cfRule type="cellIs" dxfId="0" priority="109" operator="between">
      <formula>($C$4-1)</formula>
      <formula>1</formula>
    </cfRule>
  </conditionalFormatting>
  <conditionalFormatting sqref="K40">
    <cfRule type="cellIs" dxfId="0" priority="110" operator="between">
      <formula>($C$4-1)</formula>
      <formula>1</formula>
    </cfRule>
  </conditionalFormatting>
  <conditionalFormatting sqref="K41">
    <cfRule type="cellIs" dxfId="0" priority="111" operator="between">
      <formula>($C$4-1)</formula>
      <formula>1</formula>
    </cfRule>
  </conditionalFormatting>
  <conditionalFormatting sqref="K42">
    <cfRule type="cellIs" dxfId="0" priority="112" operator="between">
      <formula>($C$4-1)</formula>
      <formula>1</formula>
    </cfRule>
  </conditionalFormatting>
  <conditionalFormatting sqref="K43">
    <cfRule type="cellIs" dxfId="0" priority="113" operator="between">
      <formula>($C$4-1)</formula>
      <formula>1</formula>
    </cfRule>
  </conditionalFormatting>
  <conditionalFormatting sqref="K44">
    <cfRule type="cellIs" dxfId="0" priority="114" operator="between">
      <formula>($C$4-1)</formula>
      <formula>1</formula>
    </cfRule>
  </conditionalFormatting>
  <conditionalFormatting sqref="K45">
    <cfRule type="cellIs" dxfId="0" priority="115" operator="between">
      <formula>($C$4-1)</formula>
      <formula>1</formula>
    </cfRule>
  </conditionalFormatting>
  <conditionalFormatting sqref="K46">
    <cfRule type="cellIs" dxfId="0" priority="116" operator="between">
      <formula>($C$4-1)</formula>
      <formula>1</formula>
    </cfRule>
  </conditionalFormatting>
  <conditionalFormatting sqref="K47">
    <cfRule type="cellIs" dxfId="0" priority="117" operator="between">
      <formula>($C$4-1)</formula>
      <formula>1</formula>
    </cfRule>
  </conditionalFormatting>
  <conditionalFormatting sqref="K48">
    <cfRule type="cellIs" dxfId="0" priority="118" operator="between">
      <formula>($C$4-1)</formula>
      <formula>1</formula>
    </cfRule>
  </conditionalFormatting>
  <conditionalFormatting sqref="K49">
    <cfRule type="cellIs" dxfId="0" priority="119" operator="between">
      <formula>($C$4-1)</formula>
      <formula>1</formula>
    </cfRule>
  </conditionalFormatting>
  <conditionalFormatting sqref="K50">
    <cfRule type="cellIs" dxfId="0" priority="120" operator="between">
      <formula>($C$4-1)</formula>
      <formula>1</formula>
    </cfRule>
  </conditionalFormatting>
  <conditionalFormatting sqref="M11">
    <cfRule type="cellIs" dxfId="0" priority="121" operator="between">
      <formula>($C$4-1)</formula>
      <formula>1</formula>
    </cfRule>
  </conditionalFormatting>
  <conditionalFormatting sqref="M12">
    <cfRule type="cellIs" dxfId="0" priority="122" operator="between">
      <formula>($C$4-1)</formula>
      <formula>1</formula>
    </cfRule>
  </conditionalFormatting>
  <conditionalFormatting sqref="M13">
    <cfRule type="cellIs" dxfId="0" priority="123" operator="between">
      <formula>($C$4-1)</formula>
      <formula>1</formula>
    </cfRule>
  </conditionalFormatting>
  <conditionalFormatting sqref="M14">
    <cfRule type="cellIs" dxfId="0" priority="124" operator="between">
      <formula>($C$4-1)</formula>
      <formula>1</formula>
    </cfRule>
  </conditionalFormatting>
  <conditionalFormatting sqref="M15">
    <cfRule type="cellIs" dxfId="0" priority="125" operator="between">
      <formula>($C$4-1)</formula>
      <formula>1</formula>
    </cfRule>
  </conditionalFormatting>
  <conditionalFormatting sqref="M16">
    <cfRule type="cellIs" dxfId="0" priority="126" operator="between">
      <formula>($C$4-1)</formula>
      <formula>1</formula>
    </cfRule>
  </conditionalFormatting>
  <conditionalFormatting sqref="M17">
    <cfRule type="cellIs" dxfId="0" priority="127" operator="between">
      <formula>($C$4-1)</formula>
      <formula>1</formula>
    </cfRule>
  </conditionalFormatting>
  <conditionalFormatting sqref="M18">
    <cfRule type="cellIs" dxfId="0" priority="128" operator="between">
      <formula>($C$4-1)</formula>
      <formula>1</formula>
    </cfRule>
  </conditionalFormatting>
  <conditionalFormatting sqref="M19">
    <cfRule type="cellIs" dxfId="0" priority="129" operator="between">
      <formula>($C$4-1)</formula>
      <formula>1</formula>
    </cfRule>
  </conditionalFormatting>
  <conditionalFormatting sqref="M20">
    <cfRule type="cellIs" dxfId="0" priority="130" operator="between">
      <formula>($C$4-1)</formula>
      <formula>1</formula>
    </cfRule>
  </conditionalFormatting>
  <conditionalFormatting sqref="M21">
    <cfRule type="cellIs" dxfId="0" priority="131" operator="between">
      <formula>($C$4-1)</formula>
      <formula>1</formula>
    </cfRule>
  </conditionalFormatting>
  <conditionalFormatting sqref="M22">
    <cfRule type="cellIs" dxfId="0" priority="132" operator="between">
      <formula>($C$4-1)</formula>
      <formula>1</formula>
    </cfRule>
  </conditionalFormatting>
  <conditionalFormatting sqref="M23">
    <cfRule type="cellIs" dxfId="0" priority="133" operator="between">
      <formula>($C$4-1)</formula>
      <formula>1</formula>
    </cfRule>
  </conditionalFormatting>
  <conditionalFormatting sqref="M24">
    <cfRule type="cellIs" dxfId="0" priority="134" operator="between">
      <formula>($C$4-1)</formula>
      <formula>1</formula>
    </cfRule>
  </conditionalFormatting>
  <conditionalFormatting sqref="M25">
    <cfRule type="cellIs" dxfId="0" priority="135" operator="between">
      <formula>($C$4-1)</formula>
      <formula>1</formula>
    </cfRule>
  </conditionalFormatting>
  <conditionalFormatting sqref="M26">
    <cfRule type="cellIs" dxfId="0" priority="136" operator="between">
      <formula>($C$4-1)</formula>
      <formula>1</formula>
    </cfRule>
  </conditionalFormatting>
  <conditionalFormatting sqref="M27">
    <cfRule type="cellIs" dxfId="0" priority="137" operator="between">
      <formula>($C$4-1)</formula>
      <formula>1</formula>
    </cfRule>
  </conditionalFormatting>
  <conditionalFormatting sqref="M28">
    <cfRule type="cellIs" dxfId="0" priority="138" operator="between">
      <formula>($C$4-1)</formula>
      <formula>1</formula>
    </cfRule>
  </conditionalFormatting>
  <conditionalFormatting sqref="M29">
    <cfRule type="cellIs" dxfId="0" priority="139" operator="between">
      <formula>($C$4-1)</formula>
      <formula>1</formula>
    </cfRule>
  </conditionalFormatting>
  <conditionalFormatting sqref="M30">
    <cfRule type="cellIs" dxfId="0" priority="140" operator="between">
      <formula>($C$4-1)</formula>
      <formula>1</formula>
    </cfRule>
  </conditionalFormatting>
  <conditionalFormatting sqref="M31">
    <cfRule type="cellIs" dxfId="0" priority="141" operator="between">
      <formula>($C$4-1)</formula>
      <formula>1</formula>
    </cfRule>
  </conditionalFormatting>
  <conditionalFormatting sqref="M32">
    <cfRule type="cellIs" dxfId="0" priority="142" operator="between">
      <formula>($C$4-1)</formula>
      <formula>1</formula>
    </cfRule>
  </conditionalFormatting>
  <conditionalFormatting sqref="M33">
    <cfRule type="cellIs" dxfId="0" priority="143" operator="between">
      <formula>($C$4-1)</formula>
      <formula>1</formula>
    </cfRule>
  </conditionalFormatting>
  <conditionalFormatting sqref="M34">
    <cfRule type="cellIs" dxfId="0" priority="144" operator="between">
      <formula>($C$4-1)</formula>
      <formula>1</formula>
    </cfRule>
  </conditionalFormatting>
  <conditionalFormatting sqref="M35">
    <cfRule type="cellIs" dxfId="0" priority="145" operator="between">
      <formula>($C$4-1)</formula>
      <formula>1</formula>
    </cfRule>
  </conditionalFormatting>
  <conditionalFormatting sqref="M36">
    <cfRule type="cellIs" dxfId="0" priority="146" operator="between">
      <formula>($C$4-1)</formula>
      <formula>1</formula>
    </cfRule>
  </conditionalFormatting>
  <conditionalFormatting sqref="M37">
    <cfRule type="cellIs" dxfId="0" priority="147" operator="between">
      <formula>($C$4-1)</formula>
      <formula>1</formula>
    </cfRule>
  </conditionalFormatting>
  <conditionalFormatting sqref="M38">
    <cfRule type="cellIs" dxfId="0" priority="148" operator="between">
      <formula>($C$4-1)</formula>
      <formula>1</formula>
    </cfRule>
  </conditionalFormatting>
  <conditionalFormatting sqref="M39">
    <cfRule type="cellIs" dxfId="0" priority="149" operator="between">
      <formula>($C$4-1)</formula>
      <formula>1</formula>
    </cfRule>
  </conditionalFormatting>
  <conditionalFormatting sqref="M40">
    <cfRule type="cellIs" dxfId="0" priority="150" operator="between">
      <formula>($C$4-1)</formula>
      <formula>1</formula>
    </cfRule>
  </conditionalFormatting>
  <conditionalFormatting sqref="M41">
    <cfRule type="cellIs" dxfId="0" priority="151" operator="between">
      <formula>($C$4-1)</formula>
      <formula>1</formula>
    </cfRule>
  </conditionalFormatting>
  <conditionalFormatting sqref="M42">
    <cfRule type="cellIs" dxfId="0" priority="152" operator="between">
      <formula>($C$4-1)</formula>
      <formula>1</formula>
    </cfRule>
  </conditionalFormatting>
  <conditionalFormatting sqref="M43">
    <cfRule type="cellIs" dxfId="0" priority="153" operator="between">
      <formula>($C$4-1)</formula>
      <formula>1</formula>
    </cfRule>
  </conditionalFormatting>
  <conditionalFormatting sqref="M44">
    <cfRule type="cellIs" dxfId="0" priority="154" operator="between">
      <formula>($C$4-1)</formula>
      <formula>1</formula>
    </cfRule>
  </conditionalFormatting>
  <conditionalFormatting sqref="M45">
    <cfRule type="cellIs" dxfId="0" priority="155" operator="between">
      <formula>($C$4-1)</formula>
      <formula>1</formula>
    </cfRule>
  </conditionalFormatting>
  <conditionalFormatting sqref="M46">
    <cfRule type="cellIs" dxfId="0" priority="156" operator="between">
      <formula>($C$4-1)</formula>
      <formula>1</formula>
    </cfRule>
  </conditionalFormatting>
  <conditionalFormatting sqref="M47">
    <cfRule type="cellIs" dxfId="0" priority="157" operator="between">
      <formula>($C$4-1)</formula>
      <formula>1</formula>
    </cfRule>
  </conditionalFormatting>
  <conditionalFormatting sqref="M48">
    <cfRule type="cellIs" dxfId="0" priority="158" operator="between">
      <formula>($C$4-1)</formula>
      <formula>1</formula>
    </cfRule>
  </conditionalFormatting>
  <conditionalFormatting sqref="M49">
    <cfRule type="cellIs" dxfId="0" priority="159" operator="between">
      <formula>($C$4-1)</formula>
      <formula>1</formula>
    </cfRule>
  </conditionalFormatting>
  <conditionalFormatting sqref="M50">
    <cfRule type="cellIs" dxfId="0" priority="160" operator="between">
      <formula>($C$4-1)</formula>
      <formula>1</formula>
    </cfRule>
  </conditionalFormatting>
  <conditionalFormatting sqref="K52">
    <cfRule type="cellIs" dxfId="1" priority="161" operator="lessThan">
      <formula>$C$4</formula>
    </cfRule>
  </conditionalFormatting>
  <conditionalFormatting sqref="K53">
    <cfRule type="cellIs" dxfId="1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_x000a_A / B / C / D / E" sqref="BA11"/>
    <dataValidation allowBlank="0" showDropDown="1" showInputMessage="1" showErrorMessage="1" errorTitle="Masukan salah" error="Isian Anda salah!" promptTitle="Input yg diisikan" prompt="HURUF _x000a_A / B / C / D / E" sqref="BA12"/>
    <dataValidation allowBlank="0" showDropDown="1" showInputMessage="1" showErrorMessage="1" errorTitle="Masukan salah" error="Isian Anda salah!" promptTitle="Input yg diisikan" prompt="HURUF _x000a_A / B / C / D / E" sqref="BA13"/>
    <dataValidation allowBlank="0" showDropDown="1" showInputMessage="1" showErrorMessage="1" errorTitle="Masukan salah" error="Isian Anda salah!" promptTitle="Input yg diisikan" prompt="HURUF _x000a_A / B / C / D / E" sqref="BA14"/>
    <dataValidation allowBlank="0" showDropDown="1" showInputMessage="1" showErrorMessage="1" errorTitle="Masukan salah" error="Isian Anda salah!" promptTitle="Input yg diisikan" prompt="HURUF _x000a_A / B / C / D / E" sqref="BA15"/>
    <dataValidation allowBlank="0" showDropDown="1" showInputMessage="1" showErrorMessage="1" errorTitle="Masukan salah" error="Isian Anda salah!" promptTitle="Input yg diisikan" prompt="HURUF _x000a_A / B / C / D / E" sqref="BA16"/>
    <dataValidation allowBlank="0" showDropDown="1" showInputMessage="1" showErrorMessage="1" errorTitle="Masukan salah" error="Isian Anda salah!" promptTitle="Input yg diisikan" prompt="HURUF _x000a_A / B / C / D / E" sqref="BA17"/>
    <dataValidation allowBlank="0" showDropDown="1" showInputMessage="1" showErrorMessage="1" errorTitle="Masukan salah" error="Isian Anda salah!" promptTitle="Input yg diisikan" prompt="HURUF _x000a_A / B / C / D / E" sqref="BA18"/>
    <dataValidation allowBlank="0" showDropDown="1" showInputMessage="1" showErrorMessage="1" errorTitle="Masukan salah" error="Isian Anda salah!" promptTitle="Input yg diisikan" prompt="HURUF _x000a_A / B / C / D / E" sqref="BA19"/>
    <dataValidation allowBlank="0" showDropDown="1" showInputMessage="1" showErrorMessage="1" errorTitle="Masukan salah" error="Isian Anda salah!" promptTitle="Input yg diisikan" prompt="HURUF _x000a_A / B / C / D / E" sqref="BA20"/>
    <dataValidation allowBlank="0" showDropDown="1" showInputMessage="1" showErrorMessage="1" errorTitle="Masukan salah" error="Isian Anda salah!" promptTitle="Input yg diisikan" prompt="HURUF _x000a_A / B / C / D / E" sqref="BA21"/>
    <dataValidation allowBlank="0" showDropDown="1" showInputMessage="1" showErrorMessage="1" errorTitle="Masukan salah" error="Isian Anda salah!" promptTitle="Input yg diisikan" prompt="HURUF _x000a_A / B / C / D / E" sqref="BA22"/>
    <dataValidation allowBlank="0" showDropDown="1" showInputMessage="1" showErrorMessage="1" errorTitle="Masukan salah" error="Isian Anda salah!" promptTitle="Input yg diisikan" prompt="HURUF _x000a_A / B / C / D / E" sqref="BA23"/>
    <dataValidation allowBlank="0" showDropDown="1" showInputMessage="1" showErrorMessage="1" errorTitle="Masukan salah" error="Isian Anda salah!" promptTitle="Input yg diisikan" prompt="HURUF _x000a_A / B / C / D / E" sqref="BA24"/>
    <dataValidation allowBlank="0" showDropDown="1" showInputMessage="1" showErrorMessage="1" errorTitle="Masukan salah" error="Isian Anda salah!" promptTitle="Input yg diisikan" prompt="HURUF _x000a_A / B / C / D / E" sqref="BA25"/>
    <dataValidation allowBlank="0" showDropDown="1" showInputMessage="1" showErrorMessage="1" errorTitle="Masukan salah" error="Isian Anda salah!" promptTitle="Input yg diisikan" prompt="HURUF _x000a_A / B / C / D / E" sqref="BA26"/>
    <dataValidation allowBlank="0" showDropDown="1" showInputMessage="1" showErrorMessage="1" errorTitle="Masukan salah" error="Isian Anda salah!" promptTitle="Input yg diisikan" prompt="HURUF _x000a_A / B / C / D / E" sqref="BA27"/>
    <dataValidation allowBlank="0" showDropDown="1" showInputMessage="1" showErrorMessage="1" errorTitle="Masukan salah" error="Isian Anda salah!" promptTitle="Input yg diisikan" prompt="HURUF _x000a_A / B / C / D / E" sqref="BA28"/>
    <dataValidation allowBlank="0" showDropDown="1" showInputMessage="1" showErrorMessage="1" errorTitle="Masukan salah" error="Isian Anda salah!" promptTitle="Input yg diisikan" prompt="HURUF _x000a_A / B / C / D / E" sqref="BA29"/>
    <dataValidation allowBlank="0" showDropDown="1" showInputMessage="1" showErrorMessage="1" errorTitle="Masukan salah" error="Isian Anda salah!" promptTitle="Input yg diisikan" prompt="HURUF _x000a_A / B / C / D / E" sqref="BA30"/>
    <dataValidation allowBlank="0" showDropDown="1" showInputMessage="1" showErrorMessage="1" errorTitle="Masukan salah" error="Isian Anda salah!" promptTitle="Input yg diisikan" prompt="HURUF _x000a_A / B / C / D / E" sqref="BA31"/>
    <dataValidation allowBlank="0" showDropDown="1" showInputMessage="1" showErrorMessage="1" errorTitle="Masukan salah" error="Isian Anda salah!" promptTitle="Input yg diisikan" prompt="HURUF _x000a_A / B / C / D / E" sqref="BA32"/>
    <dataValidation allowBlank="0" showDropDown="1" showInputMessage="1" showErrorMessage="1" errorTitle="Masukan salah" error="Isian Anda salah!" promptTitle="Input yg diisikan" prompt="HURUF _x000a_A / B / C / D / E" sqref="BA33"/>
    <dataValidation allowBlank="0" showDropDown="1" showInputMessage="1" showErrorMessage="1" errorTitle="Masukan salah" error="Isian Anda salah!" promptTitle="Input yg diisikan" prompt="HURUF _x000a_A / B / C / D / E" sqref="BA34"/>
    <dataValidation allowBlank="0" showDropDown="1" showInputMessage="1" showErrorMessage="1" errorTitle="Masukan salah" error="Isian Anda salah!" promptTitle="Input yg diisikan" prompt="HURUF _x000a_A / B / C / D / E" sqref="BA35"/>
    <dataValidation allowBlank="0" showDropDown="1" showInputMessage="1" showErrorMessage="1" errorTitle="Masukan salah" error="Isian Anda salah!" promptTitle="Input yg diisikan" prompt="HURUF _x000a_A / B / C / D / E" sqref="BA36"/>
    <dataValidation allowBlank="0" showDropDown="1" showInputMessage="1" showErrorMessage="1" errorTitle="Masukan salah" error="Isian Anda salah!" promptTitle="Input yg diisikan" prompt="HURUF _x000a_A / B / C / D / E" sqref="BA37"/>
    <dataValidation allowBlank="0" showDropDown="1" showInputMessage="1" showErrorMessage="1" errorTitle="Masukan salah" error="Isian Anda salah!" promptTitle="Input yg diisikan" prompt="HURUF _x000a_A / B / C / D / E" sqref="BA38"/>
    <dataValidation allowBlank="0" showDropDown="1" showInputMessage="1" showErrorMessage="1" errorTitle="Masukan salah" error="Isian Anda salah!" promptTitle="Input yg diisikan" prompt="HURUF _x000a_A / B / C / D / E" sqref="BA39"/>
    <dataValidation allowBlank="0" showDropDown="1" showInputMessage="1" showErrorMessage="1" errorTitle="Masukan salah" error="Isian Anda salah!" promptTitle="Input yg diisikan" prompt="HURUF _x000a_A / B / C / D / E" sqref="BA40"/>
    <dataValidation allowBlank="0" showDropDown="1" showInputMessage="1" showErrorMessage="1" errorTitle="Masukan salah" error="Isian Anda salah!" promptTitle="Input yg diisikan" prompt="HURUF _x000a_A / B / C / D / E" sqref="BA41"/>
    <dataValidation allowBlank="0" showDropDown="1" showInputMessage="1" showErrorMessage="1" errorTitle="Masukan salah" error="Isian Anda salah!" promptTitle="Input yg diisikan" prompt="HURUF _x000a_A / B / C / D / E" sqref="BA42"/>
    <dataValidation allowBlank="0" showDropDown="1" showInputMessage="1" showErrorMessage="1" errorTitle="Masukan salah" error="Isian Anda salah!" promptTitle="Input yg diisikan" prompt="HURUF _x000a_A / B / C / D / E" sqref="BA43"/>
    <dataValidation allowBlank="0" showDropDown="1" showInputMessage="1" showErrorMessage="1" errorTitle="Masukan salah" error="Isian Anda salah!" promptTitle="Input yg diisikan" prompt="HURUF _x000a_A / B / C / D / E" sqref="BA44"/>
    <dataValidation allowBlank="0" showDropDown="1" showInputMessage="1" showErrorMessage="1" errorTitle="Masukan salah" error="Isian Anda salah!" promptTitle="Input yg diisikan" prompt="HURUF _x000a_A / B / C / D / E" sqref="BA45"/>
    <dataValidation allowBlank="0" showDropDown="1" showInputMessage="1" showErrorMessage="1" errorTitle="Masukan salah" error="Isian Anda salah!" promptTitle="Input yg diisikan" prompt="HURUF _x000a_A / B / C / D / E" sqref="BA46"/>
    <dataValidation allowBlank="0" showDropDown="1" showInputMessage="1" showErrorMessage="1" errorTitle="Masukan salah" error="Isian Anda salah!" promptTitle="Input yg diisikan" prompt="HURUF _x000a_A / B / C / D / E" sqref="BA47"/>
    <dataValidation allowBlank="0" showDropDown="1" showInputMessage="1" showErrorMessage="1" errorTitle="Masukan salah" error="Isian Anda salah!" promptTitle="Input yg diisikan" prompt="HURUF _x000a_A / B / C / D / E" sqref="BA48"/>
    <dataValidation allowBlank="0" showDropDown="1" showInputMessage="1" showErrorMessage="1" errorTitle="Masukan salah" error="Isian Anda salah!" promptTitle="Input yg diisikan" prompt="HURUF _x000a_A / B / C / D / E" sqref="BA49"/>
    <dataValidation allowBlank="0" showDropDown="1" showInputMessage="1" showErrorMessage="1" errorTitle="Masukan salah" error="Isian Anda salah!" promptTitle="Input yg diisikan" prompt="HURUF _x000a_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dwi PC</cp:lastModifiedBy>
  <dcterms:created xsi:type="dcterms:W3CDTF">2015-09-01T16:01:01+07:00</dcterms:created>
  <dcterms:modified xsi:type="dcterms:W3CDTF">2018-04-09T10:55:05+07:00</dcterms:modified>
  <dc:title/>
  <dc:description/>
  <dc:subject/>
  <cp:keywords/>
  <cp:category/>
</cp:coreProperties>
</file>