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5"/>
  </bookViews>
  <sheets>
    <sheet name="X-MIPA 2" sheetId="1" r:id="rId1"/>
    <sheet name="X-MIPA 3" sheetId="2" r:id="rId2"/>
    <sheet name="X-MIPA 4" sheetId="3" r:id="rId3"/>
    <sheet name="X-MIPA 5" sheetId="4" r:id="rId4"/>
    <sheet name="X-MIPA 6" sheetId="5" r:id="rId5"/>
    <sheet name="X-MIPA 7" sheetId="6" r:id="rId6"/>
  </sheets>
  <calcPr calcId="144525"/>
</workbook>
</file>

<file path=xl/calcChain.xml><?xml version="1.0" encoding="utf-8"?>
<calcChain xmlns="http://schemas.openxmlformats.org/spreadsheetml/2006/main">
  <c r="K55" i="6" l="1"/>
  <c r="P50" i="6"/>
  <c r="M50" i="6"/>
  <c r="N50" i="6" s="1"/>
  <c r="K50" i="6"/>
  <c r="L50" i="6" s="1"/>
  <c r="J50" i="6"/>
  <c r="H50" i="6"/>
  <c r="G50" i="6"/>
  <c r="F50" i="6"/>
  <c r="E50" i="6"/>
  <c r="P49" i="6"/>
  <c r="M49" i="6"/>
  <c r="N49" i="6" s="1"/>
  <c r="K49" i="6"/>
  <c r="L49" i="6" s="1"/>
  <c r="J49" i="6"/>
  <c r="H49" i="6"/>
  <c r="G49" i="6"/>
  <c r="F49" i="6"/>
  <c r="E49" i="6"/>
  <c r="P48" i="6"/>
  <c r="M48" i="6"/>
  <c r="N48" i="6" s="1"/>
  <c r="K48" i="6"/>
  <c r="L48" i="6" s="1"/>
  <c r="J48" i="6"/>
  <c r="H48" i="6"/>
  <c r="G48" i="6"/>
  <c r="F48" i="6"/>
  <c r="E48" i="6"/>
  <c r="P47" i="6"/>
  <c r="M47" i="6"/>
  <c r="N47" i="6" s="1"/>
  <c r="K47" i="6"/>
  <c r="L47" i="6" s="1"/>
  <c r="J47" i="6"/>
  <c r="H47" i="6"/>
  <c r="G47" i="6"/>
  <c r="F47" i="6"/>
  <c r="E47" i="6"/>
  <c r="P46" i="6"/>
  <c r="M46" i="6"/>
  <c r="N46" i="6" s="1"/>
  <c r="K46" i="6"/>
  <c r="L46" i="6" s="1"/>
  <c r="J46" i="6"/>
  <c r="H46" i="6"/>
  <c r="G46" i="6"/>
  <c r="F46" i="6"/>
  <c r="E46" i="6"/>
  <c r="P45" i="6"/>
  <c r="M45" i="6"/>
  <c r="N45" i="6" s="1"/>
  <c r="K45" i="6"/>
  <c r="L45" i="6" s="1"/>
  <c r="J45" i="6"/>
  <c r="H45" i="6"/>
  <c r="G45" i="6"/>
  <c r="F45" i="6"/>
  <c r="E45" i="6"/>
  <c r="P44" i="6"/>
  <c r="M44" i="6"/>
  <c r="N44" i="6" s="1"/>
  <c r="K44" i="6"/>
  <c r="L44" i="6" s="1"/>
  <c r="J44" i="6"/>
  <c r="H44" i="6"/>
  <c r="G44" i="6"/>
  <c r="F44" i="6"/>
  <c r="E44" i="6"/>
  <c r="P43" i="6"/>
  <c r="M43" i="6"/>
  <c r="N43" i="6" s="1"/>
  <c r="K43" i="6"/>
  <c r="L43" i="6" s="1"/>
  <c r="J43" i="6"/>
  <c r="H43" i="6"/>
  <c r="G43" i="6"/>
  <c r="F43" i="6"/>
  <c r="E43" i="6"/>
  <c r="P42" i="6"/>
  <c r="M42" i="6"/>
  <c r="N42" i="6" s="1"/>
  <c r="K42" i="6"/>
  <c r="L42" i="6" s="1"/>
  <c r="J42" i="6"/>
  <c r="H42" i="6"/>
  <c r="G42" i="6"/>
  <c r="F42" i="6"/>
  <c r="E42" i="6"/>
  <c r="P41" i="6"/>
  <c r="M41" i="6"/>
  <c r="N41" i="6" s="1"/>
  <c r="K41" i="6"/>
  <c r="L41" i="6" s="1"/>
  <c r="J41" i="6"/>
  <c r="H41" i="6"/>
  <c r="G41" i="6"/>
  <c r="F41" i="6"/>
  <c r="E41" i="6"/>
  <c r="P40" i="6"/>
  <c r="M40" i="6"/>
  <c r="N40" i="6" s="1"/>
  <c r="K40" i="6"/>
  <c r="L40" i="6" s="1"/>
  <c r="J40" i="6"/>
  <c r="H40" i="6"/>
  <c r="G40" i="6"/>
  <c r="F40" i="6"/>
  <c r="E40" i="6"/>
  <c r="P39" i="6"/>
  <c r="M39" i="6"/>
  <c r="N39" i="6" s="1"/>
  <c r="K39" i="6"/>
  <c r="L39" i="6" s="1"/>
  <c r="J39" i="6"/>
  <c r="H39" i="6"/>
  <c r="G39" i="6"/>
  <c r="F39" i="6"/>
  <c r="E39" i="6"/>
  <c r="P38" i="6"/>
  <c r="M38" i="6"/>
  <c r="N38" i="6" s="1"/>
  <c r="K38" i="6"/>
  <c r="L38" i="6" s="1"/>
  <c r="J38" i="6"/>
  <c r="H38" i="6"/>
  <c r="G38" i="6"/>
  <c r="F38" i="6"/>
  <c r="E38" i="6"/>
  <c r="P37" i="6"/>
  <c r="M37" i="6"/>
  <c r="N37" i="6" s="1"/>
  <c r="K37" i="6"/>
  <c r="L37" i="6" s="1"/>
  <c r="J37" i="6"/>
  <c r="H37" i="6"/>
  <c r="G37" i="6"/>
  <c r="F37" i="6"/>
  <c r="E37" i="6"/>
  <c r="P36" i="6"/>
  <c r="M36" i="6"/>
  <c r="N36" i="6" s="1"/>
  <c r="K36" i="6"/>
  <c r="L36" i="6" s="1"/>
  <c r="J36" i="6"/>
  <c r="H36" i="6"/>
  <c r="G36" i="6"/>
  <c r="F36" i="6"/>
  <c r="E36" i="6"/>
  <c r="P35" i="6"/>
  <c r="M35" i="6"/>
  <c r="N35" i="6" s="1"/>
  <c r="K35" i="6"/>
  <c r="L35" i="6" s="1"/>
  <c r="J35" i="6"/>
  <c r="H35" i="6"/>
  <c r="G35" i="6"/>
  <c r="F35" i="6"/>
  <c r="E35" i="6"/>
  <c r="P34" i="6"/>
  <c r="M34" i="6"/>
  <c r="N34" i="6" s="1"/>
  <c r="K34" i="6"/>
  <c r="L34" i="6" s="1"/>
  <c r="J34" i="6"/>
  <c r="H34" i="6"/>
  <c r="G34" i="6"/>
  <c r="F34" i="6"/>
  <c r="E34" i="6"/>
  <c r="P33" i="6"/>
  <c r="M33" i="6"/>
  <c r="N33" i="6" s="1"/>
  <c r="K33" i="6"/>
  <c r="L33" i="6" s="1"/>
  <c r="J33" i="6"/>
  <c r="H33" i="6"/>
  <c r="G33" i="6"/>
  <c r="F33" i="6"/>
  <c r="E33" i="6"/>
  <c r="P32" i="6"/>
  <c r="M32" i="6"/>
  <c r="N32" i="6" s="1"/>
  <c r="K32" i="6"/>
  <c r="L32" i="6" s="1"/>
  <c r="J32" i="6"/>
  <c r="H32" i="6"/>
  <c r="G32" i="6"/>
  <c r="F32" i="6"/>
  <c r="E32" i="6"/>
  <c r="P31" i="6"/>
  <c r="M31" i="6"/>
  <c r="N31" i="6" s="1"/>
  <c r="K31" i="6"/>
  <c r="L31" i="6" s="1"/>
  <c r="J31" i="6"/>
  <c r="H31" i="6"/>
  <c r="G31" i="6"/>
  <c r="F31" i="6"/>
  <c r="E31" i="6"/>
  <c r="P30" i="6"/>
  <c r="M30" i="6"/>
  <c r="N30" i="6" s="1"/>
  <c r="K30" i="6"/>
  <c r="L30" i="6" s="1"/>
  <c r="J30" i="6"/>
  <c r="H30" i="6"/>
  <c r="G30" i="6"/>
  <c r="F30" i="6"/>
  <c r="E30" i="6"/>
  <c r="P29" i="6"/>
  <c r="M29" i="6"/>
  <c r="N29" i="6" s="1"/>
  <c r="K29" i="6"/>
  <c r="L29" i="6" s="1"/>
  <c r="J29" i="6"/>
  <c r="H29" i="6"/>
  <c r="G29" i="6"/>
  <c r="F29" i="6"/>
  <c r="E29" i="6"/>
  <c r="P28" i="6"/>
  <c r="M28" i="6"/>
  <c r="N28" i="6" s="1"/>
  <c r="K28" i="6"/>
  <c r="L28" i="6" s="1"/>
  <c r="J28" i="6"/>
  <c r="H28" i="6"/>
  <c r="G28" i="6"/>
  <c r="F28" i="6"/>
  <c r="E28" i="6"/>
  <c r="P27" i="6"/>
  <c r="M27" i="6"/>
  <c r="N27" i="6" s="1"/>
  <c r="K27" i="6"/>
  <c r="L27" i="6" s="1"/>
  <c r="J27" i="6"/>
  <c r="H27" i="6"/>
  <c r="G27" i="6"/>
  <c r="F27" i="6"/>
  <c r="E27" i="6"/>
  <c r="P26" i="6"/>
  <c r="M26" i="6"/>
  <c r="N26" i="6" s="1"/>
  <c r="K26" i="6"/>
  <c r="L26" i="6" s="1"/>
  <c r="J26" i="6"/>
  <c r="H26" i="6"/>
  <c r="G26" i="6"/>
  <c r="F26" i="6"/>
  <c r="E26" i="6"/>
  <c r="P25" i="6"/>
  <c r="M25" i="6"/>
  <c r="N25" i="6" s="1"/>
  <c r="K25" i="6"/>
  <c r="L25" i="6" s="1"/>
  <c r="J25" i="6"/>
  <c r="H25" i="6"/>
  <c r="G25" i="6"/>
  <c r="F25" i="6"/>
  <c r="E25" i="6"/>
  <c r="P24" i="6"/>
  <c r="M24" i="6"/>
  <c r="N24" i="6" s="1"/>
  <c r="K24" i="6"/>
  <c r="L24" i="6" s="1"/>
  <c r="J24" i="6"/>
  <c r="H24" i="6"/>
  <c r="G24" i="6"/>
  <c r="F24" i="6"/>
  <c r="E24" i="6"/>
  <c r="P23" i="6"/>
  <c r="M23" i="6"/>
  <c r="N23" i="6" s="1"/>
  <c r="K23" i="6"/>
  <c r="L23" i="6" s="1"/>
  <c r="J23" i="6"/>
  <c r="H23" i="6"/>
  <c r="G23" i="6"/>
  <c r="F23" i="6"/>
  <c r="E23" i="6"/>
  <c r="P22" i="6"/>
  <c r="M22" i="6"/>
  <c r="N22" i="6" s="1"/>
  <c r="K22" i="6"/>
  <c r="L22" i="6" s="1"/>
  <c r="J22" i="6"/>
  <c r="H22" i="6"/>
  <c r="G22" i="6"/>
  <c r="F22" i="6"/>
  <c r="E22" i="6"/>
  <c r="P21" i="6"/>
  <c r="M21" i="6"/>
  <c r="N21" i="6" s="1"/>
  <c r="K21" i="6"/>
  <c r="L21" i="6" s="1"/>
  <c r="J21" i="6"/>
  <c r="H21" i="6"/>
  <c r="G21" i="6"/>
  <c r="F21" i="6"/>
  <c r="E21" i="6"/>
  <c r="P20" i="6"/>
  <c r="M20" i="6"/>
  <c r="N20" i="6" s="1"/>
  <c r="K20" i="6"/>
  <c r="L20" i="6" s="1"/>
  <c r="J20" i="6"/>
  <c r="H20" i="6"/>
  <c r="G20" i="6"/>
  <c r="F20" i="6"/>
  <c r="E20" i="6"/>
  <c r="P19" i="6"/>
  <c r="M19" i="6"/>
  <c r="N19" i="6" s="1"/>
  <c r="K19" i="6"/>
  <c r="L19" i="6" s="1"/>
  <c r="J19" i="6"/>
  <c r="H19" i="6"/>
  <c r="G19" i="6"/>
  <c r="F19" i="6"/>
  <c r="E19" i="6"/>
  <c r="P18" i="6"/>
  <c r="M18" i="6"/>
  <c r="N18" i="6" s="1"/>
  <c r="K18" i="6"/>
  <c r="L18" i="6" s="1"/>
  <c r="J18" i="6"/>
  <c r="H18" i="6"/>
  <c r="G18" i="6"/>
  <c r="F18" i="6"/>
  <c r="E18" i="6"/>
  <c r="P17" i="6"/>
  <c r="M17" i="6"/>
  <c r="N17" i="6" s="1"/>
  <c r="K17" i="6"/>
  <c r="L17" i="6" s="1"/>
  <c r="J17" i="6"/>
  <c r="H17" i="6"/>
  <c r="G17" i="6"/>
  <c r="F17" i="6"/>
  <c r="E17" i="6"/>
  <c r="P16" i="6"/>
  <c r="M16" i="6"/>
  <c r="N16" i="6" s="1"/>
  <c r="K16" i="6"/>
  <c r="L16" i="6" s="1"/>
  <c r="J16" i="6"/>
  <c r="H16" i="6"/>
  <c r="G16" i="6"/>
  <c r="F16" i="6"/>
  <c r="E16" i="6"/>
  <c r="P15" i="6"/>
  <c r="M15" i="6"/>
  <c r="N15" i="6" s="1"/>
  <c r="K15" i="6"/>
  <c r="L15" i="6" s="1"/>
  <c r="J15" i="6"/>
  <c r="H15" i="6"/>
  <c r="G15" i="6"/>
  <c r="F15" i="6"/>
  <c r="E15" i="6"/>
  <c r="P14" i="6"/>
  <c r="M14" i="6"/>
  <c r="N14" i="6" s="1"/>
  <c r="K14" i="6"/>
  <c r="L14" i="6" s="1"/>
  <c r="J14" i="6"/>
  <c r="H14" i="6"/>
  <c r="G14" i="6"/>
  <c r="F14" i="6"/>
  <c r="E14" i="6"/>
  <c r="P13" i="6"/>
  <c r="M13" i="6"/>
  <c r="N13" i="6" s="1"/>
  <c r="K13" i="6"/>
  <c r="L13" i="6" s="1"/>
  <c r="J13" i="6"/>
  <c r="H13" i="6"/>
  <c r="G13" i="6"/>
  <c r="F13" i="6"/>
  <c r="E13" i="6"/>
  <c r="P12" i="6"/>
  <c r="M12" i="6"/>
  <c r="N12" i="6" s="1"/>
  <c r="K12" i="6"/>
  <c r="L12" i="6" s="1"/>
  <c r="J12" i="6"/>
  <c r="H12" i="6"/>
  <c r="G12" i="6"/>
  <c r="F12" i="6"/>
  <c r="E12" i="6"/>
  <c r="P11" i="6"/>
  <c r="M11" i="6"/>
  <c r="N11" i="6" s="1"/>
  <c r="K11" i="6"/>
  <c r="L11" i="6" s="1"/>
  <c r="J11" i="6"/>
  <c r="H11" i="6"/>
  <c r="G11" i="6"/>
  <c r="K53" i="6" s="1"/>
  <c r="F11" i="6"/>
  <c r="E11" i="6"/>
  <c r="K55" i="5"/>
  <c r="P50" i="5"/>
  <c r="M50" i="5"/>
  <c r="N50" i="5" s="1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N46" i="5"/>
  <c r="M46" i="5"/>
  <c r="L46" i="5"/>
  <c r="K46" i="5"/>
  <c r="J46" i="5"/>
  <c r="G46" i="5"/>
  <c r="H46" i="5" s="1"/>
  <c r="E46" i="5"/>
  <c r="F46" i="5" s="1"/>
  <c r="P45" i="5"/>
  <c r="N45" i="5"/>
  <c r="M45" i="5"/>
  <c r="L45" i="5"/>
  <c r="K45" i="5"/>
  <c r="J45" i="5"/>
  <c r="G45" i="5"/>
  <c r="H45" i="5" s="1"/>
  <c r="E45" i="5"/>
  <c r="F45" i="5" s="1"/>
  <c r="P44" i="5"/>
  <c r="N44" i="5"/>
  <c r="M44" i="5"/>
  <c r="L44" i="5"/>
  <c r="K44" i="5"/>
  <c r="J44" i="5"/>
  <c r="G44" i="5"/>
  <c r="H44" i="5" s="1"/>
  <c r="E44" i="5"/>
  <c r="F44" i="5" s="1"/>
  <c r="P43" i="5"/>
  <c r="N43" i="5"/>
  <c r="M43" i="5"/>
  <c r="L43" i="5"/>
  <c r="K43" i="5"/>
  <c r="J43" i="5"/>
  <c r="G43" i="5"/>
  <c r="H43" i="5" s="1"/>
  <c r="E43" i="5"/>
  <c r="F43" i="5" s="1"/>
  <c r="P42" i="5"/>
  <c r="N42" i="5"/>
  <c r="M42" i="5"/>
  <c r="L42" i="5"/>
  <c r="K42" i="5"/>
  <c r="J42" i="5"/>
  <c r="G42" i="5"/>
  <c r="H42" i="5" s="1"/>
  <c r="E42" i="5"/>
  <c r="F42" i="5" s="1"/>
  <c r="P41" i="5"/>
  <c r="N41" i="5"/>
  <c r="M41" i="5"/>
  <c r="L41" i="5"/>
  <c r="K41" i="5"/>
  <c r="J41" i="5"/>
  <c r="G41" i="5"/>
  <c r="H41" i="5" s="1"/>
  <c r="E41" i="5"/>
  <c r="F41" i="5" s="1"/>
  <c r="P40" i="5"/>
  <c r="N40" i="5"/>
  <c r="M40" i="5"/>
  <c r="L40" i="5"/>
  <c r="K40" i="5"/>
  <c r="J40" i="5"/>
  <c r="G40" i="5"/>
  <c r="H40" i="5" s="1"/>
  <c r="E40" i="5"/>
  <c r="F40" i="5" s="1"/>
  <c r="P39" i="5"/>
  <c r="N39" i="5"/>
  <c r="M39" i="5"/>
  <c r="L39" i="5"/>
  <c r="K39" i="5"/>
  <c r="J39" i="5"/>
  <c r="G39" i="5"/>
  <c r="H39" i="5" s="1"/>
  <c r="E39" i="5"/>
  <c r="F39" i="5" s="1"/>
  <c r="P38" i="5"/>
  <c r="N38" i="5"/>
  <c r="M38" i="5"/>
  <c r="L38" i="5"/>
  <c r="K38" i="5"/>
  <c r="J38" i="5"/>
  <c r="G38" i="5"/>
  <c r="H38" i="5" s="1"/>
  <c r="E38" i="5"/>
  <c r="F38" i="5" s="1"/>
  <c r="P37" i="5"/>
  <c r="N37" i="5"/>
  <c r="M37" i="5"/>
  <c r="L37" i="5"/>
  <c r="K37" i="5"/>
  <c r="J37" i="5"/>
  <c r="G37" i="5"/>
  <c r="H37" i="5" s="1"/>
  <c r="E37" i="5"/>
  <c r="F37" i="5" s="1"/>
  <c r="P36" i="5"/>
  <c r="N36" i="5"/>
  <c r="M36" i="5"/>
  <c r="L36" i="5"/>
  <c r="K36" i="5"/>
  <c r="J36" i="5"/>
  <c r="G36" i="5"/>
  <c r="H36" i="5" s="1"/>
  <c r="E36" i="5"/>
  <c r="F36" i="5" s="1"/>
  <c r="P35" i="5"/>
  <c r="N35" i="5"/>
  <c r="M35" i="5"/>
  <c r="L35" i="5"/>
  <c r="K35" i="5"/>
  <c r="J35" i="5"/>
  <c r="G35" i="5"/>
  <c r="H35" i="5" s="1"/>
  <c r="E35" i="5"/>
  <c r="F35" i="5" s="1"/>
  <c r="P34" i="5"/>
  <c r="N34" i="5"/>
  <c r="M34" i="5"/>
  <c r="L34" i="5"/>
  <c r="K34" i="5"/>
  <c r="J34" i="5"/>
  <c r="G34" i="5"/>
  <c r="H34" i="5" s="1"/>
  <c r="E34" i="5"/>
  <c r="F34" i="5" s="1"/>
  <c r="P33" i="5"/>
  <c r="N33" i="5"/>
  <c r="M33" i="5"/>
  <c r="L33" i="5"/>
  <c r="K33" i="5"/>
  <c r="J33" i="5"/>
  <c r="G33" i="5"/>
  <c r="H33" i="5" s="1"/>
  <c r="E33" i="5"/>
  <c r="F33" i="5" s="1"/>
  <c r="P32" i="5"/>
  <c r="N32" i="5"/>
  <c r="M32" i="5"/>
  <c r="L32" i="5"/>
  <c r="K32" i="5"/>
  <c r="J32" i="5"/>
  <c r="G32" i="5"/>
  <c r="H32" i="5" s="1"/>
  <c r="E32" i="5"/>
  <c r="F32" i="5" s="1"/>
  <c r="P31" i="5"/>
  <c r="N31" i="5"/>
  <c r="M31" i="5"/>
  <c r="L31" i="5"/>
  <c r="K31" i="5"/>
  <c r="J31" i="5"/>
  <c r="G31" i="5"/>
  <c r="H31" i="5" s="1"/>
  <c r="E31" i="5"/>
  <c r="F31" i="5" s="1"/>
  <c r="P30" i="5"/>
  <c r="N30" i="5"/>
  <c r="M30" i="5"/>
  <c r="L30" i="5"/>
  <c r="K30" i="5"/>
  <c r="J30" i="5"/>
  <c r="G30" i="5"/>
  <c r="H30" i="5" s="1"/>
  <c r="E30" i="5"/>
  <c r="F30" i="5" s="1"/>
  <c r="P29" i="5"/>
  <c r="N29" i="5"/>
  <c r="M29" i="5"/>
  <c r="L29" i="5"/>
  <c r="K29" i="5"/>
  <c r="J29" i="5"/>
  <c r="G29" i="5"/>
  <c r="H29" i="5" s="1"/>
  <c r="E29" i="5"/>
  <c r="F29" i="5" s="1"/>
  <c r="P28" i="5"/>
  <c r="N28" i="5"/>
  <c r="M28" i="5"/>
  <c r="L28" i="5"/>
  <c r="K28" i="5"/>
  <c r="J28" i="5"/>
  <c r="G28" i="5"/>
  <c r="H28" i="5" s="1"/>
  <c r="E28" i="5"/>
  <c r="F28" i="5" s="1"/>
  <c r="P27" i="5"/>
  <c r="N27" i="5"/>
  <c r="M27" i="5"/>
  <c r="L27" i="5"/>
  <c r="K27" i="5"/>
  <c r="J27" i="5"/>
  <c r="G27" i="5"/>
  <c r="H27" i="5" s="1"/>
  <c r="E27" i="5"/>
  <c r="F27" i="5" s="1"/>
  <c r="P26" i="5"/>
  <c r="N26" i="5"/>
  <c r="M26" i="5"/>
  <c r="L26" i="5"/>
  <c r="K26" i="5"/>
  <c r="J26" i="5"/>
  <c r="G26" i="5"/>
  <c r="H26" i="5" s="1"/>
  <c r="E26" i="5"/>
  <c r="F26" i="5" s="1"/>
  <c r="P25" i="5"/>
  <c r="N25" i="5"/>
  <c r="M25" i="5"/>
  <c r="L25" i="5"/>
  <c r="K25" i="5"/>
  <c r="J25" i="5"/>
  <c r="G25" i="5"/>
  <c r="H25" i="5" s="1"/>
  <c r="E25" i="5"/>
  <c r="F25" i="5" s="1"/>
  <c r="P24" i="5"/>
  <c r="N24" i="5"/>
  <c r="M24" i="5"/>
  <c r="L24" i="5"/>
  <c r="K24" i="5"/>
  <c r="J24" i="5"/>
  <c r="G24" i="5"/>
  <c r="H24" i="5" s="1"/>
  <c r="E24" i="5"/>
  <c r="F24" i="5" s="1"/>
  <c r="P23" i="5"/>
  <c r="N23" i="5"/>
  <c r="M23" i="5"/>
  <c r="L23" i="5"/>
  <c r="K23" i="5"/>
  <c r="J23" i="5"/>
  <c r="G23" i="5"/>
  <c r="H23" i="5" s="1"/>
  <c r="E23" i="5"/>
  <c r="F23" i="5" s="1"/>
  <c r="P22" i="5"/>
  <c r="N22" i="5"/>
  <c r="M22" i="5"/>
  <c r="L22" i="5"/>
  <c r="K22" i="5"/>
  <c r="J22" i="5"/>
  <c r="G22" i="5"/>
  <c r="H22" i="5" s="1"/>
  <c r="E22" i="5"/>
  <c r="F22" i="5" s="1"/>
  <c r="P21" i="5"/>
  <c r="N21" i="5"/>
  <c r="M21" i="5"/>
  <c r="L21" i="5"/>
  <c r="K21" i="5"/>
  <c r="J21" i="5"/>
  <c r="G21" i="5"/>
  <c r="H21" i="5" s="1"/>
  <c r="E21" i="5"/>
  <c r="F21" i="5" s="1"/>
  <c r="P20" i="5"/>
  <c r="N20" i="5"/>
  <c r="M20" i="5"/>
  <c r="L20" i="5"/>
  <c r="K20" i="5"/>
  <c r="J20" i="5"/>
  <c r="G20" i="5"/>
  <c r="H20" i="5" s="1"/>
  <c r="E20" i="5"/>
  <c r="F20" i="5" s="1"/>
  <c r="P19" i="5"/>
  <c r="N19" i="5"/>
  <c r="M19" i="5"/>
  <c r="L19" i="5"/>
  <c r="K19" i="5"/>
  <c r="J19" i="5"/>
  <c r="G19" i="5"/>
  <c r="H19" i="5" s="1"/>
  <c r="E19" i="5"/>
  <c r="F19" i="5" s="1"/>
  <c r="P18" i="5"/>
  <c r="N18" i="5"/>
  <c r="M18" i="5"/>
  <c r="L18" i="5"/>
  <c r="K18" i="5"/>
  <c r="J18" i="5"/>
  <c r="G18" i="5"/>
  <c r="H18" i="5" s="1"/>
  <c r="E18" i="5"/>
  <c r="F18" i="5" s="1"/>
  <c r="P17" i="5"/>
  <c r="N17" i="5"/>
  <c r="M17" i="5"/>
  <c r="L17" i="5"/>
  <c r="K17" i="5"/>
  <c r="J17" i="5"/>
  <c r="G17" i="5"/>
  <c r="H17" i="5" s="1"/>
  <c r="E17" i="5"/>
  <c r="F17" i="5" s="1"/>
  <c r="P16" i="5"/>
  <c r="N16" i="5"/>
  <c r="M16" i="5"/>
  <c r="L16" i="5"/>
  <c r="K16" i="5"/>
  <c r="J16" i="5"/>
  <c r="G16" i="5"/>
  <c r="H16" i="5" s="1"/>
  <c r="E16" i="5"/>
  <c r="F16" i="5" s="1"/>
  <c r="P15" i="5"/>
  <c r="N15" i="5"/>
  <c r="M15" i="5"/>
  <c r="L15" i="5"/>
  <c r="K15" i="5"/>
  <c r="J15" i="5"/>
  <c r="G15" i="5"/>
  <c r="H15" i="5" s="1"/>
  <c r="E15" i="5"/>
  <c r="F15" i="5" s="1"/>
  <c r="P14" i="5"/>
  <c r="N14" i="5"/>
  <c r="M14" i="5"/>
  <c r="L14" i="5"/>
  <c r="K14" i="5"/>
  <c r="J14" i="5"/>
  <c r="G14" i="5"/>
  <c r="H14" i="5" s="1"/>
  <c r="E14" i="5"/>
  <c r="F14" i="5" s="1"/>
  <c r="P13" i="5"/>
  <c r="N13" i="5"/>
  <c r="M13" i="5"/>
  <c r="L13" i="5"/>
  <c r="K13" i="5"/>
  <c r="J13" i="5"/>
  <c r="G13" i="5"/>
  <c r="H13" i="5" s="1"/>
  <c r="E13" i="5"/>
  <c r="F13" i="5" s="1"/>
  <c r="P12" i="5"/>
  <c r="N12" i="5"/>
  <c r="M12" i="5"/>
  <c r="L12" i="5"/>
  <c r="K12" i="5"/>
  <c r="J12" i="5"/>
  <c r="G12" i="5"/>
  <c r="H12" i="5" s="1"/>
  <c r="E12" i="5"/>
  <c r="F12" i="5" s="1"/>
  <c r="P11" i="5"/>
  <c r="N11" i="5"/>
  <c r="M11" i="5"/>
  <c r="L11" i="5"/>
  <c r="K11" i="5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2" i="1" l="1"/>
  <c r="K54" i="1"/>
  <c r="K52" i="2"/>
  <c r="K53" i="3"/>
  <c r="H11" i="3"/>
  <c r="K54" i="3"/>
  <c r="K54" i="2"/>
  <c r="K52" i="3"/>
  <c r="K53" i="4"/>
  <c r="K54" i="4"/>
  <c r="K52" i="4"/>
  <c r="H11" i="4"/>
  <c r="K54" i="5"/>
  <c r="K52" i="5"/>
  <c r="K53" i="5"/>
  <c r="H11" i="5"/>
  <c r="K52" i="6"/>
  <c r="K54" i="6"/>
</calcChain>
</file>

<file path=xl/sharedStrings.xml><?xml version="1.0" encoding="utf-8"?>
<sst xmlns="http://schemas.openxmlformats.org/spreadsheetml/2006/main" count="1128" uniqueCount="307">
  <si>
    <t>DAFTAR NILAI SISWA SMAN 9 SEMARANG SEMESTER GENAP TAHUN PELAJARAN 2017/2018</t>
  </si>
  <si>
    <t>Guru :</t>
  </si>
  <si>
    <t>Eka Rochmawati S.Pd.</t>
  </si>
  <si>
    <t>Kelas X-MIPA 2</t>
  </si>
  <si>
    <t>Mapel :</t>
  </si>
  <si>
    <t>Sosiologi [ Lintas Minat ]</t>
  </si>
  <si>
    <t>didownload 07/06/2018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</si>
  <si>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</si>
  <si>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</si>
  <si>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</si>
  <si>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</si>
  <si>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</si>
  <si>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</si>
  <si>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</si>
  <si>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</si>
  <si>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</si>
  <si>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</si>
  <si>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</si>
  <si>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</si>
  <si>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</si>
  <si>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</si>
  <si>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</si>
  <si>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</si>
  <si>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</si>
  <si>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</si>
  <si>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</si>
  <si>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</si>
  <si>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</si>
  <si>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</si>
  <si>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</si>
  <si>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</si>
  <si>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</si>
  <si>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</si>
  <si>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</si>
  <si>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</si>
  <si>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</si>
  <si>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</si>
  <si>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</si>
  <si>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</si>
  <si>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</si>
  <si>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</si>
  <si>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</si>
  <si>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</si>
  <si>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</si>
  <si>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</si>
  <si>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</si>
  <si>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</si>
  <si>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</si>
  <si>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</si>
  <si>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</si>
  <si>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</si>
  <si>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</si>
  <si>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</si>
  <si>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</si>
  <si>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</si>
  <si>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 PUTRA PRASETYA</t>
  </si>
  <si>
    <t>Predikat &amp; Deskripsi Pengetahuan</t>
  </si>
  <si>
    <t>ACUAN MENGISI DESKRIPSI</t>
  </si>
  <si>
    <t>ADLAN JINGGLANG ATTHARIQ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</si>
  <si>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</si>
  <si>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</si>
  <si>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</si>
  <si>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</si>
  <si>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</si>
  <si>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</si>
  <si>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</si>
  <si>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</si>
  <si>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FERNANDA KHAIRANI</t>
  </si>
  <si>
    <t>Memiliki kemampuan dalam menjelaskan gejala sosial, namun perlu peningkatan pemahaman konsep sosiologi</t>
  </si>
  <si>
    <t>ARISHA AMALIA PUTRI</t>
  </si>
  <si>
    <t>BAGAS MIFTAHUN NA`IM</t>
  </si>
  <si>
    <t>Memiliki kemampuan dalam menjelaskan contoh gejala sosial, namun perlu peningkatan dalam menganalisis hubungan antara gejala sosial dan perubahan sosial</t>
  </si>
  <si>
    <t>BINTANG DIEGA FERNANDA</t>
  </si>
  <si>
    <t>CANDRIKA ALFA CLARISSA</t>
  </si>
  <si>
    <t>Memiliki kemampuan dalam menjelaskan modernisasi, globalisasi dan gejala sosial lainnya</t>
  </si>
  <si>
    <t>DAFFA ZAKY RAMADHANI</t>
  </si>
  <si>
    <t>DANIEL SYARIEF KURNIAWAN</t>
  </si>
  <si>
    <t>Memiliki kemampuan dalam menjelaskan macam-macam penelitian sosial</t>
  </si>
  <si>
    <t>DYAH RAMADHANI</t>
  </si>
  <si>
    <t>FADILLA FEBRIANNA</t>
  </si>
  <si>
    <t>Memiliki kemampuan dalam menjelaskan jenis sampel dan populasi dalam penelitian sosial</t>
  </si>
  <si>
    <t>FAISAL SATRIO BAWONO</t>
  </si>
  <si>
    <t>FANDINA ISTICHA NOOR</t>
  </si>
  <si>
    <t>FATHIN HANIFAH</t>
  </si>
  <si>
    <t>HAIDAR ALLAM PRAKOSO</t>
  </si>
  <si>
    <t>Predikat &amp; Deskripsi Keterampilan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</si>
  <si>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</si>
  <si>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</si>
  <si>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</si>
  <si>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</si>
  <si>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</si>
  <si>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</si>
  <si>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</si>
  <si>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</si>
  <si>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</si>
  <si>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</si>
  <si>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</si>
  <si>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</si>
  <si>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</si>
  <si>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</si>
  <si>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</si>
  <si>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</si>
  <si>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</si>
  <si>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</si>
  <si>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</si>
  <si>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</si>
  <si>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</si>
  <si>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</si>
  <si>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</si>
  <si>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</si>
  <si>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</si>
  <si>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</si>
  <si>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</si>
  <si>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</si>
  <si>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</si>
  <si>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</si>
  <si>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</si>
  <si>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</si>
  <si>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19901127</t>
  </si>
  <si>
    <t>Nip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</si>
  <si>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</si>
  <si>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</si>
  <si>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</si>
  <si>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</si>
  <si>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</si>
  <si>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</si>
  <si>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</si>
  <si>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</si>
  <si>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</si>
  <si>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</si>
  <si>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</si>
  <si>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</si>
  <si>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</si>
  <si>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</si>
  <si>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</si>
  <si>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</si>
  <si>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</si>
  <si>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</si>
  <si>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</si>
  <si>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</si>
  <si>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</si>
  <si>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</si>
  <si>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</si>
  <si>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</si>
  <si>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</si>
  <si>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</si>
  <si>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</si>
  <si>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</si>
  <si>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</si>
  <si>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</si>
  <si>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</si>
  <si>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</si>
  <si>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</si>
  <si>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</si>
  <si>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</si>
  <si>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</si>
  <si>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</si>
  <si>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</si>
  <si>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</si>
  <si>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</si>
  <si>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</si>
  <si>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</si>
  <si>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</si>
  <si>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</si>
  <si>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</si>
  <si>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</si>
  <si>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</si>
  <si>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</si>
  <si>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</si>
  <si>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</si>
  <si>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</si>
  <si>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</si>
  <si>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</si>
  <si>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</si>
  <si>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</si>
  <si>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</si>
  <si>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</si>
  <si>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</si>
  <si>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</si>
  <si>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</si>
  <si>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</si>
  <si>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</si>
  <si>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</si>
  <si>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</si>
  <si>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</si>
  <si>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</si>
  <si>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</si>
  <si>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</si>
  <si>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</si>
  <si>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</si>
  <si>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</si>
  <si>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</si>
  <si>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</si>
  <si>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</si>
  <si>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</si>
  <si>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</si>
  <si>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</si>
  <si>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</si>
  <si>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</si>
  <si>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</si>
  <si>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</si>
  <si>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</si>
  <si>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</si>
  <si>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</si>
  <si>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</si>
  <si>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</si>
  <si>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</si>
  <si>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</si>
  <si>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</si>
  <si>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</si>
  <si>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</si>
  <si>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</si>
  <si>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</si>
  <si>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</si>
  <si>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</si>
  <si>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</si>
  <si>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</si>
  <si>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</si>
  <si>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</si>
  <si>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</si>
  <si>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</si>
  <si>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</si>
  <si>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</si>
  <si>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</si>
  <si>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</si>
  <si>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</si>
  <si>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</si>
  <si>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</si>
  <si>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</si>
  <si>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</si>
  <si>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</si>
  <si>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</si>
  <si>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</si>
  <si>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</si>
  <si>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</si>
  <si>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</si>
  <si>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</si>
  <si>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</si>
  <si>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</si>
  <si>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</si>
  <si>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</si>
  <si>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</si>
  <si>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</si>
  <si>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</si>
  <si>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</si>
  <si>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</si>
  <si>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</si>
  <si>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</si>
  <si>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</si>
  <si>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</si>
  <si>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</si>
  <si>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</si>
  <si>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</si>
  <si>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</si>
  <si>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</si>
  <si>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</si>
  <si>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</si>
  <si>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</si>
  <si>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</si>
  <si>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</si>
  <si>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</si>
  <si>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</si>
  <si>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</si>
  <si>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</si>
  <si>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</si>
  <si>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FARHAN BADRU TAMAM</t>
  </si>
  <si>
    <t>APRILIA DYAH SEKAR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</si>
  <si>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</si>
  <si>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</si>
  <si>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</si>
  <si>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</si>
  <si>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</si>
  <si>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</si>
  <si>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</si>
  <si>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</si>
  <si>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</si>
  <si>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</si>
  <si>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</si>
  <si>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</si>
  <si>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</si>
  <si>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</si>
  <si>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</si>
  <si>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</si>
  <si>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</si>
  <si>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</si>
  <si>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</si>
  <si>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</si>
  <si>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MISTAKHUL ISKAR</t>
  </si>
  <si>
    <t>MELINDA AELSA CARMELIYANA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</si>
  <si>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</si>
  <si>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</si>
  <si>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</si>
  <si>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</si>
  <si>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</si>
  <si>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</si>
  <si>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</si>
  <si>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</si>
  <si>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</si>
  <si>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</si>
  <si>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</si>
  <si>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</si>
  <si>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</si>
  <si>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Sangat terampil menganalisis berbagai gejala sosial di masyaakat</t>
  </si>
  <si>
    <t>Sangat terampil menyimpulkan akibat dari gejala sosial</t>
  </si>
  <si>
    <t>Sangat terampil menyajikan hasil dari adanya gejala sosial</t>
  </si>
  <si>
    <t>Sangat terampil menyusun hasil penelitian sosial</t>
  </si>
  <si>
    <t>Sangat terampil mengolah data penelitian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</si>
</sst>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98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21" sqref="FI21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63897</v>
      </c>
      <c r="C11" s="19" t="s">
        <v>55</v>
      </c>
      <c r="D11" s="18"/>
      <c r="E11" s="36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78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modernisasi, globalisasi dan gejala sosial lainnya</v>
      </c>
      <c r="K11" s="36">
        <f t="shared" ref="K11:K50" si="4">IF((COUNTA(AF11:AO11)&gt;0),AVERAGE(AF11:AO11),"")</f>
        <v>76.2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76.2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hasil dari adanya gejala sosial</v>
      </c>
      <c r="Q11" s="40" t="s">
        <v>9</v>
      </c>
      <c r="R11" s="40"/>
      <c r="S11" s="18"/>
      <c r="T11" s="1">
        <v>87.67</v>
      </c>
      <c r="U11" s="1">
        <v>73</v>
      </c>
      <c r="V11" s="1">
        <v>76</v>
      </c>
      <c r="W11" s="1">
        <v>75.5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77</v>
      </c>
      <c r="AH11" s="1">
        <v>76</v>
      </c>
      <c r="AI11" s="1">
        <v>76</v>
      </c>
      <c r="AJ11" s="1">
        <v>76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63913</v>
      </c>
      <c r="C12" s="19" t="s">
        <v>58</v>
      </c>
      <c r="D12" s="18"/>
      <c r="E12" s="36">
        <f t="shared" si="0"/>
        <v>77</v>
      </c>
      <c r="F12" s="28" t="str">
        <f t="shared" si="1"/>
        <v>B</v>
      </c>
      <c r="G12" s="28">
        <f>IF((COUNTA(T12:AC12)&gt;0),(ROUND((AVERAGE(T12:AD12)),0)),"")</f>
        <v>77</v>
      </c>
      <c r="H12" s="28" t="str">
        <f t="shared" si="2"/>
        <v>B</v>
      </c>
      <c r="I12" s="38">
        <v>3</v>
      </c>
      <c r="J12" s="28" t="str">
        <f t="shared" si="3"/>
        <v>Memiliki kemampuan dalam menjelaskan modernisasi, globalisasi dan gejala sosial lainnya</v>
      </c>
      <c r="K12" s="36">
        <f t="shared" si="4"/>
        <v>78.400000000000006</v>
      </c>
      <c r="L12" s="28" t="str">
        <f t="shared" si="5"/>
        <v>B</v>
      </c>
      <c r="M12" s="28">
        <f t="shared" si="6"/>
        <v>78.400000000000006</v>
      </c>
      <c r="N12" s="28" t="str">
        <f t="shared" si="7"/>
        <v>B</v>
      </c>
      <c r="O12" s="38">
        <v>3</v>
      </c>
      <c r="P12" s="28" t="str">
        <f t="shared" si="8"/>
        <v>Sangat terampil menyajikan hasil dari adanya gejala sosial</v>
      </c>
      <c r="Q12" s="40" t="s">
        <v>9</v>
      </c>
      <c r="R12" s="40"/>
      <c r="S12" s="18"/>
      <c r="T12" s="1">
        <v>86.67</v>
      </c>
      <c r="U12" s="1">
        <v>78</v>
      </c>
      <c r="V12" s="1">
        <v>76</v>
      </c>
      <c r="W12" s="1">
        <v>75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76</v>
      </c>
      <c r="AH12" s="1">
        <v>80</v>
      </c>
      <c r="AI12" s="1">
        <v>80</v>
      </c>
      <c r="AJ12" s="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63929</v>
      </c>
      <c r="C13" s="19" t="s">
        <v>67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2</v>
      </c>
      <c r="J13" s="28" t="str">
        <f t="shared" si="3"/>
        <v>Memiliki kemampuan dalam menjelaskan contoh gejala sosial, namun perlu peningkatan dalam menganalisis hubungan antara gejala sosial dan perubahan sosial</v>
      </c>
      <c r="K13" s="36">
        <f t="shared" si="4"/>
        <v>83.2</v>
      </c>
      <c r="L13" s="28" t="str">
        <f t="shared" si="5"/>
        <v>B</v>
      </c>
      <c r="M13" s="28">
        <f t="shared" si="6"/>
        <v>83.2</v>
      </c>
      <c r="N13" s="28" t="str">
        <f t="shared" si="7"/>
        <v>B</v>
      </c>
      <c r="O13" s="38">
        <v>2</v>
      </c>
      <c r="P13" s="28" t="str">
        <f t="shared" si="8"/>
        <v>Sangat terampil menyimpulkan akibat dari gejala sosial</v>
      </c>
      <c r="Q13" s="40" t="s">
        <v>9</v>
      </c>
      <c r="R13" s="40"/>
      <c r="S13" s="18"/>
      <c r="T13" s="1">
        <v>88.33</v>
      </c>
      <c r="U13" s="1">
        <v>89</v>
      </c>
      <c r="V13" s="1">
        <v>80</v>
      </c>
      <c r="W13" s="1">
        <v>78.5</v>
      </c>
      <c r="X13" s="1">
        <v>78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79</v>
      </c>
      <c r="AH13" s="1">
        <v>87</v>
      </c>
      <c r="AI13" s="1">
        <v>87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302</v>
      </c>
      <c r="FJ13" s="42">
        <v>19541</v>
      </c>
      <c r="FK13" s="42">
        <v>19551</v>
      </c>
    </row>
    <row r="14" spans="1:167" x14ac:dyDescent="0.25">
      <c r="A14" s="19">
        <v>4</v>
      </c>
      <c r="B14" s="19">
        <v>63945</v>
      </c>
      <c r="C14" s="19" t="s">
        <v>69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3</v>
      </c>
      <c r="J14" s="28" t="str">
        <f t="shared" si="3"/>
        <v>Memiliki kemampuan dalam menjelaskan modernisasi, globalisasi dan gejala sosial lainnya</v>
      </c>
      <c r="K14" s="36">
        <f t="shared" si="4"/>
        <v>79.599999999999994</v>
      </c>
      <c r="L14" s="28" t="str">
        <f t="shared" si="5"/>
        <v>B</v>
      </c>
      <c r="M14" s="28">
        <f t="shared" si="6"/>
        <v>79.599999999999994</v>
      </c>
      <c r="N14" s="28" t="str">
        <f t="shared" si="7"/>
        <v>B</v>
      </c>
      <c r="O14" s="38">
        <v>3</v>
      </c>
      <c r="P14" s="28" t="str">
        <f t="shared" si="8"/>
        <v>Sangat terampil menyajikan hasil dari adanya gejala sosial</v>
      </c>
      <c r="Q14" s="40" t="s">
        <v>9</v>
      </c>
      <c r="R14" s="40"/>
      <c r="S14" s="18"/>
      <c r="T14" s="1">
        <v>93</v>
      </c>
      <c r="U14" s="1">
        <v>90</v>
      </c>
      <c r="V14" s="1">
        <v>76</v>
      </c>
      <c r="W14" s="1">
        <v>84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76</v>
      </c>
      <c r="AH14" s="1">
        <v>82</v>
      </c>
      <c r="AI14" s="1">
        <v>82</v>
      </c>
      <c r="AJ14" s="1">
        <v>82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63961</v>
      </c>
      <c r="C15" s="19" t="s">
        <v>70</v>
      </c>
      <c r="D15" s="18"/>
      <c r="E15" s="36">
        <f t="shared" si="0"/>
        <v>79</v>
      </c>
      <c r="F15" s="28" t="str">
        <f t="shared" si="1"/>
        <v>B</v>
      </c>
      <c r="G15" s="28">
        <f>IF((COUNTA(T12:AC12)&gt;0),(ROUND((AVERAGE(T15:AD15)),0)),"")</f>
        <v>79</v>
      </c>
      <c r="H15" s="28" t="str">
        <f t="shared" si="2"/>
        <v>B</v>
      </c>
      <c r="I15" s="38">
        <v>4</v>
      </c>
      <c r="J15" s="28" t="str">
        <f t="shared" si="3"/>
        <v>Memiliki kemampuan dalam menjelaskan macam-macam penelitian sosial</v>
      </c>
      <c r="K15" s="36">
        <f t="shared" si="4"/>
        <v>78.599999999999994</v>
      </c>
      <c r="L15" s="28" t="str">
        <f t="shared" si="5"/>
        <v>B</v>
      </c>
      <c r="M15" s="28">
        <f t="shared" si="6"/>
        <v>78.599999999999994</v>
      </c>
      <c r="N15" s="28" t="str">
        <f t="shared" si="7"/>
        <v>B</v>
      </c>
      <c r="O15" s="38">
        <v>4</v>
      </c>
      <c r="P15" s="28" t="str">
        <f t="shared" si="8"/>
        <v>Sangat terampil menyusun hasil penelitian sosial</v>
      </c>
      <c r="Q15" s="40" t="s">
        <v>8</v>
      </c>
      <c r="R15" s="40"/>
      <c r="S15" s="18"/>
      <c r="T15" s="1">
        <v>84.67</v>
      </c>
      <c r="U15" s="1">
        <v>81</v>
      </c>
      <c r="V15" s="1">
        <v>76</v>
      </c>
      <c r="W15" s="1">
        <v>78</v>
      </c>
      <c r="X15" s="1">
        <v>74</v>
      </c>
      <c r="Y15" s="1"/>
      <c r="Z15" s="1"/>
      <c r="AA15" s="1"/>
      <c r="AB15" s="1"/>
      <c r="AC15" s="1"/>
      <c r="AD15" s="1"/>
      <c r="AE15" s="18"/>
      <c r="AF15" s="1">
        <v>76</v>
      </c>
      <c r="AG15" s="1">
        <v>77</v>
      </c>
      <c r="AH15" s="1">
        <v>80</v>
      </c>
      <c r="AI15" s="1">
        <v>80</v>
      </c>
      <c r="AJ15" s="1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303</v>
      </c>
      <c r="FJ15" s="42">
        <v>19542</v>
      </c>
      <c r="FK15" s="42">
        <v>19552</v>
      </c>
    </row>
    <row r="16" spans="1:167" x14ac:dyDescent="0.25">
      <c r="A16" s="19">
        <v>6</v>
      </c>
      <c r="B16" s="19">
        <v>63977</v>
      </c>
      <c r="C16" s="19" t="s">
        <v>72</v>
      </c>
      <c r="D16" s="18"/>
      <c r="E16" s="36">
        <f t="shared" si="0"/>
        <v>76</v>
      </c>
      <c r="F16" s="28" t="str">
        <f t="shared" si="1"/>
        <v>B</v>
      </c>
      <c r="G16" s="28">
        <f>IF((COUNTA(T12:AC12)&gt;0),(ROUND((AVERAGE(T16:AD16)),0)),"")</f>
        <v>76</v>
      </c>
      <c r="H16" s="28" t="str">
        <f t="shared" si="2"/>
        <v>B</v>
      </c>
      <c r="I16" s="38">
        <v>5</v>
      </c>
      <c r="J16" s="28" t="str">
        <f t="shared" si="3"/>
        <v>Memiliki kemampuan dalam menjelaskan jenis sampel dan populasi dalam penelitian sosial</v>
      </c>
      <c r="K16" s="36">
        <f t="shared" si="4"/>
        <v>83.2</v>
      </c>
      <c r="L16" s="28" t="str">
        <f t="shared" si="5"/>
        <v>B</v>
      </c>
      <c r="M16" s="28">
        <f t="shared" si="6"/>
        <v>83.2</v>
      </c>
      <c r="N16" s="28" t="str">
        <f t="shared" si="7"/>
        <v>B</v>
      </c>
      <c r="O16" s="38">
        <v>5</v>
      </c>
      <c r="P16" s="28" t="str">
        <f t="shared" si="8"/>
        <v>Sangat terampil mengolah data penelitian sosial</v>
      </c>
      <c r="Q16" s="40" t="s">
        <v>9</v>
      </c>
      <c r="R16" s="40"/>
      <c r="S16" s="18"/>
      <c r="T16" s="1">
        <v>74</v>
      </c>
      <c r="U16" s="1">
        <v>78</v>
      </c>
      <c r="V16" s="1">
        <v>76</v>
      </c>
      <c r="W16" s="1">
        <v>76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>
        <v>88</v>
      </c>
      <c r="AI16" s="1">
        <v>88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63993</v>
      </c>
      <c r="C17" s="19" t="s">
        <v>73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1</v>
      </c>
      <c r="J17" s="28" t="str">
        <f t="shared" si="3"/>
        <v>Memiliki kemampuan dalam menjelaskan gejala sosial, namun perlu peningkatan pemahaman konsep sosiologi</v>
      </c>
      <c r="K17" s="36">
        <f t="shared" si="4"/>
        <v>77.8</v>
      </c>
      <c r="L17" s="28" t="str">
        <f t="shared" si="5"/>
        <v>B</v>
      </c>
      <c r="M17" s="28">
        <f t="shared" si="6"/>
        <v>77.8</v>
      </c>
      <c r="N17" s="28" t="str">
        <f t="shared" si="7"/>
        <v>B</v>
      </c>
      <c r="O17" s="38">
        <v>1</v>
      </c>
      <c r="P17" s="28" t="str">
        <f t="shared" si="8"/>
        <v>Sangat terampil menganalisis berbagai gejala sosial di masyaakat</v>
      </c>
      <c r="Q17" s="40" t="s">
        <v>9</v>
      </c>
      <c r="R17" s="40"/>
      <c r="S17" s="18"/>
      <c r="T17" s="1">
        <v>87.33</v>
      </c>
      <c r="U17" s="1">
        <v>78</v>
      </c>
      <c r="V17" s="1">
        <v>76</v>
      </c>
      <c r="W17" s="1">
        <v>82.5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79</v>
      </c>
      <c r="AI17" s="1">
        <v>79</v>
      </c>
      <c r="AJ17" s="1">
        <v>79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304</v>
      </c>
      <c r="FJ17" s="42">
        <v>19543</v>
      </c>
      <c r="FK17" s="42">
        <v>19553</v>
      </c>
    </row>
    <row r="18" spans="1:167" x14ac:dyDescent="0.25">
      <c r="A18" s="19">
        <v>8</v>
      </c>
      <c r="B18" s="19">
        <v>64009</v>
      </c>
      <c r="C18" s="19" t="s">
        <v>75</v>
      </c>
      <c r="D18" s="18"/>
      <c r="E18" s="36">
        <f t="shared" si="0"/>
        <v>78</v>
      </c>
      <c r="F18" s="28" t="str">
        <f t="shared" si="1"/>
        <v>B</v>
      </c>
      <c r="G18" s="28">
        <f>IF((COUNTA(T12:AC12)&gt;0),(ROUND((AVERAGE(T18:AD18)),0)),"")</f>
        <v>78</v>
      </c>
      <c r="H18" s="28" t="str">
        <f t="shared" si="2"/>
        <v>B</v>
      </c>
      <c r="I18" s="38">
        <v>2</v>
      </c>
      <c r="J18" s="28" t="str">
        <f t="shared" si="3"/>
        <v>Memiliki kemampuan dalam menjelaskan contoh gejala sosial, namun perlu peningkatan dalam menganalisis hubungan antara gejala sosial dan perubahan sosial</v>
      </c>
      <c r="K18" s="36">
        <f t="shared" si="4"/>
        <v>84</v>
      </c>
      <c r="L18" s="28" t="str">
        <f t="shared" si="5"/>
        <v>B</v>
      </c>
      <c r="M18" s="28">
        <f t="shared" si="6"/>
        <v>84</v>
      </c>
      <c r="N18" s="28" t="str">
        <f t="shared" si="7"/>
        <v>B</v>
      </c>
      <c r="O18" s="38">
        <v>2</v>
      </c>
      <c r="P18" s="28" t="str">
        <f t="shared" si="8"/>
        <v>Sangat terampil menyimpulkan akibat dari gejala sosial</v>
      </c>
      <c r="Q18" s="40" t="s">
        <v>8</v>
      </c>
      <c r="R18" s="40"/>
      <c r="S18" s="18"/>
      <c r="T18" s="1">
        <v>75</v>
      </c>
      <c r="U18" s="1">
        <v>77</v>
      </c>
      <c r="V18" s="1">
        <v>80</v>
      </c>
      <c r="W18" s="1">
        <v>76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76</v>
      </c>
      <c r="AG18" s="1">
        <v>80</v>
      </c>
      <c r="AH18" s="1">
        <v>88</v>
      </c>
      <c r="AI18" s="1">
        <v>88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64025</v>
      </c>
      <c r="C19" s="19" t="s">
        <v>76</v>
      </c>
      <c r="D19" s="18"/>
      <c r="E19" s="36">
        <f t="shared" si="0"/>
        <v>76</v>
      </c>
      <c r="F19" s="28" t="str">
        <f t="shared" si="1"/>
        <v>B</v>
      </c>
      <c r="G19" s="28">
        <f>IF((COUNTA(T12:AC12)&gt;0),(ROUND((AVERAGE(T19:AD19)),0)),"")</f>
        <v>76</v>
      </c>
      <c r="H19" s="28" t="str">
        <f t="shared" si="2"/>
        <v>B</v>
      </c>
      <c r="I19" s="38">
        <v>3</v>
      </c>
      <c r="J19" s="28" t="str">
        <f t="shared" si="3"/>
        <v>Memiliki kemampuan dalam menjelaskan modernisasi, globalisasi dan gejala sosial lainnya</v>
      </c>
      <c r="K19" s="36">
        <f t="shared" si="4"/>
        <v>76</v>
      </c>
      <c r="L19" s="28" t="str">
        <f t="shared" si="5"/>
        <v>B</v>
      </c>
      <c r="M19" s="28">
        <f t="shared" si="6"/>
        <v>76</v>
      </c>
      <c r="N19" s="28" t="str">
        <f t="shared" si="7"/>
        <v>B</v>
      </c>
      <c r="O19" s="38">
        <v>3</v>
      </c>
      <c r="P19" s="28" t="str">
        <f t="shared" si="8"/>
        <v>Sangat terampil menyajikan hasil dari adanya gejala sosial</v>
      </c>
      <c r="Q19" s="40" t="s">
        <v>9</v>
      </c>
      <c r="R19" s="40"/>
      <c r="S19" s="18"/>
      <c r="T19" s="1">
        <v>76</v>
      </c>
      <c r="U19" s="1">
        <v>76</v>
      </c>
      <c r="V19" s="1">
        <v>76</v>
      </c>
      <c r="W19" s="1">
        <v>76</v>
      </c>
      <c r="X19" s="1">
        <v>76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>
        <v>76</v>
      </c>
      <c r="AI19" s="1">
        <v>76</v>
      </c>
      <c r="AJ19" s="1">
        <v>76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77</v>
      </c>
      <c r="FI19" s="44" t="s">
        <v>305</v>
      </c>
      <c r="FJ19" s="42">
        <v>19544</v>
      </c>
      <c r="FK19" s="42">
        <v>19554</v>
      </c>
    </row>
    <row r="20" spans="1:167" x14ac:dyDescent="0.25">
      <c r="A20" s="19">
        <v>10</v>
      </c>
      <c r="B20" s="19">
        <v>64041</v>
      </c>
      <c r="C20" s="19" t="s">
        <v>78</v>
      </c>
      <c r="D20" s="18"/>
      <c r="E20" s="36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8">
        <v>2</v>
      </c>
      <c r="J20" s="28" t="str">
        <f t="shared" si="3"/>
        <v>Memiliki kemampuan dalam menjelaskan contoh gejala sosial, namun perlu peningkatan dalam menganalisis hubungan antara gejala sosial dan perubahan sosial</v>
      </c>
      <c r="K20" s="36">
        <f t="shared" si="4"/>
        <v>83.8</v>
      </c>
      <c r="L20" s="28" t="str">
        <f t="shared" si="5"/>
        <v>B</v>
      </c>
      <c r="M20" s="28">
        <f t="shared" si="6"/>
        <v>83.8</v>
      </c>
      <c r="N20" s="28" t="str">
        <f t="shared" si="7"/>
        <v>B</v>
      </c>
      <c r="O20" s="38">
        <v>2</v>
      </c>
      <c r="P20" s="28" t="str">
        <f t="shared" si="8"/>
        <v>Sangat terampil menyimpulkan akibat dari gejala sosial</v>
      </c>
      <c r="Q20" s="40" t="s">
        <v>9</v>
      </c>
      <c r="R20" s="40"/>
      <c r="S20" s="18"/>
      <c r="T20" s="1">
        <v>90.67</v>
      </c>
      <c r="U20" s="1">
        <v>84</v>
      </c>
      <c r="V20" s="1">
        <v>76</v>
      </c>
      <c r="W20" s="1">
        <v>83.5</v>
      </c>
      <c r="X20" s="1">
        <v>84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82</v>
      </c>
      <c r="AH20" s="1">
        <v>87</v>
      </c>
      <c r="AI20" s="1">
        <v>87</v>
      </c>
      <c r="AJ20" s="1">
        <v>87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64057</v>
      </c>
      <c r="C21" s="19" t="s">
        <v>79</v>
      </c>
      <c r="D21" s="18"/>
      <c r="E21" s="36">
        <f t="shared" si="0"/>
        <v>77</v>
      </c>
      <c r="F21" s="28" t="str">
        <f t="shared" si="1"/>
        <v>B</v>
      </c>
      <c r="G21" s="28">
        <f>IF((COUNTA(T12:AC12)&gt;0),(ROUND((AVERAGE(T21:AD21)),0)),"")</f>
        <v>77</v>
      </c>
      <c r="H21" s="28" t="str">
        <f t="shared" si="2"/>
        <v>B</v>
      </c>
      <c r="I21" s="38">
        <v>2</v>
      </c>
      <c r="J21" s="28" t="str">
        <f t="shared" si="3"/>
        <v>Memiliki kemampuan dalam menjelaskan contoh gejala sosial, namun perlu peningkatan dalam menganalisis hubungan antara gejala sosial dan perubahan sosial</v>
      </c>
      <c r="K21" s="36">
        <f t="shared" si="4"/>
        <v>78</v>
      </c>
      <c r="L21" s="28" t="str">
        <f t="shared" si="5"/>
        <v>B</v>
      </c>
      <c r="M21" s="28">
        <f t="shared" si="6"/>
        <v>78</v>
      </c>
      <c r="N21" s="28" t="str">
        <f t="shared" si="7"/>
        <v>B</v>
      </c>
      <c r="O21" s="38">
        <v>2</v>
      </c>
      <c r="P21" s="28" t="str">
        <f t="shared" si="8"/>
        <v>Sangat terampil menyimpulkan akibat dari gejala sosial</v>
      </c>
      <c r="Q21" s="40" t="s">
        <v>9</v>
      </c>
      <c r="R21" s="40"/>
      <c r="S21" s="18"/>
      <c r="T21" s="1">
        <v>60</v>
      </c>
      <c r="U21" s="1">
        <v>92</v>
      </c>
      <c r="V21" s="1">
        <v>76</v>
      </c>
      <c r="W21" s="1">
        <v>82.5</v>
      </c>
      <c r="X21" s="1">
        <v>76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77</v>
      </c>
      <c r="AH21" s="1">
        <v>79</v>
      </c>
      <c r="AI21" s="1">
        <v>79</v>
      </c>
      <c r="AJ21" s="1">
        <v>79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 t="s">
        <v>80</v>
      </c>
      <c r="FI21" s="44" t="s">
        <v>306</v>
      </c>
      <c r="FJ21" s="42">
        <v>19545</v>
      </c>
      <c r="FK21" s="42">
        <v>19555</v>
      </c>
    </row>
    <row r="22" spans="1:167" x14ac:dyDescent="0.25">
      <c r="A22" s="19">
        <v>12</v>
      </c>
      <c r="B22" s="19">
        <v>64073</v>
      </c>
      <c r="C22" s="19" t="s">
        <v>81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5</v>
      </c>
      <c r="J22" s="28" t="str">
        <f t="shared" si="3"/>
        <v>Memiliki kemampuan dalam menjelaskan jenis sampel dan populasi dalam penelitian sosial</v>
      </c>
      <c r="K22" s="36">
        <f t="shared" si="4"/>
        <v>81.400000000000006</v>
      </c>
      <c r="L22" s="28" t="str">
        <f t="shared" si="5"/>
        <v>B</v>
      </c>
      <c r="M22" s="28">
        <f t="shared" si="6"/>
        <v>81.400000000000006</v>
      </c>
      <c r="N22" s="28" t="str">
        <f t="shared" si="7"/>
        <v>B</v>
      </c>
      <c r="O22" s="38">
        <v>5</v>
      </c>
      <c r="P22" s="28" t="str">
        <f t="shared" si="8"/>
        <v>Sangat terampil mengolah data penelitian sosial</v>
      </c>
      <c r="Q22" s="40" t="s">
        <v>9</v>
      </c>
      <c r="R22" s="40"/>
      <c r="S22" s="18"/>
      <c r="T22" s="1">
        <v>86.33</v>
      </c>
      <c r="U22" s="1">
        <v>60</v>
      </c>
      <c r="V22" s="1">
        <v>76</v>
      </c>
      <c r="W22" s="1">
        <v>82.5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76</v>
      </c>
      <c r="AG22" s="1">
        <v>76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64089</v>
      </c>
      <c r="C23" s="19" t="s">
        <v>82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3</v>
      </c>
      <c r="J23" s="28" t="str">
        <f t="shared" si="3"/>
        <v>Memiliki kemampuan dalam menjelaskan modernisasi, globalisasi dan gejala sosial lainnya</v>
      </c>
      <c r="K23" s="36">
        <f t="shared" si="4"/>
        <v>80.599999999999994</v>
      </c>
      <c r="L23" s="28" t="str">
        <f t="shared" si="5"/>
        <v>B</v>
      </c>
      <c r="M23" s="28">
        <f t="shared" si="6"/>
        <v>80.599999999999994</v>
      </c>
      <c r="N23" s="28" t="str">
        <f t="shared" si="7"/>
        <v>B</v>
      </c>
      <c r="O23" s="38">
        <v>3</v>
      </c>
      <c r="P23" s="28" t="str">
        <f t="shared" si="8"/>
        <v>Sangat terampil menyajikan hasil dari adanya gejala sosial</v>
      </c>
      <c r="Q23" s="40" t="s">
        <v>9</v>
      </c>
      <c r="R23" s="40"/>
      <c r="S23" s="18"/>
      <c r="T23" s="1">
        <v>91.33</v>
      </c>
      <c r="U23" s="1">
        <v>94</v>
      </c>
      <c r="V23" s="1">
        <v>80</v>
      </c>
      <c r="W23" s="1">
        <v>80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78</v>
      </c>
      <c r="AH23" s="1">
        <v>83</v>
      </c>
      <c r="AI23" s="1">
        <v>83</v>
      </c>
      <c r="AJ23" s="1">
        <v>83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19546</v>
      </c>
      <c r="FK23" s="42">
        <v>19556</v>
      </c>
    </row>
    <row r="24" spans="1:167" x14ac:dyDescent="0.25">
      <c r="A24" s="19">
        <v>14</v>
      </c>
      <c r="B24" s="19">
        <v>64105</v>
      </c>
      <c r="C24" s="19" t="s">
        <v>83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1</v>
      </c>
      <c r="J24" s="28" t="str">
        <f t="shared" si="3"/>
        <v>Memiliki kemampuan dalam menjelaskan gejala sosial, namun perlu peningkatan pemahaman konsep sosiologi</v>
      </c>
      <c r="K24" s="36">
        <f t="shared" si="4"/>
        <v>83.8</v>
      </c>
      <c r="L24" s="28" t="str">
        <f t="shared" si="5"/>
        <v>B</v>
      </c>
      <c r="M24" s="28">
        <f t="shared" si="6"/>
        <v>83.8</v>
      </c>
      <c r="N24" s="28" t="str">
        <f t="shared" si="7"/>
        <v>B</v>
      </c>
      <c r="O24" s="38">
        <v>1</v>
      </c>
      <c r="P24" s="28" t="str">
        <f t="shared" si="8"/>
        <v>Sangat terampil menganalisis berbagai gejala sosial di masyaakat</v>
      </c>
      <c r="Q24" s="40" t="s">
        <v>9</v>
      </c>
      <c r="R24" s="40"/>
      <c r="S24" s="18"/>
      <c r="T24" s="1">
        <v>92.67</v>
      </c>
      <c r="U24" s="1">
        <v>94</v>
      </c>
      <c r="V24" s="1">
        <v>76</v>
      </c>
      <c r="W24" s="1">
        <v>83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76</v>
      </c>
      <c r="AG24" s="1">
        <v>79</v>
      </c>
      <c r="AH24" s="1">
        <v>88</v>
      </c>
      <c r="AI24" s="1">
        <v>88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64121</v>
      </c>
      <c r="C25" s="19" t="s">
        <v>84</v>
      </c>
      <c r="D25" s="18"/>
      <c r="E25" s="36">
        <f t="shared" si="0"/>
        <v>76</v>
      </c>
      <c r="F25" s="28" t="str">
        <f t="shared" si="1"/>
        <v>B</v>
      </c>
      <c r="G25" s="28">
        <f>IF((COUNTA(T12:AC12)&gt;0),(ROUND((AVERAGE(T25:AD25)),0)),"")</f>
        <v>76</v>
      </c>
      <c r="H25" s="28" t="str">
        <f t="shared" si="2"/>
        <v>B</v>
      </c>
      <c r="I25" s="38">
        <v>2</v>
      </c>
      <c r="J25" s="28" t="str">
        <f t="shared" si="3"/>
        <v>Memiliki kemampuan dalam menjelaskan contoh gejala sosial, namun perlu peningkatan dalam menganalisis hubungan antara gejala sosial dan perubahan sosial</v>
      </c>
      <c r="K25" s="36">
        <f t="shared" si="4"/>
        <v>74.8</v>
      </c>
      <c r="L25" s="28" t="str">
        <f t="shared" si="5"/>
        <v>C</v>
      </c>
      <c r="M25" s="28">
        <f t="shared" si="6"/>
        <v>74.8</v>
      </c>
      <c r="N25" s="28" t="str">
        <f t="shared" si="7"/>
        <v>C</v>
      </c>
      <c r="O25" s="38">
        <v>2</v>
      </c>
      <c r="P25" s="28" t="str">
        <f t="shared" si="8"/>
        <v>Sangat terampil menyimpulkan akibat dari gejala sosial</v>
      </c>
      <c r="Q25" s="40" t="s">
        <v>9</v>
      </c>
      <c r="R25" s="40"/>
      <c r="S25" s="18"/>
      <c r="T25" s="1">
        <v>73</v>
      </c>
      <c r="U25" s="1">
        <v>76</v>
      </c>
      <c r="V25" s="1">
        <v>76</v>
      </c>
      <c r="W25" s="1">
        <v>76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76</v>
      </c>
      <c r="AI25" s="1">
        <v>76</v>
      </c>
      <c r="AJ25" s="1">
        <v>70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85</v>
      </c>
      <c r="FD25" s="69"/>
      <c r="FE25" s="69"/>
      <c r="FG25" s="43">
        <v>7</v>
      </c>
      <c r="FH25" s="44"/>
      <c r="FI25" s="44"/>
      <c r="FJ25" s="42">
        <v>19547</v>
      </c>
      <c r="FK25" s="42">
        <v>19557</v>
      </c>
    </row>
    <row r="26" spans="1:167" x14ac:dyDescent="0.25">
      <c r="A26" s="19">
        <v>16</v>
      </c>
      <c r="B26" s="19">
        <v>64137</v>
      </c>
      <c r="C26" s="19" t="s">
        <v>86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4</v>
      </c>
      <c r="J26" s="28" t="str">
        <f t="shared" si="3"/>
        <v>Memiliki kemampuan dalam menjelaskan macam-macam penelitian sosial</v>
      </c>
      <c r="K26" s="36">
        <f t="shared" si="4"/>
        <v>83.8</v>
      </c>
      <c r="L26" s="28" t="str">
        <f t="shared" si="5"/>
        <v>B</v>
      </c>
      <c r="M26" s="28">
        <f t="shared" si="6"/>
        <v>83.8</v>
      </c>
      <c r="N26" s="28" t="str">
        <f t="shared" si="7"/>
        <v>B</v>
      </c>
      <c r="O26" s="38">
        <v>4</v>
      </c>
      <c r="P26" s="28" t="str">
        <f t="shared" si="8"/>
        <v>Sangat terampil menyusun hasil penelitian sosial</v>
      </c>
      <c r="Q26" s="40" t="s">
        <v>9</v>
      </c>
      <c r="R26" s="40"/>
      <c r="S26" s="18"/>
      <c r="T26" s="1">
        <v>87</v>
      </c>
      <c r="U26" s="1">
        <v>92</v>
      </c>
      <c r="V26" s="1">
        <v>76</v>
      </c>
      <c r="W26" s="1">
        <v>86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76</v>
      </c>
      <c r="AG26" s="1">
        <v>79</v>
      </c>
      <c r="AH26" s="1">
        <v>88</v>
      </c>
      <c r="AI26" s="1">
        <v>88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64153</v>
      </c>
      <c r="C27" s="19" t="s">
        <v>87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5</v>
      </c>
      <c r="J27" s="28" t="str">
        <f t="shared" si="3"/>
        <v>Memiliki kemampuan dalam menjelaskan jenis sampel dan populasi dalam penelitian sosial</v>
      </c>
      <c r="K27" s="36">
        <f t="shared" si="4"/>
        <v>77.8</v>
      </c>
      <c r="L27" s="28" t="str">
        <f t="shared" si="5"/>
        <v>B</v>
      </c>
      <c r="M27" s="28">
        <f t="shared" si="6"/>
        <v>77.8</v>
      </c>
      <c r="N27" s="28" t="str">
        <f t="shared" si="7"/>
        <v>B</v>
      </c>
      <c r="O27" s="38">
        <v>5</v>
      </c>
      <c r="P27" s="28" t="str">
        <f t="shared" si="8"/>
        <v>Sangat terampil mengolah data penelitian sosial</v>
      </c>
      <c r="Q27" s="40" t="s">
        <v>9</v>
      </c>
      <c r="R27" s="40"/>
      <c r="S27" s="18"/>
      <c r="T27" s="1">
        <v>90</v>
      </c>
      <c r="U27" s="1">
        <v>94</v>
      </c>
      <c r="V27" s="1">
        <v>76</v>
      </c>
      <c r="W27" s="1">
        <v>81.5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76</v>
      </c>
      <c r="AG27" s="1">
        <v>76</v>
      </c>
      <c r="AH27" s="1">
        <v>79</v>
      </c>
      <c r="AI27" s="1">
        <v>79</v>
      </c>
      <c r="AJ27" s="1">
        <v>79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19548</v>
      </c>
      <c r="FK27" s="42">
        <v>19558</v>
      </c>
    </row>
    <row r="28" spans="1:167" x14ac:dyDescent="0.25">
      <c r="A28" s="19">
        <v>18</v>
      </c>
      <c r="B28" s="19">
        <v>64169</v>
      </c>
      <c r="C28" s="19" t="s">
        <v>88</v>
      </c>
      <c r="D28" s="18"/>
      <c r="E28" s="36">
        <f t="shared" si="0"/>
        <v>82</v>
      </c>
      <c r="F28" s="28" t="str">
        <f t="shared" si="1"/>
        <v>B</v>
      </c>
      <c r="G28" s="28">
        <f>IF((COUNTA(T12:AC12)&gt;0),(ROUND((AVERAGE(T28:AD28)),0)),"")</f>
        <v>82</v>
      </c>
      <c r="H28" s="28" t="str">
        <f t="shared" si="2"/>
        <v>B</v>
      </c>
      <c r="I28" s="38">
        <v>2</v>
      </c>
      <c r="J28" s="28" t="str">
        <f t="shared" si="3"/>
        <v>Memiliki kemampuan dalam menjelaskan contoh gejala sosial, namun perlu peningkatan dalam menganalisis hubungan antara gejala sosial dan perubahan sosial</v>
      </c>
      <c r="K28" s="36">
        <f t="shared" si="4"/>
        <v>80.400000000000006</v>
      </c>
      <c r="L28" s="28" t="str">
        <f t="shared" si="5"/>
        <v>B</v>
      </c>
      <c r="M28" s="28">
        <f t="shared" si="6"/>
        <v>80.400000000000006</v>
      </c>
      <c r="N28" s="28" t="str">
        <f t="shared" si="7"/>
        <v>B</v>
      </c>
      <c r="O28" s="38">
        <v>2</v>
      </c>
      <c r="P28" s="28" t="str">
        <f t="shared" si="8"/>
        <v>Sangat terampil menyimpulkan akibat dari gejala sosial</v>
      </c>
      <c r="Q28" s="40" t="s">
        <v>9</v>
      </c>
      <c r="R28" s="40"/>
      <c r="S28" s="18"/>
      <c r="T28" s="1">
        <v>92</v>
      </c>
      <c r="U28" s="1">
        <v>78</v>
      </c>
      <c r="V28" s="1">
        <v>76</v>
      </c>
      <c r="W28" s="1">
        <v>82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76</v>
      </c>
      <c r="AG28" s="1">
        <v>77</v>
      </c>
      <c r="AH28" s="1">
        <v>83</v>
      </c>
      <c r="AI28" s="1">
        <v>83</v>
      </c>
      <c r="AJ28" s="1">
        <v>83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64185</v>
      </c>
      <c r="C29" s="19" t="s">
        <v>89</v>
      </c>
      <c r="D29" s="18"/>
      <c r="E29" s="36">
        <f t="shared" si="0"/>
        <v>77</v>
      </c>
      <c r="F29" s="28" t="str">
        <f t="shared" si="1"/>
        <v>B</v>
      </c>
      <c r="G29" s="28">
        <f>IF((COUNTA(T12:AC12)&gt;0),(ROUND((AVERAGE(T29:AD29)),0)),"")</f>
        <v>77</v>
      </c>
      <c r="H29" s="28" t="str">
        <f t="shared" si="2"/>
        <v>B</v>
      </c>
      <c r="I29" s="38">
        <v>2</v>
      </c>
      <c r="J29" s="28" t="str">
        <f t="shared" si="3"/>
        <v>Memiliki kemampuan dalam menjelaskan contoh gejala sosial, namun perlu peningkatan dalam menganalisis hubungan antara gejala sosial dan perubahan sosial</v>
      </c>
      <c r="K29" s="36">
        <f t="shared" si="4"/>
        <v>77.8</v>
      </c>
      <c r="L29" s="28" t="str">
        <f t="shared" si="5"/>
        <v>B</v>
      </c>
      <c r="M29" s="28">
        <f t="shared" si="6"/>
        <v>77.8</v>
      </c>
      <c r="N29" s="28" t="str">
        <f t="shared" si="7"/>
        <v>B</v>
      </c>
      <c r="O29" s="38">
        <v>2</v>
      </c>
      <c r="P29" s="28" t="str">
        <f t="shared" si="8"/>
        <v>Sangat terampil menyimpulkan akibat dari gejala sosial</v>
      </c>
      <c r="Q29" s="40" t="s">
        <v>9</v>
      </c>
      <c r="R29" s="40"/>
      <c r="S29" s="18"/>
      <c r="T29" s="1">
        <v>86.67</v>
      </c>
      <c r="U29" s="1">
        <v>84</v>
      </c>
      <c r="V29" s="1">
        <v>76</v>
      </c>
      <c r="W29" s="1">
        <v>60</v>
      </c>
      <c r="X29" s="1">
        <v>76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79</v>
      </c>
      <c r="AI29" s="1">
        <v>79</v>
      </c>
      <c r="AJ29" s="1">
        <v>79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19549</v>
      </c>
      <c r="FK29" s="42">
        <v>19559</v>
      </c>
    </row>
    <row r="30" spans="1:167" x14ac:dyDescent="0.25">
      <c r="A30" s="19">
        <v>20</v>
      </c>
      <c r="B30" s="19">
        <v>64201</v>
      </c>
      <c r="C30" s="19" t="s">
        <v>90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3</v>
      </c>
      <c r="J30" s="28" t="str">
        <f t="shared" si="3"/>
        <v>Memiliki kemampuan dalam menjelaskan modernisasi, globalisasi dan gejala sosial lainnya</v>
      </c>
      <c r="K30" s="36">
        <f t="shared" si="4"/>
        <v>80.400000000000006</v>
      </c>
      <c r="L30" s="28" t="str">
        <f t="shared" si="5"/>
        <v>B</v>
      </c>
      <c r="M30" s="28">
        <f t="shared" si="6"/>
        <v>80.400000000000006</v>
      </c>
      <c r="N30" s="28" t="str">
        <f t="shared" si="7"/>
        <v>B</v>
      </c>
      <c r="O30" s="38">
        <v>3</v>
      </c>
      <c r="P30" s="28" t="str">
        <f t="shared" si="8"/>
        <v>Sangat terampil menyajikan hasil dari adanya gejala sosial</v>
      </c>
      <c r="Q30" s="40" t="s">
        <v>9</v>
      </c>
      <c r="R30" s="40"/>
      <c r="S30" s="18"/>
      <c r="T30" s="1">
        <v>81</v>
      </c>
      <c r="U30" s="1">
        <v>94</v>
      </c>
      <c r="V30" s="1">
        <v>76</v>
      </c>
      <c r="W30" s="1">
        <v>83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77</v>
      </c>
      <c r="AH30" s="1">
        <v>83</v>
      </c>
      <c r="AI30" s="1">
        <v>83</v>
      </c>
      <c r="AJ30" s="1">
        <v>83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64217</v>
      </c>
      <c r="C31" s="19" t="s">
        <v>91</v>
      </c>
      <c r="D31" s="18"/>
      <c r="E31" s="36">
        <f t="shared" si="0"/>
        <v>76</v>
      </c>
      <c r="F31" s="28" t="str">
        <f t="shared" si="1"/>
        <v>B</v>
      </c>
      <c r="G31" s="28">
        <f>IF((COUNTA(T12:AC12)&gt;0),(ROUND((AVERAGE(T31:AD31)),0)),"")</f>
        <v>76</v>
      </c>
      <c r="H31" s="28" t="str">
        <f t="shared" si="2"/>
        <v>B</v>
      </c>
      <c r="I31" s="38">
        <v>1</v>
      </c>
      <c r="J31" s="28" t="str">
        <f t="shared" si="3"/>
        <v>Memiliki kemampuan dalam menjelaskan gejala sosial, namun perlu peningkatan pemahaman konsep sosiologi</v>
      </c>
      <c r="K31" s="36">
        <f t="shared" si="4"/>
        <v>82.6</v>
      </c>
      <c r="L31" s="28" t="str">
        <f t="shared" si="5"/>
        <v>B</v>
      </c>
      <c r="M31" s="28">
        <f t="shared" si="6"/>
        <v>82.6</v>
      </c>
      <c r="N31" s="28" t="str">
        <f t="shared" si="7"/>
        <v>B</v>
      </c>
      <c r="O31" s="38">
        <v>1</v>
      </c>
      <c r="P31" s="28" t="str">
        <f t="shared" si="8"/>
        <v>Sangat terampil menganalisis berbagai gejala sosial di masyaakat</v>
      </c>
      <c r="Q31" s="40" t="s">
        <v>9</v>
      </c>
      <c r="R31" s="40"/>
      <c r="S31" s="18"/>
      <c r="T31" s="1">
        <v>79.33</v>
      </c>
      <c r="U31" s="1">
        <v>55</v>
      </c>
      <c r="V31" s="1">
        <v>76</v>
      </c>
      <c r="W31" s="1">
        <v>84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>
        <v>87</v>
      </c>
      <c r="AI31" s="1">
        <v>87</v>
      </c>
      <c r="AJ31" s="1">
        <v>87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19550</v>
      </c>
      <c r="FK31" s="42">
        <v>19560</v>
      </c>
    </row>
    <row r="32" spans="1:167" x14ac:dyDescent="0.25">
      <c r="A32" s="19">
        <v>22</v>
      </c>
      <c r="B32" s="19">
        <v>64233</v>
      </c>
      <c r="C32" s="19" t="s">
        <v>92</v>
      </c>
      <c r="D32" s="18"/>
      <c r="E32" s="36">
        <f t="shared" si="0"/>
        <v>77</v>
      </c>
      <c r="F32" s="28" t="str">
        <f t="shared" si="1"/>
        <v>B</v>
      </c>
      <c r="G32" s="28">
        <f>IF((COUNTA(T12:AC12)&gt;0),(ROUND((AVERAGE(T32:AD32)),0)),"")</f>
        <v>77</v>
      </c>
      <c r="H32" s="28" t="str">
        <f t="shared" si="2"/>
        <v>B</v>
      </c>
      <c r="I32" s="38">
        <v>3</v>
      </c>
      <c r="J32" s="28" t="str">
        <f t="shared" si="3"/>
        <v>Memiliki kemampuan dalam menjelaskan modernisasi, globalisasi dan gejala sosial lainnya</v>
      </c>
      <c r="K32" s="36">
        <f t="shared" si="4"/>
        <v>79.599999999999994</v>
      </c>
      <c r="L32" s="28" t="str">
        <f t="shared" si="5"/>
        <v>B</v>
      </c>
      <c r="M32" s="28">
        <f t="shared" si="6"/>
        <v>79.599999999999994</v>
      </c>
      <c r="N32" s="28" t="str">
        <f t="shared" si="7"/>
        <v>B</v>
      </c>
      <c r="O32" s="38">
        <v>3</v>
      </c>
      <c r="P32" s="28" t="str">
        <f t="shared" si="8"/>
        <v>Sangat terampil menyajikan hasil dari adanya gejala sosial</v>
      </c>
      <c r="Q32" s="40" t="s">
        <v>9</v>
      </c>
      <c r="R32" s="40"/>
      <c r="S32" s="18"/>
      <c r="T32" s="1">
        <v>82</v>
      </c>
      <c r="U32" s="1">
        <v>65</v>
      </c>
      <c r="V32" s="1">
        <v>76</v>
      </c>
      <c r="W32" s="1">
        <v>81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76</v>
      </c>
      <c r="AG32" s="1">
        <v>76</v>
      </c>
      <c r="AH32" s="1">
        <v>82</v>
      </c>
      <c r="AI32" s="1">
        <v>82</v>
      </c>
      <c r="AJ32" s="1">
        <v>82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64249</v>
      </c>
      <c r="C33" s="19" t="s">
        <v>93</v>
      </c>
      <c r="D33" s="18"/>
      <c r="E33" s="36">
        <f t="shared" si="0"/>
        <v>77</v>
      </c>
      <c r="F33" s="28" t="str">
        <f t="shared" si="1"/>
        <v>B</v>
      </c>
      <c r="G33" s="28">
        <f>IF((COUNTA(T12:AC12)&gt;0),(ROUND((AVERAGE(T33:AD33)),0)),"")</f>
        <v>77</v>
      </c>
      <c r="H33" s="28" t="str">
        <f t="shared" si="2"/>
        <v>B</v>
      </c>
      <c r="I33" s="38">
        <v>1</v>
      </c>
      <c r="J33" s="28" t="str">
        <f t="shared" si="3"/>
        <v>Memiliki kemampuan dalam menjelaskan gejala sosial, namun perlu peningkatan pemahaman konsep sosiologi</v>
      </c>
      <c r="K33" s="36">
        <f t="shared" si="4"/>
        <v>79.599999999999994</v>
      </c>
      <c r="L33" s="28" t="str">
        <f t="shared" si="5"/>
        <v>B</v>
      </c>
      <c r="M33" s="28">
        <f t="shared" si="6"/>
        <v>79.599999999999994</v>
      </c>
      <c r="N33" s="28" t="str">
        <f t="shared" si="7"/>
        <v>B</v>
      </c>
      <c r="O33" s="38">
        <v>1</v>
      </c>
      <c r="P33" s="28" t="str">
        <f t="shared" si="8"/>
        <v>Sangat terampil menganalisis berbagai gejala sosial di masyaakat</v>
      </c>
      <c r="Q33" s="40" t="s">
        <v>9</v>
      </c>
      <c r="R33" s="40"/>
      <c r="S33" s="18"/>
      <c r="T33" s="1">
        <v>84.33</v>
      </c>
      <c r="U33" s="1">
        <v>72</v>
      </c>
      <c r="V33" s="1">
        <v>76</v>
      </c>
      <c r="W33" s="1">
        <v>75</v>
      </c>
      <c r="X33" s="1">
        <v>76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76</v>
      </c>
      <c r="AH33" s="1">
        <v>82</v>
      </c>
      <c r="AI33" s="1">
        <v>82</v>
      </c>
      <c r="AJ33" s="1">
        <v>82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64265</v>
      </c>
      <c r="C34" s="19" t="s">
        <v>94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4</v>
      </c>
      <c r="J34" s="28" t="str">
        <f t="shared" si="3"/>
        <v>Memiliki kemampuan dalam menjelaskan macam-macam penelitian sosial</v>
      </c>
      <c r="K34" s="36">
        <f t="shared" si="4"/>
        <v>80.400000000000006</v>
      </c>
      <c r="L34" s="28" t="str">
        <f t="shared" si="5"/>
        <v>B</v>
      </c>
      <c r="M34" s="28">
        <f t="shared" si="6"/>
        <v>80.400000000000006</v>
      </c>
      <c r="N34" s="28" t="str">
        <f t="shared" si="7"/>
        <v>B</v>
      </c>
      <c r="O34" s="38">
        <v>4</v>
      </c>
      <c r="P34" s="28" t="str">
        <f t="shared" si="8"/>
        <v>Sangat terampil menyusun hasil penelitian sosial</v>
      </c>
      <c r="Q34" s="40" t="s">
        <v>9</v>
      </c>
      <c r="R34" s="40"/>
      <c r="S34" s="18"/>
      <c r="T34" s="1">
        <v>88</v>
      </c>
      <c r="U34" s="1">
        <v>96</v>
      </c>
      <c r="V34" s="1">
        <v>76</v>
      </c>
      <c r="W34" s="1">
        <v>78.5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77</v>
      </c>
      <c r="AH34" s="1">
        <v>83</v>
      </c>
      <c r="AI34" s="1">
        <v>83</v>
      </c>
      <c r="AJ34" s="1">
        <v>83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64281</v>
      </c>
      <c r="C35" s="19" t="s">
        <v>95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1</v>
      </c>
      <c r="J35" s="28" t="str">
        <f t="shared" si="3"/>
        <v>Memiliki kemampuan dalam menjelaskan gejala sosial, namun perlu peningkatan pemahaman konsep sosiologi</v>
      </c>
      <c r="K35" s="36">
        <f t="shared" si="4"/>
        <v>79.8</v>
      </c>
      <c r="L35" s="28" t="str">
        <f t="shared" si="5"/>
        <v>B</v>
      </c>
      <c r="M35" s="28">
        <f t="shared" si="6"/>
        <v>79.8</v>
      </c>
      <c r="N35" s="28" t="str">
        <f t="shared" si="7"/>
        <v>B</v>
      </c>
      <c r="O35" s="38">
        <v>1</v>
      </c>
      <c r="P35" s="28" t="str">
        <f t="shared" si="8"/>
        <v>Sangat terampil menganalisis berbagai gejala sosial di masyaakat</v>
      </c>
      <c r="Q35" s="40" t="s">
        <v>9</v>
      </c>
      <c r="R35" s="40"/>
      <c r="S35" s="18"/>
      <c r="T35" s="1">
        <v>92.67</v>
      </c>
      <c r="U35" s="1">
        <v>78</v>
      </c>
      <c r="V35" s="1">
        <v>76</v>
      </c>
      <c r="W35" s="1">
        <v>78</v>
      </c>
      <c r="X35" s="1">
        <v>82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77</v>
      </c>
      <c r="AH35" s="1">
        <v>82</v>
      </c>
      <c r="AI35" s="1">
        <v>82</v>
      </c>
      <c r="AJ35" s="1">
        <v>82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64297</v>
      </c>
      <c r="C36" s="19" t="s">
        <v>96</v>
      </c>
      <c r="D36" s="18"/>
      <c r="E36" s="36">
        <f t="shared" si="0"/>
        <v>77</v>
      </c>
      <c r="F36" s="28" t="str">
        <f t="shared" si="1"/>
        <v>B</v>
      </c>
      <c r="G36" s="28">
        <f>IF((COUNTA(T12:AC12)&gt;0),(ROUND((AVERAGE(T36:AD36)),0)),"")</f>
        <v>77</v>
      </c>
      <c r="H36" s="28" t="str">
        <f t="shared" si="2"/>
        <v>B</v>
      </c>
      <c r="I36" s="38">
        <v>3</v>
      </c>
      <c r="J36" s="28" t="str">
        <f t="shared" si="3"/>
        <v>Memiliki kemampuan dalam menjelaskan modernisasi, globalisasi dan gejala sosial lainnya</v>
      </c>
      <c r="K36" s="36">
        <f t="shared" si="4"/>
        <v>76</v>
      </c>
      <c r="L36" s="28" t="str">
        <f t="shared" si="5"/>
        <v>B</v>
      </c>
      <c r="M36" s="28">
        <f t="shared" si="6"/>
        <v>76</v>
      </c>
      <c r="N36" s="28" t="str">
        <f t="shared" si="7"/>
        <v>B</v>
      </c>
      <c r="O36" s="38">
        <v>3</v>
      </c>
      <c r="P36" s="28" t="str">
        <f t="shared" si="8"/>
        <v>Sangat terampil menyajikan hasil dari adanya gejala sosial</v>
      </c>
      <c r="Q36" s="40" t="s">
        <v>9</v>
      </c>
      <c r="R36" s="40"/>
      <c r="S36" s="18"/>
      <c r="T36" s="1">
        <v>72</v>
      </c>
      <c r="U36" s="1">
        <v>80</v>
      </c>
      <c r="V36" s="1">
        <v>76</v>
      </c>
      <c r="W36" s="1">
        <v>76.5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76</v>
      </c>
      <c r="AG36" s="1">
        <v>76</v>
      </c>
      <c r="AH36" s="1">
        <v>76</v>
      </c>
      <c r="AI36" s="1">
        <v>76</v>
      </c>
      <c r="AJ36" s="1">
        <v>76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64313</v>
      </c>
      <c r="C37" s="19" t="s">
        <v>97</v>
      </c>
      <c r="D37" s="18"/>
      <c r="E37" s="36">
        <f t="shared" si="0"/>
        <v>77</v>
      </c>
      <c r="F37" s="28" t="str">
        <f t="shared" si="1"/>
        <v>B</v>
      </c>
      <c r="G37" s="28">
        <f>IF((COUNTA(T12:AC12)&gt;0),(ROUND((AVERAGE(T37:AD37)),0)),"")</f>
        <v>77</v>
      </c>
      <c r="H37" s="28" t="str">
        <f t="shared" si="2"/>
        <v>B</v>
      </c>
      <c r="I37" s="38">
        <v>5</v>
      </c>
      <c r="J37" s="28" t="str">
        <f t="shared" si="3"/>
        <v>Memiliki kemampuan dalam menjelaskan jenis sampel dan populasi dalam penelitian sosial</v>
      </c>
      <c r="K37" s="36">
        <f t="shared" si="4"/>
        <v>76</v>
      </c>
      <c r="L37" s="28" t="str">
        <f t="shared" si="5"/>
        <v>B</v>
      </c>
      <c r="M37" s="28">
        <f t="shared" si="6"/>
        <v>76</v>
      </c>
      <c r="N37" s="28" t="str">
        <f t="shared" si="7"/>
        <v>B</v>
      </c>
      <c r="O37" s="38">
        <v>5</v>
      </c>
      <c r="P37" s="28" t="str">
        <f t="shared" si="8"/>
        <v>Sangat terampil mengolah data penelitian sosial</v>
      </c>
      <c r="Q37" s="40" t="s">
        <v>9</v>
      </c>
      <c r="R37" s="40"/>
      <c r="S37" s="18"/>
      <c r="T37" s="1">
        <v>62</v>
      </c>
      <c r="U37" s="1">
        <v>94</v>
      </c>
      <c r="V37" s="1">
        <v>76</v>
      </c>
      <c r="W37" s="1">
        <v>71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76</v>
      </c>
      <c r="AG37" s="1">
        <v>76</v>
      </c>
      <c r="AH37" s="1">
        <v>76</v>
      </c>
      <c r="AI37" s="1">
        <v>76</v>
      </c>
      <c r="AJ37" s="1">
        <v>76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64329</v>
      </c>
      <c r="C38" s="19" t="s">
        <v>98</v>
      </c>
      <c r="D38" s="18"/>
      <c r="E38" s="36">
        <f t="shared" si="0"/>
        <v>76</v>
      </c>
      <c r="F38" s="28" t="str">
        <f t="shared" si="1"/>
        <v>B</v>
      </c>
      <c r="G38" s="28">
        <f>IF((COUNTA(T12:AC12)&gt;0),(ROUND((AVERAGE(T38:AD38)),0)),"")</f>
        <v>76</v>
      </c>
      <c r="H38" s="28" t="str">
        <f t="shared" si="2"/>
        <v>B</v>
      </c>
      <c r="I38" s="38">
        <v>1</v>
      </c>
      <c r="J38" s="28" t="str">
        <f t="shared" si="3"/>
        <v>Memiliki kemampuan dalam menjelaskan gejala sosial, namun perlu peningkatan pemahaman konsep sosiologi</v>
      </c>
      <c r="K38" s="36">
        <f t="shared" si="4"/>
        <v>76</v>
      </c>
      <c r="L38" s="28" t="str">
        <f t="shared" si="5"/>
        <v>B</v>
      </c>
      <c r="M38" s="28">
        <f t="shared" si="6"/>
        <v>76</v>
      </c>
      <c r="N38" s="28" t="str">
        <f t="shared" si="7"/>
        <v>B</v>
      </c>
      <c r="O38" s="38">
        <v>1</v>
      </c>
      <c r="P38" s="28" t="str">
        <f t="shared" si="8"/>
        <v>Sangat terampil menganalisis berbagai gejala sosial di masyaakat</v>
      </c>
      <c r="Q38" s="40" t="s">
        <v>9</v>
      </c>
      <c r="R38" s="40"/>
      <c r="S38" s="18"/>
      <c r="T38" s="1">
        <v>87</v>
      </c>
      <c r="U38" s="1">
        <v>70</v>
      </c>
      <c r="V38" s="1">
        <v>76</v>
      </c>
      <c r="W38" s="1">
        <v>73</v>
      </c>
      <c r="X38" s="1">
        <v>76</v>
      </c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76</v>
      </c>
      <c r="AI38" s="1">
        <v>76</v>
      </c>
      <c r="AJ38" s="1">
        <v>76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64345</v>
      </c>
      <c r="C39" s="19" t="s">
        <v>99</v>
      </c>
      <c r="D39" s="18"/>
      <c r="E39" s="36">
        <f t="shared" si="0"/>
        <v>79</v>
      </c>
      <c r="F39" s="28" t="str">
        <f t="shared" si="1"/>
        <v>B</v>
      </c>
      <c r="G39" s="28">
        <f>IF((COUNTA(T12:AC12)&gt;0),(ROUND((AVERAGE(T39:AD39)),0)),"")</f>
        <v>79</v>
      </c>
      <c r="H39" s="28" t="str">
        <f t="shared" si="2"/>
        <v>B</v>
      </c>
      <c r="I39" s="38">
        <v>3</v>
      </c>
      <c r="J39" s="28" t="str">
        <f t="shared" si="3"/>
        <v>Memiliki kemampuan dalam menjelaskan modernisasi, globalisasi dan gejala sosial lainnya</v>
      </c>
      <c r="K39" s="36">
        <f t="shared" si="4"/>
        <v>78.400000000000006</v>
      </c>
      <c r="L39" s="28" t="str">
        <f t="shared" si="5"/>
        <v>B</v>
      </c>
      <c r="M39" s="28">
        <f t="shared" si="6"/>
        <v>78.400000000000006</v>
      </c>
      <c r="N39" s="28" t="str">
        <f t="shared" si="7"/>
        <v>B</v>
      </c>
      <c r="O39" s="38">
        <v>3</v>
      </c>
      <c r="P39" s="28" t="str">
        <f t="shared" si="8"/>
        <v>Sangat terampil menyajikan hasil dari adanya gejala sosial</v>
      </c>
      <c r="Q39" s="40" t="s">
        <v>9</v>
      </c>
      <c r="R39" s="40"/>
      <c r="S39" s="18"/>
      <c r="T39" s="1">
        <v>73</v>
      </c>
      <c r="U39" s="1">
        <v>81</v>
      </c>
      <c r="V39" s="1">
        <v>76</v>
      </c>
      <c r="W39" s="1">
        <v>79.5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80</v>
      </c>
      <c r="AI39" s="1">
        <v>80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64361</v>
      </c>
      <c r="C40" s="19" t="s">
        <v>100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1</v>
      </c>
      <c r="J40" s="28" t="str">
        <f t="shared" si="3"/>
        <v>Memiliki kemampuan dalam menjelaskan gejala sosial, namun perlu peningkatan pemahaman konsep sosiologi</v>
      </c>
      <c r="K40" s="36">
        <f t="shared" si="4"/>
        <v>78.400000000000006</v>
      </c>
      <c r="L40" s="28" t="str">
        <f t="shared" si="5"/>
        <v>B</v>
      </c>
      <c r="M40" s="28">
        <f t="shared" si="6"/>
        <v>78.400000000000006</v>
      </c>
      <c r="N40" s="28" t="str">
        <f t="shared" si="7"/>
        <v>B</v>
      </c>
      <c r="O40" s="38">
        <v>1</v>
      </c>
      <c r="P40" s="28" t="str">
        <f t="shared" si="8"/>
        <v>Sangat terampil menganalisis berbagai gejala sosial di masyaakat</v>
      </c>
      <c r="Q40" s="40" t="s">
        <v>9</v>
      </c>
      <c r="R40" s="40"/>
      <c r="S40" s="18"/>
      <c r="T40" s="1">
        <v>89</v>
      </c>
      <c r="U40" s="1">
        <v>82</v>
      </c>
      <c r="V40" s="1">
        <v>76</v>
      </c>
      <c r="W40" s="1">
        <v>77.5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76</v>
      </c>
      <c r="AH40" s="1">
        <v>80</v>
      </c>
      <c r="AI40" s="1">
        <v>80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64377</v>
      </c>
      <c r="C41" s="19" t="s">
        <v>101</v>
      </c>
      <c r="D41" s="18"/>
      <c r="E41" s="36">
        <f t="shared" si="0"/>
        <v>78</v>
      </c>
      <c r="F41" s="28" t="str">
        <f t="shared" si="1"/>
        <v>B</v>
      </c>
      <c r="G41" s="28">
        <f>IF((COUNTA(T12:AC12)&gt;0),(ROUND((AVERAGE(T41:AD41)),0)),"")</f>
        <v>78</v>
      </c>
      <c r="H41" s="28" t="str">
        <f t="shared" si="2"/>
        <v>B</v>
      </c>
      <c r="I41" s="38">
        <v>4</v>
      </c>
      <c r="J41" s="28" t="str">
        <f t="shared" si="3"/>
        <v>Memiliki kemampuan dalam menjelaskan macam-macam penelitian sosial</v>
      </c>
      <c r="K41" s="36">
        <f t="shared" si="4"/>
        <v>76.400000000000006</v>
      </c>
      <c r="L41" s="28" t="str">
        <f t="shared" si="5"/>
        <v>B</v>
      </c>
      <c r="M41" s="28">
        <f t="shared" si="6"/>
        <v>76.400000000000006</v>
      </c>
      <c r="N41" s="28" t="str">
        <f t="shared" si="7"/>
        <v>B</v>
      </c>
      <c r="O41" s="38">
        <v>4</v>
      </c>
      <c r="P41" s="28" t="str">
        <f t="shared" si="8"/>
        <v>Sangat terampil menyusun hasil penelitian sosial</v>
      </c>
      <c r="Q41" s="40" t="s">
        <v>9</v>
      </c>
      <c r="R41" s="40"/>
      <c r="S41" s="18"/>
      <c r="T41" s="1">
        <v>84</v>
      </c>
      <c r="U41" s="1">
        <v>68</v>
      </c>
      <c r="V41" s="1">
        <v>76</v>
      </c>
      <c r="W41" s="1">
        <v>75.5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78</v>
      </c>
      <c r="AH41" s="1">
        <v>76</v>
      </c>
      <c r="AI41" s="1">
        <v>76</v>
      </c>
      <c r="AJ41" s="1">
        <v>76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64393</v>
      </c>
      <c r="C42" s="19" t="s">
        <v>102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2</v>
      </c>
      <c r="J42" s="28" t="str">
        <f t="shared" si="3"/>
        <v>Memiliki kemampuan dalam menjelaskan contoh gejala sosial, namun perlu peningkatan dalam menganalisis hubungan antara gejala sosial dan perubahan sosial</v>
      </c>
      <c r="K42" s="36">
        <f t="shared" si="4"/>
        <v>78.400000000000006</v>
      </c>
      <c r="L42" s="28" t="str">
        <f t="shared" si="5"/>
        <v>B</v>
      </c>
      <c r="M42" s="28">
        <f t="shared" si="6"/>
        <v>78.400000000000006</v>
      </c>
      <c r="N42" s="28" t="str">
        <f t="shared" si="7"/>
        <v>B</v>
      </c>
      <c r="O42" s="38">
        <v>2</v>
      </c>
      <c r="P42" s="28" t="str">
        <f t="shared" si="8"/>
        <v>Sangat terampil menyimpulkan akibat dari gejala sosial</v>
      </c>
      <c r="Q42" s="40" t="s">
        <v>9</v>
      </c>
      <c r="R42" s="40"/>
      <c r="S42" s="18"/>
      <c r="T42" s="1">
        <v>91</v>
      </c>
      <c r="U42" s="1">
        <v>86</v>
      </c>
      <c r="V42" s="1">
        <v>76</v>
      </c>
      <c r="W42" s="1">
        <v>79</v>
      </c>
      <c r="X42" s="1">
        <v>76</v>
      </c>
      <c r="Y42" s="1"/>
      <c r="Z42" s="1"/>
      <c r="AA42" s="1"/>
      <c r="AB42" s="1"/>
      <c r="AC42" s="1"/>
      <c r="AD42" s="1"/>
      <c r="AE42" s="18"/>
      <c r="AF42" s="1">
        <v>76</v>
      </c>
      <c r="AG42" s="1">
        <v>76</v>
      </c>
      <c r="AH42" s="1">
        <v>80</v>
      </c>
      <c r="AI42" s="1">
        <v>80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64409</v>
      </c>
      <c r="C43" s="19" t="s">
        <v>103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2</v>
      </c>
      <c r="J43" s="28" t="str">
        <f t="shared" si="3"/>
        <v>Memiliki kemampuan dalam menjelaskan contoh gejala sosial, namun perlu peningkatan dalam menganalisis hubungan antara gejala sosial dan perubahan sosial</v>
      </c>
      <c r="K43" s="36">
        <f t="shared" si="4"/>
        <v>76</v>
      </c>
      <c r="L43" s="28" t="str">
        <f t="shared" si="5"/>
        <v>B</v>
      </c>
      <c r="M43" s="28">
        <f t="shared" si="6"/>
        <v>76</v>
      </c>
      <c r="N43" s="28" t="str">
        <f t="shared" si="7"/>
        <v>B</v>
      </c>
      <c r="O43" s="38">
        <v>2</v>
      </c>
      <c r="P43" s="28" t="str">
        <f t="shared" si="8"/>
        <v>Sangat terampil menyimpulkan akibat dari gejala sosial</v>
      </c>
      <c r="Q43" s="40" t="s">
        <v>8</v>
      </c>
      <c r="R43" s="40"/>
      <c r="S43" s="18"/>
      <c r="T43" s="1">
        <v>79.67</v>
      </c>
      <c r="U43" s="1">
        <v>92</v>
      </c>
      <c r="V43" s="1">
        <v>76</v>
      </c>
      <c r="W43" s="1">
        <v>80</v>
      </c>
      <c r="X43" s="1">
        <v>76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76</v>
      </c>
      <c r="AH43" s="1">
        <v>76</v>
      </c>
      <c r="AI43" s="1">
        <v>76</v>
      </c>
      <c r="AJ43" s="1">
        <v>76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64425</v>
      </c>
      <c r="C44" s="19" t="s">
        <v>104</v>
      </c>
      <c r="D44" s="18"/>
      <c r="E44" s="36">
        <f t="shared" si="0"/>
        <v>79</v>
      </c>
      <c r="F44" s="28" t="str">
        <f t="shared" si="1"/>
        <v>B</v>
      </c>
      <c r="G44" s="28">
        <f>IF((COUNTA(T12:AC12)&gt;0),(ROUND((AVERAGE(T44:AD44)),0)),"")</f>
        <v>79</v>
      </c>
      <c r="H44" s="28" t="str">
        <f t="shared" si="2"/>
        <v>B</v>
      </c>
      <c r="I44" s="38">
        <v>3</v>
      </c>
      <c r="J44" s="28" t="str">
        <f t="shared" si="3"/>
        <v>Memiliki kemampuan dalam menjelaskan modernisasi, globalisasi dan gejala sosial lainnya</v>
      </c>
      <c r="K44" s="36">
        <f t="shared" si="4"/>
        <v>78.400000000000006</v>
      </c>
      <c r="L44" s="28" t="str">
        <f t="shared" si="5"/>
        <v>B</v>
      </c>
      <c r="M44" s="28">
        <f t="shared" si="6"/>
        <v>78.400000000000006</v>
      </c>
      <c r="N44" s="28" t="str">
        <f t="shared" si="7"/>
        <v>B</v>
      </c>
      <c r="O44" s="38">
        <v>3</v>
      </c>
      <c r="P44" s="28" t="str">
        <f t="shared" si="8"/>
        <v>Sangat terampil menyajikan hasil dari adanya gejala sosial</v>
      </c>
      <c r="Q44" s="40" t="s">
        <v>9</v>
      </c>
      <c r="R44" s="40"/>
      <c r="S44" s="18"/>
      <c r="T44" s="1">
        <v>88</v>
      </c>
      <c r="U44" s="1">
        <v>74</v>
      </c>
      <c r="V44" s="1">
        <v>76</v>
      </c>
      <c r="W44" s="1">
        <v>77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80</v>
      </c>
      <c r="AI44" s="1">
        <v>80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64441</v>
      </c>
      <c r="C45" s="19" t="s">
        <v>105</v>
      </c>
      <c r="D45" s="18"/>
      <c r="E45" s="36">
        <f t="shared" si="0"/>
        <v>76</v>
      </c>
      <c r="F45" s="28" t="str">
        <f t="shared" si="1"/>
        <v>B</v>
      </c>
      <c r="G45" s="28">
        <f>IF((COUNTA(T12:AC12)&gt;0),(ROUND((AVERAGE(T45:AD45)),0)),"")</f>
        <v>76</v>
      </c>
      <c r="H45" s="28" t="str">
        <f t="shared" si="2"/>
        <v>B</v>
      </c>
      <c r="I45" s="38">
        <v>2</v>
      </c>
      <c r="J45" s="28" t="str">
        <f t="shared" si="3"/>
        <v>Memiliki kemampuan dalam menjelaskan contoh gejala sosial, namun perlu peningkatan dalam menganalisis hubungan antara gejala sosial dan perubahan sosial</v>
      </c>
      <c r="K45" s="36">
        <f t="shared" si="4"/>
        <v>76.2</v>
      </c>
      <c r="L45" s="28" t="str">
        <f t="shared" si="5"/>
        <v>B</v>
      </c>
      <c r="M45" s="28">
        <f t="shared" si="6"/>
        <v>76.2</v>
      </c>
      <c r="N45" s="28" t="str">
        <f t="shared" si="7"/>
        <v>B</v>
      </c>
      <c r="O45" s="38">
        <v>2</v>
      </c>
      <c r="P45" s="28" t="str">
        <f t="shared" si="8"/>
        <v>Sangat terampil menyimpulkan akibat dari gejala sosial</v>
      </c>
      <c r="Q45" s="40" t="s">
        <v>9</v>
      </c>
      <c r="R45" s="40"/>
      <c r="S45" s="18"/>
      <c r="T45" s="1">
        <v>60</v>
      </c>
      <c r="U45" s="1">
        <v>92</v>
      </c>
      <c r="V45" s="1">
        <v>76</v>
      </c>
      <c r="W45" s="1">
        <v>76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76</v>
      </c>
      <c r="AG45" s="1">
        <v>77</v>
      </c>
      <c r="AH45" s="1">
        <v>76</v>
      </c>
      <c r="AI45" s="1">
        <v>76</v>
      </c>
      <c r="AJ45" s="1">
        <v>76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64457</v>
      </c>
      <c r="C46" s="19" t="s">
        <v>106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5</v>
      </c>
      <c r="J46" s="28" t="str">
        <f t="shared" si="3"/>
        <v>Memiliki kemampuan dalam menjelaskan jenis sampel dan populasi dalam penelitian sosial</v>
      </c>
      <c r="K46" s="36">
        <f t="shared" si="4"/>
        <v>78.400000000000006</v>
      </c>
      <c r="L46" s="28" t="str">
        <f t="shared" si="5"/>
        <v>B</v>
      </c>
      <c r="M46" s="28">
        <f t="shared" si="6"/>
        <v>78.400000000000006</v>
      </c>
      <c r="N46" s="28" t="str">
        <f t="shared" si="7"/>
        <v>B</v>
      </c>
      <c r="O46" s="38">
        <v>5</v>
      </c>
      <c r="P46" s="28" t="str">
        <f t="shared" si="8"/>
        <v>Sangat terampil mengolah data penelitian sosial</v>
      </c>
      <c r="Q46" s="40" t="s">
        <v>9</v>
      </c>
      <c r="R46" s="40"/>
      <c r="S46" s="18"/>
      <c r="T46" s="1">
        <v>90</v>
      </c>
      <c r="U46" s="1">
        <v>82</v>
      </c>
      <c r="V46" s="1">
        <v>76</v>
      </c>
      <c r="W46" s="1">
        <v>76.5</v>
      </c>
      <c r="X46" s="1">
        <v>76</v>
      </c>
      <c r="Y46" s="1"/>
      <c r="Z46" s="1"/>
      <c r="AA46" s="1"/>
      <c r="AB46" s="1"/>
      <c r="AC46" s="1"/>
      <c r="AD46" s="1"/>
      <c r="AE46" s="18"/>
      <c r="AF46" s="1">
        <v>76</v>
      </c>
      <c r="AG46" s="1">
        <v>76</v>
      </c>
      <c r="AH46" s="1">
        <v>80</v>
      </c>
      <c r="AI46" s="1">
        <v>80</v>
      </c>
      <c r="AJ46" s="1"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64472</v>
      </c>
      <c r="C11" s="19" t="s">
        <v>121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gejala sosial, namun perlu peningkatan pemahaman konsep sosiologi</v>
      </c>
      <c r="K11" s="36">
        <f t="shared" ref="K11:K50" si="4">IF((COUNTA(AF11:AO11)&gt;0),AVERAGE(AF11:AO11),"")</f>
        <v>84.8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84.8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menganalisis berbagai gejala sosial di masyaakat</v>
      </c>
      <c r="Q11" s="40" t="s">
        <v>8</v>
      </c>
      <c r="R11" s="40"/>
      <c r="S11" s="18"/>
      <c r="T11" s="1">
        <v>82.67</v>
      </c>
      <c r="U11" s="1">
        <v>78</v>
      </c>
      <c r="V11" s="1">
        <v>76</v>
      </c>
      <c r="W11" s="1">
        <v>86.5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78</v>
      </c>
      <c r="AH11" s="1">
        <v>90</v>
      </c>
      <c r="AI11" s="1">
        <v>90</v>
      </c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64488</v>
      </c>
      <c r="C12" s="19" t="s">
        <v>122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3</v>
      </c>
      <c r="J12" s="28" t="str">
        <f t="shared" si="3"/>
        <v>Memiliki kemampuan dalam menjelaskan modernisasi, globalisasi dan gejala sosial lainnya</v>
      </c>
      <c r="K12" s="36">
        <f t="shared" si="4"/>
        <v>81.599999999999994</v>
      </c>
      <c r="L12" s="28" t="str">
        <f t="shared" si="5"/>
        <v>B</v>
      </c>
      <c r="M12" s="28">
        <f t="shared" si="6"/>
        <v>81.599999999999994</v>
      </c>
      <c r="N12" s="28" t="str">
        <f t="shared" si="7"/>
        <v>B</v>
      </c>
      <c r="O12" s="38">
        <v>3</v>
      </c>
      <c r="P12" s="28" t="str">
        <f t="shared" si="8"/>
        <v>Sangat terampil menyajikan hasil dari adanya gejala sosial</v>
      </c>
      <c r="Q12" s="40" t="s">
        <v>9</v>
      </c>
      <c r="R12" s="40"/>
      <c r="S12" s="18"/>
      <c r="T12" s="1">
        <v>90</v>
      </c>
      <c r="U12" s="1">
        <v>62</v>
      </c>
      <c r="V12" s="1">
        <v>76</v>
      </c>
      <c r="W12" s="1">
        <v>79.5</v>
      </c>
      <c r="X12" s="1">
        <v>81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80</v>
      </c>
      <c r="AH12" s="1">
        <v>84</v>
      </c>
      <c r="AI12" s="1">
        <v>84</v>
      </c>
      <c r="AJ12" s="1">
        <v>84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64504</v>
      </c>
      <c r="C13" s="19" t="s">
        <v>123</v>
      </c>
      <c r="D13" s="18"/>
      <c r="E13" s="36">
        <f t="shared" si="0"/>
        <v>76</v>
      </c>
      <c r="F13" s="28" t="str">
        <f t="shared" si="1"/>
        <v>B</v>
      </c>
      <c r="G13" s="28">
        <f>IF((COUNTA(T12:AC12)&gt;0),(ROUND((AVERAGE(T13:AD13)),0)),"")</f>
        <v>76</v>
      </c>
      <c r="H13" s="28" t="str">
        <f t="shared" si="2"/>
        <v>B</v>
      </c>
      <c r="I13" s="38">
        <v>1</v>
      </c>
      <c r="J13" s="28" t="str">
        <f t="shared" si="3"/>
        <v>Memiliki kemampuan dalam menjelaskan gejala sosial, namun perlu peningkatan pemahaman konsep sosiologi</v>
      </c>
      <c r="K13" s="36">
        <f t="shared" si="4"/>
        <v>81.2</v>
      </c>
      <c r="L13" s="28" t="str">
        <f t="shared" si="5"/>
        <v>B</v>
      </c>
      <c r="M13" s="28">
        <f t="shared" si="6"/>
        <v>81.2</v>
      </c>
      <c r="N13" s="28" t="str">
        <f t="shared" si="7"/>
        <v>B</v>
      </c>
      <c r="O13" s="38">
        <v>1</v>
      </c>
      <c r="P13" s="28" t="str">
        <f t="shared" si="8"/>
        <v>Sangat terampil menganalisis berbagai gejala sosial di masyaakat</v>
      </c>
      <c r="Q13" s="40" t="s">
        <v>9</v>
      </c>
      <c r="R13" s="40"/>
      <c r="S13" s="18"/>
      <c r="T13" s="1">
        <v>76.33</v>
      </c>
      <c r="U13" s="1">
        <v>82</v>
      </c>
      <c r="V13" s="1">
        <v>76</v>
      </c>
      <c r="W13" s="1">
        <v>73</v>
      </c>
      <c r="X13" s="1">
        <v>74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78</v>
      </c>
      <c r="AH13" s="1">
        <v>84</v>
      </c>
      <c r="AI13" s="1">
        <v>84</v>
      </c>
      <c r="AJ13" s="1">
        <v>84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302</v>
      </c>
      <c r="FJ13" s="42">
        <v>19561</v>
      </c>
      <c r="FK13" s="42">
        <v>19571</v>
      </c>
    </row>
    <row r="14" spans="1:167" x14ac:dyDescent="0.25">
      <c r="A14" s="19">
        <v>4</v>
      </c>
      <c r="B14" s="19">
        <v>64520</v>
      </c>
      <c r="C14" s="19" t="s">
        <v>124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4</v>
      </c>
      <c r="J14" s="28" t="str">
        <f t="shared" si="3"/>
        <v>Memiliki kemampuan dalam menjelaskan macam-macam penelitian sosial</v>
      </c>
      <c r="K14" s="36">
        <f t="shared" si="4"/>
        <v>80.8</v>
      </c>
      <c r="L14" s="28" t="str">
        <f t="shared" si="5"/>
        <v>B</v>
      </c>
      <c r="M14" s="28">
        <f t="shared" si="6"/>
        <v>80.8</v>
      </c>
      <c r="N14" s="28" t="str">
        <f t="shared" si="7"/>
        <v>B</v>
      </c>
      <c r="O14" s="38">
        <v>4</v>
      </c>
      <c r="P14" s="28" t="str">
        <f t="shared" si="8"/>
        <v>Sangat terampil menyusun hasil penelitian sosial</v>
      </c>
      <c r="Q14" s="40" t="s">
        <v>9</v>
      </c>
      <c r="R14" s="40"/>
      <c r="S14" s="18"/>
      <c r="T14" s="1">
        <v>84</v>
      </c>
      <c r="U14" s="1">
        <v>94</v>
      </c>
      <c r="V14" s="1">
        <v>76</v>
      </c>
      <c r="W14" s="1">
        <v>80.5</v>
      </c>
      <c r="X14" s="1">
        <v>76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76</v>
      </c>
      <c r="AH14" s="1">
        <v>84</v>
      </c>
      <c r="AI14" s="1">
        <v>84</v>
      </c>
      <c r="AJ14" s="1">
        <v>84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64536</v>
      </c>
      <c r="C15" s="19" t="s">
        <v>125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1</v>
      </c>
      <c r="J15" s="28" t="str">
        <f t="shared" si="3"/>
        <v>Memiliki kemampuan dalam menjelaskan gejala sosial, namun perlu peningkatan pemahaman konsep sosiologi</v>
      </c>
      <c r="K15" s="36">
        <f t="shared" si="4"/>
        <v>85.8</v>
      </c>
      <c r="L15" s="28" t="str">
        <f t="shared" si="5"/>
        <v>A</v>
      </c>
      <c r="M15" s="28">
        <f t="shared" si="6"/>
        <v>85.8</v>
      </c>
      <c r="N15" s="28" t="str">
        <f t="shared" si="7"/>
        <v>A</v>
      </c>
      <c r="O15" s="38">
        <v>1</v>
      </c>
      <c r="P15" s="28" t="str">
        <f t="shared" si="8"/>
        <v>Sangat terampil menganalisis berbagai gejala sosial di masyaakat</v>
      </c>
      <c r="Q15" s="40" t="s">
        <v>9</v>
      </c>
      <c r="R15" s="40"/>
      <c r="S15" s="18"/>
      <c r="T15" s="1">
        <v>78.67</v>
      </c>
      <c r="U15" s="1">
        <v>90</v>
      </c>
      <c r="V15" s="1">
        <v>80</v>
      </c>
      <c r="W15" s="1">
        <v>82.5</v>
      </c>
      <c r="X15" s="1">
        <v>73</v>
      </c>
      <c r="Y15" s="1"/>
      <c r="Z15" s="1"/>
      <c r="AA15" s="1"/>
      <c r="AB15" s="1"/>
      <c r="AC15" s="1"/>
      <c r="AD15" s="1"/>
      <c r="AE15" s="18"/>
      <c r="AF15" s="1">
        <v>76</v>
      </c>
      <c r="AG15" s="1">
        <v>77</v>
      </c>
      <c r="AH15" s="1">
        <v>92</v>
      </c>
      <c r="AI15" s="1">
        <v>92</v>
      </c>
      <c r="AJ15" s="1">
        <v>92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303</v>
      </c>
      <c r="FJ15" s="42">
        <v>19562</v>
      </c>
      <c r="FK15" s="42">
        <v>19572</v>
      </c>
    </row>
    <row r="16" spans="1:167" x14ac:dyDescent="0.25">
      <c r="A16" s="19">
        <v>6</v>
      </c>
      <c r="B16" s="19">
        <v>64552</v>
      </c>
      <c r="C16" s="19" t="s">
        <v>126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5</v>
      </c>
      <c r="J16" s="28" t="str">
        <f t="shared" si="3"/>
        <v>Memiliki kemampuan dalam menjelaskan jenis sampel dan populasi dalam penelitian sosial</v>
      </c>
      <c r="K16" s="36">
        <f t="shared" si="4"/>
        <v>85.6</v>
      </c>
      <c r="L16" s="28" t="str">
        <f t="shared" si="5"/>
        <v>A</v>
      </c>
      <c r="M16" s="28">
        <f t="shared" si="6"/>
        <v>85.6</v>
      </c>
      <c r="N16" s="28" t="str">
        <f t="shared" si="7"/>
        <v>A</v>
      </c>
      <c r="O16" s="38">
        <v>5</v>
      </c>
      <c r="P16" s="28" t="str">
        <f t="shared" si="8"/>
        <v>Sangat terampil mengolah data penelitian sosial</v>
      </c>
      <c r="Q16" s="40" t="s">
        <v>9</v>
      </c>
      <c r="R16" s="40"/>
      <c r="S16" s="18"/>
      <c r="T16" s="1">
        <v>80.67</v>
      </c>
      <c r="U16" s="1">
        <v>82</v>
      </c>
      <c r="V16" s="1">
        <v>76</v>
      </c>
      <c r="W16" s="1">
        <v>77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>
        <v>92</v>
      </c>
      <c r="AI16" s="1">
        <v>92</v>
      </c>
      <c r="AJ16" s="1">
        <v>92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64568</v>
      </c>
      <c r="C17" s="19" t="s">
        <v>127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dalam menjelaskan contoh gejala sosial, namun perlu peningkatan dalam menganalisis hubungan antara gejala sosial dan perubahan sosial</v>
      </c>
      <c r="K17" s="36">
        <f t="shared" si="4"/>
        <v>80.8</v>
      </c>
      <c r="L17" s="28" t="str">
        <f t="shared" si="5"/>
        <v>B</v>
      </c>
      <c r="M17" s="28">
        <f t="shared" si="6"/>
        <v>80.8</v>
      </c>
      <c r="N17" s="28" t="str">
        <f t="shared" si="7"/>
        <v>B</v>
      </c>
      <c r="O17" s="38">
        <v>2</v>
      </c>
      <c r="P17" s="28" t="str">
        <f t="shared" si="8"/>
        <v>Sangat terampil menyimpulkan akibat dari gejala sosial</v>
      </c>
      <c r="Q17" s="40" t="s">
        <v>9</v>
      </c>
      <c r="R17" s="40"/>
      <c r="S17" s="18"/>
      <c r="T17" s="1">
        <v>81.33</v>
      </c>
      <c r="U17" s="1">
        <v>81</v>
      </c>
      <c r="V17" s="1">
        <v>76</v>
      </c>
      <c r="W17" s="1">
        <v>80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84</v>
      </c>
      <c r="AI17" s="1">
        <v>84</v>
      </c>
      <c r="AJ17" s="1">
        <v>84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304</v>
      </c>
      <c r="FJ17" s="42">
        <v>19563</v>
      </c>
      <c r="FK17" s="42">
        <v>19573</v>
      </c>
    </row>
    <row r="18" spans="1:167" x14ac:dyDescent="0.25">
      <c r="A18" s="19">
        <v>8</v>
      </c>
      <c r="B18" s="19">
        <v>64584</v>
      </c>
      <c r="C18" s="19" t="s">
        <v>128</v>
      </c>
      <c r="D18" s="18"/>
      <c r="E18" s="36">
        <f t="shared" si="0"/>
        <v>78</v>
      </c>
      <c r="F18" s="28" t="str">
        <f t="shared" si="1"/>
        <v>B</v>
      </c>
      <c r="G18" s="28">
        <f>IF((COUNTA(T12:AC12)&gt;0),(ROUND((AVERAGE(T18:AD18)),0)),"")</f>
        <v>78</v>
      </c>
      <c r="H18" s="28" t="str">
        <f t="shared" si="2"/>
        <v>B</v>
      </c>
      <c r="I18" s="38">
        <v>3</v>
      </c>
      <c r="J18" s="28" t="str">
        <f t="shared" si="3"/>
        <v>Memiliki kemampuan dalam menjelaskan modernisasi, globalisasi dan gejala sosial lainnya</v>
      </c>
      <c r="K18" s="36">
        <f t="shared" si="4"/>
        <v>81.2</v>
      </c>
      <c r="L18" s="28" t="str">
        <f t="shared" si="5"/>
        <v>B</v>
      </c>
      <c r="M18" s="28">
        <f t="shared" si="6"/>
        <v>81.2</v>
      </c>
      <c r="N18" s="28" t="str">
        <f t="shared" si="7"/>
        <v>B</v>
      </c>
      <c r="O18" s="38">
        <v>3</v>
      </c>
      <c r="P18" s="28" t="str">
        <f t="shared" si="8"/>
        <v>Sangat terampil menyajikan hasil dari adanya gejala sosial</v>
      </c>
      <c r="Q18" s="40" t="s">
        <v>9</v>
      </c>
      <c r="R18" s="40"/>
      <c r="S18" s="18"/>
      <c r="T18" s="1">
        <v>79</v>
      </c>
      <c r="U18" s="1">
        <v>76</v>
      </c>
      <c r="V18" s="1">
        <v>88</v>
      </c>
      <c r="W18" s="1">
        <v>79</v>
      </c>
      <c r="X18" s="1">
        <v>70</v>
      </c>
      <c r="Y18" s="1"/>
      <c r="Z18" s="1"/>
      <c r="AA18" s="1"/>
      <c r="AB18" s="1"/>
      <c r="AC18" s="1"/>
      <c r="AD18" s="1"/>
      <c r="AE18" s="18"/>
      <c r="AF18" s="1">
        <v>76</v>
      </c>
      <c r="AG18" s="1">
        <v>78</v>
      </c>
      <c r="AH18" s="1">
        <v>84</v>
      </c>
      <c r="AI18" s="1">
        <v>84</v>
      </c>
      <c r="AJ18" s="1">
        <v>84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64600</v>
      </c>
      <c r="C19" s="19" t="s">
        <v>129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4</v>
      </c>
      <c r="J19" s="28" t="str">
        <f t="shared" si="3"/>
        <v>Memiliki kemampuan dalam menjelaskan macam-macam penelitian sosial</v>
      </c>
      <c r="K19" s="36">
        <f t="shared" si="4"/>
        <v>85.8</v>
      </c>
      <c r="L19" s="28" t="str">
        <f t="shared" si="5"/>
        <v>A</v>
      </c>
      <c r="M19" s="28">
        <f t="shared" si="6"/>
        <v>85.8</v>
      </c>
      <c r="N19" s="28" t="str">
        <f t="shared" si="7"/>
        <v>A</v>
      </c>
      <c r="O19" s="38">
        <v>4</v>
      </c>
      <c r="P19" s="28" t="str">
        <f t="shared" si="8"/>
        <v>Sangat terampil menyusun hasil penelitian sosial</v>
      </c>
      <c r="Q19" s="40" t="s">
        <v>9</v>
      </c>
      <c r="R19" s="40"/>
      <c r="S19" s="18"/>
      <c r="T19" s="1">
        <v>83.33</v>
      </c>
      <c r="U19" s="1">
        <v>74</v>
      </c>
      <c r="V19" s="1">
        <v>76</v>
      </c>
      <c r="W19" s="1">
        <v>87</v>
      </c>
      <c r="X19" s="1">
        <v>68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77</v>
      </c>
      <c r="AH19" s="1">
        <v>92</v>
      </c>
      <c r="AI19" s="1">
        <v>92</v>
      </c>
      <c r="AJ19" s="1">
        <v>92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77</v>
      </c>
      <c r="FI19" s="44" t="s">
        <v>305</v>
      </c>
      <c r="FJ19" s="42">
        <v>19564</v>
      </c>
      <c r="FK19" s="42">
        <v>19574</v>
      </c>
    </row>
    <row r="20" spans="1:167" x14ac:dyDescent="0.25">
      <c r="A20" s="19">
        <v>10</v>
      </c>
      <c r="B20" s="19">
        <v>64616</v>
      </c>
      <c r="C20" s="19" t="s">
        <v>130</v>
      </c>
      <c r="D20" s="18"/>
      <c r="E20" s="36">
        <f t="shared" si="0"/>
        <v>76</v>
      </c>
      <c r="F20" s="28" t="str">
        <f t="shared" si="1"/>
        <v>B</v>
      </c>
      <c r="G20" s="28">
        <f>IF((COUNTA(T12:AC12)&gt;0),(ROUND((AVERAGE(T20:AD20)),0)),"")</f>
        <v>76</v>
      </c>
      <c r="H20" s="28" t="str">
        <f t="shared" si="2"/>
        <v>B</v>
      </c>
      <c r="I20" s="38">
        <v>1</v>
      </c>
      <c r="J20" s="28" t="str">
        <f t="shared" si="3"/>
        <v>Memiliki kemampuan dalam menjelaskan gejala sosial, namun perlu peningkatan pemahaman konsep sosiologi</v>
      </c>
      <c r="K20" s="36">
        <f t="shared" si="4"/>
        <v>80.2</v>
      </c>
      <c r="L20" s="28" t="str">
        <f t="shared" si="5"/>
        <v>B</v>
      </c>
      <c r="M20" s="28">
        <f t="shared" si="6"/>
        <v>80.2</v>
      </c>
      <c r="N20" s="28" t="str">
        <f t="shared" si="7"/>
        <v>B</v>
      </c>
      <c r="O20" s="38">
        <v>1</v>
      </c>
      <c r="P20" s="28" t="str">
        <f t="shared" si="8"/>
        <v>Sangat terampil menganalisis berbagai gejala sosial di masyaakat</v>
      </c>
      <c r="Q20" s="40" t="s">
        <v>9</v>
      </c>
      <c r="R20" s="40"/>
      <c r="S20" s="18"/>
      <c r="T20" s="1">
        <v>72.33</v>
      </c>
      <c r="U20" s="1">
        <v>70</v>
      </c>
      <c r="V20" s="1">
        <v>80</v>
      </c>
      <c r="W20" s="1">
        <v>80.5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79</v>
      </c>
      <c r="AH20" s="1">
        <v>82</v>
      </c>
      <c r="AI20" s="1">
        <v>82</v>
      </c>
      <c r="AJ20" s="1">
        <v>82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64632</v>
      </c>
      <c r="C21" s="19" t="s">
        <v>131</v>
      </c>
      <c r="D21" s="18"/>
      <c r="E21" s="36">
        <f t="shared" si="0"/>
        <v>76</v>
      </c>
      <c r="F21" s="28" t="str">
        <f t="shared" si="1"/>
        <v>B</v>
      </c>
      <c r="G21" s="28">
        <f>IF((COUNTA(T12:AC12)&gt;0),(ROUND((AVERAGE(T21:AD21)),0)),"")</f>
        <v>76</v>
      </c>
      <c r="H21" s="28" t="str">
        <f t="shared" si="2"/>
        <v>B</v>
      </c>
      <c r="I21" s="38">
        <v>1</v>
      </c>
      <c r="J21" s="28" t="str">
        <f t="shared" si="3"/>
        <v>Memiliki kemampuan dalam menjelaskan gejala sosial, namun perlu peningkatan pemahaman konsep sosiologi</v>
      </c>
      <c r="K21" s="36">
        <f t="shared" si="4"/>
        <v>80.8</v>
      </c>
      <c r="L21" s="28" t="str">
        <f t="shared" si="5"/>
        <v>B</v>
      </c>
      <c r="M21" s="28">
        <f t="shared" si="6"/>
        <v>80.8</v>
      </c>
      <c r="N21" s="28" t="str">
        <f t="shared" si="7"/>
        <v>B</v>
      </c>
      <c r="O21" s="38">
        <v>1</v>
      </c>
      <c r="P21" s="28" t="str">
        <f t="shared" si="8"/>
        <v>Sangat terampil menganalisis berbagai gejala sosial di masyaakat</v>
      </c>
      <c r="Q21" s="40" t="s">
        <v>8</v>
      </c>
      <c r="R21" s="40"/>
      <c r="S21" s="18"/>
      <c r="T21" s="1">
        <v>77.67</v>
      </c>
      <c r="U21" s="1">
        <v>76</v>
      </c>
      <c r="V21" s="1">
        <v>76</v>
      </c>
      <c r="W21" s="1">
        <v>72</v>
      </c>
      <c r="X21" s="1">
        <v>76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>
        <v>84</v>
      </c>
      <c r="AI21" s="1">
        <v>84</v>
      </c>
      <c r="AJ21" s="1">
        <v>84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 t="s">
        <v>80</v>
      </c>
      <c r="FI21" s="44" t="s">
        <v>306</v>
      </c>
      <c r="FJ21" s="42">
        <v>19565</v>
      </c>
      <c r="FK21" s="42">
        <v>19575</v>
      </c>
    </row>
    <row r="22" spans="1:167" x14ac:dyDescent="0.25">
      <c r="A22" s="19">
        <v>12</v>
      </c>
      <c r="B22" s="19">
        <v>64648</v>
      </c>
      <c r="C22" s="19" t="s">
        <v>132</v>
      </c>
      <c r="D22" s="18"/>
      <c r="E22" s="36">
        <f t="shared" si="0"/>
        <v>83</v>
      </c>
      <c r="F22" s="28" t="str">
        <f t="shared" si="1"/>
        <v>B</v>
      </c>
      <c r="G22" s="28">
        <f>IF((COUNTA(T12:AC12)&gt;0),(ROUND((AVERAGE(T22:AD22)),0)),"")</f>
        <v>83</v>
      </c>
      <c r="H22" s="28" t="str">
        <f t="shared" si="2"/>
        <v>B</v>
      </c>
      <c r="I22" s="38">
        <v>1</v>
      </c>
      <c r="J22" s="28" t="str">
        <f t="shared" si="3"/>
        <v>Memiliki kemampuan dalam menjelaskan gejala sosial, namun perlu peningkatan pemahaman konsep sosiologi</v>
      </c>
      <c r="K22" s="36">
        <f t="shared" si="4"/>
        <v>78</v>
      </c>
      <c r="L22" s="28" t="str">
        <f t="shared" si="5"/>
        <v>B</v>
      </c>
      <c r="M22" s="28">
        <f t="shared" si="6"/>
        <v>78</v>
      </c>
      <c r="N22" s="28" t="str">
        <f t="shared" si="7"/>
        <v>B</v>
      </c>
      <c r="O22" s="38">
        <v>1</v>
      </c>
      <c r="P22" s="28" t="str">
        <f t="shared" si="8"/>
        <v>Sangat terampil menganalisis berbagai gejala sosial di masyaakat</v>
      </c>
      <c r="Q22" s="40" t="s">
        <v>8</v>
      </c>
      <c r="R22" s="40"/>
      <c r="S22" s="18"/>
      <c r="T22" s="1">
        <v>88</v>
      </c>
      <c r="U22" s="1">
        <v>80</v>
      </c>
      <c r="V22" s="1">
        <v>80</v>
      </c>
      <c r="W22" s="1">
        <v>87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76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64664</v>
      </c>
      <c r="C23" s="19" t="s">
        <v>133</v>
      </c>
      <c r="D23" s="18"/>
      <c r="E23" s="36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8">
        <v>3</v>
      </c>
      <c r="J23" s="28" t="str">
        <f t="shared" si="3"/>
        <v>Memiliki kemampuan dalam menjelaskan modernisasi, globalisasi dan gejala sosial lainnya</v>
      </c>
      <c r="K23" s="36">
        <f t="shared" si="4"/>
        <v>79.599999999999994</v>
      </c>
      <c r="L23" s="28" t="str">
        <f t="shared" si="5"/>
        <v>B</v>
      </c>
      <c r="M23" s="28">
        <f t="shared" si="6"/>
        <v>79.599999999999994</v>
      </c>
      <c r="N23" s="28" t="str">
        <f t="shared" si="7"/>
        <v>B</v>
      </c>
      <c r="O23" s="38">
        <v>3</v>
      </c>
      <c r="P23" s="28" t="str">
        <f t="shared" si="8"/>
        <v>Sangat terampil menyajikan hasil dari adanya gejala sosial</v>
      </c>
      <c r="Q23" s="40" t="s">
        <v>9</v>
      </c>
      <c r="R23" s="40"/>
      <c r="S23" s="18"/>
      <c r="T23" s="1">
        <v>77.67</v>
      </c>
      <c r="U23" s="1">
        <v>77</v>
      </c>
      <c r="V23" s="1">
        <v>76</v>
      </c>
      <c r="W23" s="1">
        <v>71</v>
      </c>
      <c r="X23" s="1">
        <v>76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76</v>
      </c>
      <c r="AH23" s="1">
        <v>82</v>
      </c>
      <c r="AI23" s="1">
        <v>82</v>
      </c>
      <c r="AJ23" s="1">
        <v>82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19566</v>
      </c>
      <c r="FK23" s="42">
        <v>19576</v>
      </c>
    </row>
    <row r="24" spans="1:167" x14ac:dyDescent="0.25">
      <c r="A24" s="19">
        <v>14</v>
      </c>
      <c r="B24" s="19">
        <v>64680</v>
      </c>
      <c r="C24" s="19" t="s">
        <v>134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4</v>
      </c>
      <c r="J24" s="28" t="str">
        <f t="shared" si="3"/>
        <v>Memiliki kemampuan dalam menjelaskan macam-macam penelitian sosial</v>
      </c>
      <c r="K24" s="36">
        <f t="shared" si="4"/>
        <v>80.8</v>
      </c>
      <c r="L24" s="28" t="str">
        <f t="shared" si="5"/>
        <v>B</v>
      </c>
      <c r="M24" s="28">
        <f t="shared" si="6"/>
        <v>80.8</v>
      </c>
      <c r="N24" s="28" t="str">
        <f t="shared" si="7"/>
        <v>B</v>
      </c>
      <c r="O24" s="38">
        <v>4</v>
      </c>
      <c r="P24" s="28" t="str">
        <f t="shared" si="8"/>
        <v>Sangat terampil menyusun hasil penelitian sosial</v>
      </c>
      <c r="Q24" s="40" t="s">
        <v>9</v>
      </c>
      <c r="R24" s="40"/>
      <c r="S24" s="18"/>
      <c r="T24" s="1">
        <v>84</v>
      </c>
      <c r="U24" s="1">
        <v>90</v>
      </c>
      <c r="V24" s="1">
        <v>76</v>
      </c>
      <c r="W24" s="1">
        <v>82</v>
      </c>
      <c r="X24" s="1">
        <v>76</v>
      </c>
      <c r="Y24" s="1"/>
      <c r="Z24" s="1"/>
      <c r="AA24" s="1"/>
      <c r="AB24" s="1"/>
      <c r="AC24" s="1"/>
      <c r="AD24" s="1"/>
      <c r="AE24" s="18"/>
      <c r="AF24" s="1">
        <v>76</v>
      </c>
      <c r="AG24" s="1">
        <v>76</v>
      </c>
      <c r="AH24" s="1">
        <v>84</v>
      </c>
      <c r="AI24" s="1">
        <v>84</v>
      </c>
      <c r="AJ24" s="1">
        <v>84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64696</v>
      </c>
      <c r="C25" s="19" t="s">
        <v>135</v>
      </c>
      <c r="D25" s="18"/>
      <c r="E25" s="36">
        <f t="shared" si="0"/>
        <v>77</v>
      </c>
      <c r="F25" s="28" t="str">
        <f t="shared" si="1"/>
        <v>B</v>
      </c>
      <c r="G25" s="28">
        <f>IF((COUNTA(T12:AC12)&gt;0),(ROUND((AVERAGE(T25:AD25)),0)),"")</f>
        <v>77</v>
      </c>
      <c r="H25" s="28" t="str">
        <f t="shared" si="2"/>
        <v>B</v>
      </c>
      <c r="I25" s="38">
        <v>5</v>
      </c>
      <c r="J25" s="28" t="str">
        <f t="shared" si="3"/>
        <v>Memiliki kemampuan dalam menjelaskan jenis sampel dan populasi dalam penelitian sosial</v>
      </c>
      <c r="K25" s="36">
        <f t="shared" si="4"/>
        <v>81</v>
      </c>
      <c r="L25" s="28" t="str">
        <f t="shared" si="5"/>
        <v>B</v>
      </c>
      <c r="M25" s="28">
        <f t="shared" si="6"/>
        <v>81</v>
      </c>
      <c r="N25" s="28" t="str">
        <f t="shared" si="7"/>
        <v>B</v>
      </c>
      <c r="O25" s="38">
        <v>5</v>
      </c>
      <c r="P25" s="28" t="str">
        <f t="shared" si="8"/>
        <v>Sangat terampil mengolah data penelitian sosial</v>
      </c>
      <c r="Q25" s="40" t="s">
        <v>9</v>
      </c>
      <c r="R25" s="40"/>
      <c r="S25" s="18"/>
      <c r="T25" s="1">
        <v>75.33</v>
      </c>
      <c r="U25" s="1">
        <v>82</v>
      </c>
      <c r="V25" s="1">
        <v>76</v>
      </c>
      <c r="W25" s="1">
        <v>76.5</v>
      </c>
      <c r="X25" s="1">
        <v>77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77</v>
      </c>
      <c r="AH25" s="1">
        <v>84</v>
      </c>
      <c r="AI25" s="1">
        <v>84</v>
      </c>
      <c r="AJ25" s="1">
        <v>84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85</v>
      </c>
      <c r="FD25" s="69"/>
      <c r="FE25" s="69"/>
      <c r="FG25" s="43">
        <v>7</v>
      </c>
      <c r="FH25" s="44"/>
      <c r="FI25" s="44"/>
      <c r="FJ25" s="42">
        <v>19567</v>
      </c>
      <c r="FK25" s="42">
        <v>19577</v>
      </c>
    </row>
    <row r="26" spans="1:167" x14ac:dyDescent="0.25">
      <c r="A26" s="19">
        <v>16</v>
      </c>
      <c r="B26" s="19">
        <v>64712</v>
      </c>
      <c r="C26" s="19" t="s">
        <v>136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>Memiliki kemampuan dalam menjelaskan contoh gejala sosial, namun perlu peningkatan dalam menganalisis hubungan antara gejala sosial dan perubahan sosial</v>
      </c>
      <c r="K26" s="36">
        <f t="shared" si="4"/>
        <v>80.8</v>
      </c>
      <c r="L26" s="28" t="str">
        <f t="shared" si="5"/>
        <v>B</v>
      </c>
      <c r="M26" s="28">
        <f t="shared" si="6"/>
        <v>80.8</v>
      </c>
      <c r="N26" s="28" t="str">
        <f t="shared" si="7"/>
        <v>B</v>
      </c>
      <c r="O26" s="38">
        <v>2</v>
      </c>
      <c r="P26" s="28" t="str">
        <f t="shared" si="8"/>
        <v>Sangat terampil menyimpulkan akibat dari gejala sosial</v>
      </c>
      <c r="Q26" s="40" t="s">
        <v>9</v>
      </c>
      <c r="R26" s="40"/>
      <c r="S26" s="18"/>
      <c r="T26" s="1">
        <v>77</v>
      </c>
      <c r="U26" s="1">
        <v>94</v>
      </c>
      <c r="V26" s="1">
        <v>76</v>
      </c>
      <c r="W26" s="1">
        <v>87.5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>
        <v>84</v>
      </c>
      <c r="AI26" s="1">
        <v>84</v>
      </c>
      <c r="AJ26" s="1">
        <v>84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64728</v>
      </c>
      <c r="C27" s="19" t="s">
        <v>137</v>
      </c>
      <c r="D27" s="18"/>
      <c r="E27" s="36">
        <f t="shared" si="0"/>
        <v>77</v>
      </c>
      <c r="F27" s="28" t="str">
        <f t="shared" si="1"/>
        <v>B</v>
      </c>
      <c r="G27" s="28">
        <f>IF((COUNTA(T12:AC12)&gt;0),(ROUND((AVERAGE(T27:AD27)),0)),"")</f>
        <v>77</v>
      </c>
      <c r="H27" s="28" t="str">
        <f t="shared" si="2"/>
        <v>B</v>
      </c>
      <c r="I27" s="38">
        <v>3</v>
      </c>
      <c r="J27" s="28" t="str">
        <f t="shared" si="3"/>
        <v>Memiliki kemampuan dalam menjelaskan modernisasi, globalisasi dan gejala sosial lainnya</v>
      </c>
      <c r="K27" s="36">
        <f t="shared" si="4"/>
        <v>83.6</v>
      </c>
      <c r="L27" s="28" t="str">
        <f t="shared" si="5"/>
        <v>B</v>
      </c>
      <c r="M27" s="28">
        <f t="shared" si="6"/>
        <v>83.6</v>
      </c>
      <c r="N27" s="28" t="str">
        <f t="shared" si="7"/>
        <v>B</v>
      </c>
      <c r="O27" s="38">
        <v>3</v>
      </c>
      <c r="P27" s="28" t="str">
        <f t="shared" si="8"/>
        <v>Sangat terampil menyajikan hasil dari adanya gejala sosial</v>
      </c>
      <c r="Q27" s="40" t="s">
        <v>9</v>
      </c>
      <c r="R27" s="40"/>
      <c r="S27" s="18"/>
      <c r="T27" s="1">
        <v>57</v>
      </c>
      <c r="U27" s="1">
        <v>90</v>
      </c>
      <c r="V27" s="1">
        <v>76</v>
      </c>
      <c r="W27" s="1">
        <v>80.5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76</v>
      </c>
      <c r="AG27" s="1">
        <v>78</v>
      </c>
      <c r="AH27" s="1">
        <v>88</v>
      </c>
      <c r="AI27" s="1">
        <v>88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19568</v>
      </c>
      <c r="FK27" s="42">
        <v>19578</v>
      </c>
    </row>
    <row r="28" spans="1:167" x14ac:dyDescent="0.25">
      <c r="A28" s="19">
        <v>18</v>
      </c>
      <c r="B28" s="19">
        <v>64744</v>
      </c>
      <c r="C28" s="19" t="s">
        <v>138</v>
      </c>
      <c r="D28" s="18"/>
      <c r="E28" s="36">
        <f t="shared" si="0"/>
        <v>78</v>
      </c>
      <c r="F28" s="28" t="str">
        <f t="shared" si="1"/>
        <v>B</v>
      </c>
      <c r="G28" s="28">
        <f>IF((COUNTA(T12:AC12)&gt;0),(ROUND((AVERAGE(T28:AD28)),0)),"")</f>
        <v>78</v>
      </c>
      <c r="H28" s="28" t="str">
        <f t="shared" si="2"/>
        <v>B</v>
      </c>
      <c r="I28" s="38">
        <v>1</v>
      </c>
      <c r="J28" s="28" t="str">
        <f t="shared" si="3"/>
        <v>Memiliki kemampuan dalam menjelaskan gejala sosial, namun perlu peningkatan pemahaman konsep sosiologi</v>
      </c>
      <c r="K28" s="36">
        <f t="shared" si="4"/>
        <v>80.8</v>
      </c>
      <c r="L28" s="28" t="str">
        <f t="shared" si="5"/>
        <v>B</v>
      </c>
      <c r="M28" s="28">
        <f t="shared" si="6"/>
        <v>80.8</v>
      </c>
      <c r="N28" s="28" t="str">
        <f t="shared" si="7"/>
        <v>B</v>
      </c>
      <c r="O28" s="38">
        <v>1</v>
      </c>
      <c r="P28" s="28" t="str">
        <f t="shared" si="8"/>
        <v>Sangat terampil menganalisis berbagai gejala sosial di masyaakat</v>
      </c>
      <c r="Q28" s="40" t="s">
        <v>9</v>
      </c>
      <c r="R28" s="40"/>
      <c r="S28" s="18"/>
      <c r="T28" s="1">
        <v>81.33</v>
      </c>
      <c r="U28" s="1">
        <v>75</v>
      </c>
      <c r="V28" s="1">
        <v>76</v>
      </c>
      <c r="W28" s="1">
        <v>82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76</v>
      </c>
      <c r="AG28" s="1">
        <v>76</v>
      </c>
      <c r="AH28" s="1">
        <v>84</v>
      </c>
      <c r="AI28" s="1">
        <v>84</v>
      </c>
      <c r="AJ28" s="1">
        <v>84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64760</v>
      </c>
      <c r="C29" s="19" t="s">
        <v>139</v>
      </c>
      <c r="D29" s="18"/>
      <c r="E29" s="36">
        <f t="shared" si="0"/>
        <v>77</v>
      </c>
      <c r="F29" s="28" t="str">
        <f t="shared" si="1"/>
        <v>B</v>
      </c>
      <c r="G29" s="28">
        <f>IF((COUNTA(T12:AC12)&gt;0),(ROUND((AVERAGE(T29:AD29)),0)),"")</f>
        <v>77</v>
      </c>
      <c r="H29" s="28" t="str">
        <f t="shared" si="2"/>
        <v>B</v>
      </c>
      <c r="I29" s="38">
        <v>4</v>
      </c>
      <c r="J29" s="28" t="str">
        <f t="shared" si="3"/>
        <v>Memiliki kemampuan dalam menjelaskan macam-macam penelitian sosial</v>
      </c>
      <c r="K29" s="36">
        <f t="shared" si="4"/>
        <v>76</v>
      </c>
      <c r="L29" s="28" t="str">
        <f t="shared" si="5"/>
        <v>B</v>
      </c>
      <c r="M29" s="28">
        <f t="shared" si="6"/>
        <v>76</v>
      </c>
      <c r="N29" s="28" t="str">
        <f t="shared" si="7"/>
        <v>B</v>
      </c>
      <c r="O29" s="38">
        <v>4</v>
      </c>
      <c r="P29" s="28" t="str">
        <f t="shared" si="8"/>
        <v>Sangat terampil menyusun hasil penelitian sosial</v>
      </c>
      <c r="Q29" s="40" t="s">
        <v>9</v>
      </c>
      <c r="R29" s="40"/>
      <c r="S29" s="18"/>
      <c r="T29" s="1">
        <v>84.67</v>
      </c>
      <c r="U29" s="1">
        <v>72</v>
      </c>
      <c r="V29" s="1">
        <v>76</v>
      </c>
      <c r="W29" s="1">
        <v>84.5</v>
      </c>
      <c r="X29" s="1">
        <v>69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19569</v>
      </c>
      <c r="FK29" s="42">
        <v>19579</v>
      </c>
    </row>
    <row r="30" spans="1:167" x14ac:dyDescent="0.25">
      <c r="A30" s="19">
        <v>20</v>
      </c>
      <c r="B30" s="19">
        <v>64776</v>
      </c>
      <c r="C30" s="19" t="s">
        <v>140</v>
      </c>
      <c r="D30" s="18"/>
      <c r="E30" s="36">
        <f t="shared" si="0"/>
        <v>78</v>
      </c>
      <c r="F30" s="28" t="str">
        <f t="shared" si="1"/>
        <v>B</v>
      </c>
      <c r="G30" s="28">
        <f>IF((COUNTA(T12:AC12)&gt;0),(ROUND((AVERAGE(T30:AD30)),0)),"")</f>
        <v>78</v>
      </c>
      <c r="H30" s="28" t="str">
        <f t="shared" si="2"/>
        <v>B</v>
      </c>
      <c r="I30" s="38">
        <v>1</v>
      </c>
      <c r="J30" s="28" t="str">
        <f t="shared" si="3"/>
        <v>Memiliki kemampuan dalam menjelaskan gejala sosial, namun perlu peningkatan pemahaman konsep sosiologi</v>
      </c>
      <c r="K30" s="36">
        <f t="shared" si="4"/>
        <v>76</v>
      </c>
      <c r="L30" s="28" t="str">
        <f t="shared" si="5"/>
        <v>B</v>
      </c>
      <c r="M30" s="28">
        <f t="shared" si="6"/>
        <v>76</v>
      </c>
      <c r="N30" s="28" t="str">
        <f t="shared" si="7"/>
        <v>B</v>
      </c>
      <c r="O30" s="38">
        <v>1</v>
      </c>
      <c r="P30" s="28" t="str">
        <f t="shared" si="8"/>
        <v>Sangat terampil menganalisis berbagai gejala sosial di masyaakat</v>
      </c>
      <c r="Q30" s="40" t="s">
        <v>9</v>
      </c>
      <c r="R30" s="40"/>
      <c r="S30" s="18"/>
      <c r="T30" s="1">
        <v>81.67</v>
      </c>
      <c r="U30" s="1">
        <v>78</v>
      </c>
      <c r="V30" s="1">
        <v>76</v>
      </c>
      <c r="W30" s="1">
        <v>77</v>
      </c>
      <c r="X30" s="1">
        <v>76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76</v>
      </c>
      <c r="AH30" s="1">
        <v>76</v>
      </c>
      <c r="AI30" s="1">
        <v>76</v>
      </c>
      <c r="AJ30" s="1">
        <v>76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64792</v>
      </c>
      <c r="C31" s="19" t="s">
        <v>141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dalam menjelaskan contoh gejala sosial, namun perlu peningkatan dalam menganalisis hubungan antara gejala sosial dan perubahan sosial</v>
      </c>
      <c r="K31" s="36">
        <f t="shared" si="4"/>
        <v>84.6</v>
      </c>
      <c r="L31" s="28" t="str">
        <f t="shared" si="5"/>
        <v>A</v>
      </c>
      <c r="M31" s="28">
        <f t="shared" si="6"/>
        <v>84.6</v>
      </c>
      <c r="N31" s="28" t="str">
        <f t="shared" si="7"/>
        <v>A</v>
      </c>
      <c r="O31" s="38">
        <v>2</v>
      </c>
      <c r="P31" s="28" t="str">
        <f t="shared" si="8"/>
        <v>Sangat terampil menyimpulkan akibat dari gejala sosial</v>
      </c>
      <c r="Q31" s="40" t="s">
        <v>9</v>
      </c>
      <c r="R31" s="40"/>
      <c r="S31" s="18"/>
      <c r="T31" s="1">
        <v>80.33</v>
      </c>
      <c r="U31" s="1">
        <v>76</v>
      </c>
      <c r="V31" s="1">
        <v>80</v>
      </c>
      <c r="W31" s="1">
        <v>79.5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77</v>
      </c>
      <c r="AH31" s="1">
        <v>90</v>
      </c>
      <c r="AI31" s="1">
        <v>90</v>
      </c>
      <c r="AJ31" s="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19570</v>
      </c>
      <c r="FK31" s="42">
        <v>19580</v>
      </c>
    </row>
    <row r="32" spans="1:167" x14ac:dyDescent="0.25">
      <c r="A32" s="19">
        <v>22</v>
      </c>
      <c r="B32" s="19">
        <v>64808</v>
      </c>
      <c r="C32" s="19" t="s">
        <v>142</v>
      </c>
      <c r="D32" s="18"/>
      <c r="E32" s="36">
        <f t="shared" si="0"/>
        <v>78</v>
      </c>
      <c r="F32" s="28" t="str">
        <f t="shared" si="1"/>
        <v>B</v>
      </c>
      <c r="G32" s="28">
        <f>IF((COUNTA(T12:AC12)&gt;0),(ROUND((AVERAGE(T32:AD32)),0)),"")</f>
        <v>78</v>
      </c>
      <c r="H32" s="28" t="str">
        <f t="shared" si="2"/>
        <v>B</v>
      </c>
      <c r="I32" s="38">
        <v>3</v>
      </c>
      <c r="J32" s="28" t="str">
        <f t="shared" si="3"/>
        <v>Memiliki kemampuan dalam menjelaskan modernisasi, globalisasi dan gejala sosial lainnya</v>
      </c>
      <c r="K32" s="36">
        <f t="shared" si="4"/>
        <v>81</v>
      </c>
      <c r="L32" s="28" t="str">
        <f t="shared" si="5"/>
        <v>B</v>
      </c>
      <c r="M32" s="28">
        <f t="shared" si="6"/>
        <v>81</v>
      </c>
      <c r="N32" s="28" t="str">
        <f t="shared" si="7"/>
        <v>B</v>
      </c>
      <c r="O32" s="38">
        <v>3</v>
      </c>
      <c r="P32" s="28" t="str">
        <f t="shared" si="8"/>
        <v>Sangat terampil menyajikan hasil dari adanya gejala sosial</v>
      </c>
      <c r="Q32" s="40" t="s">
        <v>9</v>
      </c>
      <c r="R32" s="40"/>
      <c r="S32" s="18"/>
      <c r="T32" s="1">
        <v>77.67</v>
      </c>
      <c r="U32" s="1">
        <v>74</v>
      </c>
      <c r="V32" s="1">
        <v>76</v>
      </c>
      <c r="W32" s="1">
        <v>88</v>
      </c>
      <c r="X32" s="1">
        <v>76</v>
      </c>
      <c r="Y32" s="1"/>
      <c r="Z32" s="1"/>
      <c r="AA32" s="1"/>
      <c r="AB32" s="1"/>
      <c r="AC32" s="1"/>
      <c r="AD32" s="1"/>
      <c r="AE32" s="18"/>
      <c r="AF32" s="1">
        <v>76</v>
      </c>
      <c r="AG32" s="1">
        <v>77</v>
      </c>
      <c r="AH32" s="1">
        <v>84</v>
      </c>
      <c r="AI32" s="1">
        <v>84</v>
      </c>
      <c r="AJ32" s="1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64824</v>
      </c>
      <c r="C33" s="19" t="s">
        <v>143</v>
      </c>
      <c r="D33" s="18"/>
      <c r="E33" s="36">
        <f t="shared" si="0"/>
        <v>78</v>
      </c>
      <c r="F33" s="28" t="str">
        <f t="shared" si="1"/>
        <v>B</v>
      </c>
      <c r="G33" s="28">
        <f>IF((COUNTA(T12:AC12)&gt;0),(ROUND((AVERAGE(T33:AD33)),0)),"")</f>
        <v>78</v>
      </c>
      <c r="H33" s="28" t="str">
        <f t="shared" si="2"/>
        <v>B</v>
      </c>
      <c r="I33" s="38">
        <v>2</v>
      </c>
      <c r="J33" s="28" t="str">
        <f t="shared" si="3"/>
        <v>Memiliki kemampuan dalam menjelaskan contoh gejala sosial, namun perlu peningkatan dalam menganalisis hubungan antara gejala sosial dan perubahan sosial</v>
      </c>
      <c r="K33" s="36">
        <f t="shared" si="4"/>
        <v>80.8</v>
      </c>
      <c r="L33" s="28" t="str">
        <f t="shared" si="5"/>
        <v>B</v>
      </c>
      <c r="M33" s="28">
        <f t="shared" si="6"/>
        <v>80.8</v>
      </c>
      <c r="N33" s="28" t="str">
        <f t="shared" si="7"/>
        <v>B</v>
      </c>
      <c r="O33" s="38">
        <v>2</v>
      </c>
      <c r="P33" s="28" t="str">
        <f t="shared" si="8"/>
        <v>Sangat terampil menyimpulkan akibat dari gejala sosial</v>
      </c>
      <c r="Q33" s="40" t="s">
        <v>9</v>
      </c>
      <c r="R33" s="40"/>
      <c r="S33" s="18"/>
      <c r="T33" s="1">
        <v>85</v>
      </c>
      <c r="U33" s="1">
        <v>81</v>
      </c>
      <c r="V33" s="1">
        <v>76</v>
      </c>
      <c r="W33" s="1">
        <v>80</v>
      </c>
      <c r="X33" s="1">
        <v>68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76</v>
      </c>
      <c r="AH33" s="1">
        <v>84</v>
      </c>
      <c r="AI33" s="1">
        <v>84</v>
      </c>
      <c r="AJ33" s="1">
        <v>84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64840</v>
      </c>
      <c r="C34" s="19" t="s">
        <v>144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4</v>
      </c>
      <c r="J34" s="28" t="str">
        <f t="shared" si="3"/>
        <v>Memiliki kemampuan dalam menjelaskan macam-macam penelitian sosial</v>
      </c>
      <c r="K34" s="36">
        <f t="shared" si="4"/>
        <v>84.4</v>
      </c>
      <c r="L34" s="28" t="str">
        <f t="shared" si="5"/>
        <v>A</v>
      </c>
      <c r="M34" s="28">
        <f t="shared" si="6"/>
        <v>84.4</v>
      </c>
      <c r="N34" s="28" t="str">
        <f t="shared" si="7"/>
        <v>A</v>
      </c>
      <c r="O34" s="38">
        <v>4</v>
      </c>
      <c r="P34" s="28" t="str">
        <f t="shared" si="8"/>
        <v>Sangat terampil menyusun hasil penelitian sosial</v>
      </c>
      <c r="Q34" s="40" t="s">
        <v>9</v>
      </c>
      <c r="R34" s="40"/>
      <c r="S34" s="18"/>
      <c r="T34" s="1">
        <v>88</v>
      </c>
      <c r="U34" s="1">
        <v>82</v>
      </c>
      <c r="V34" s="1">
        <v>76</v>
      </c>
      <c r="W34" s="1">
        <v>79.5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>
        <v>90</v>
      </c>
      <c r="AI34" s="1">
        <v>90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64856</v>
      </c>
      <c r="C35" s="19" t="s">
        <v>145</v>
      </c>
      <c r="D35" s="18"/>
      <c r="E35" s="36">
        <f t="shared" si="0"/>
        <v>76</v>
      </c>
      <c r="F35" s="28" t="str">
        <f t="shared" si="1"/>
        <v>B</v>
      </c>
      <c r="G35" s="28">
        <f>IF((COUNTA(T12:AC12)&gt;0),(ROUND((AVERAGE(T35:AD35)),0)),"")</f>
        <v>76</v>
      </c>
      <c r="H35" s="28" t="str">
        <f t="shared" si="2"/>
        <v>B</v>
      </c>
      <c r="I35" s="38">
        <v>2</v>
      </c>
      <c r="J35" s="28" t="str">
        <f t="shared" si="3"/>
        <v>Memiliki kemampuan dalam menjelaskan contoh gejala sosial, namun perlu peningkatan dalam menganalisis hubungan antara gejala sosial dan perubahan sosial</v>
      </c>
      <c r="K35" s="36">
        <f t="shared" si="4"/>
        <v>81</v>
      </c>
      <c r="L35" s="28" t="str">
        <f t="shared" si="5"/>
        <v>B</v>
      </c>
      <c r="M35" s="28">
        <f t="shared" si="6"/>
        <v>81</v>
      </c>
      <c r="N35" s="28" t="str">
        <f t="shared" si="7"/>
        <v>B</v>
      </c>
      <c r="O35" s="38">
        <v>2</v>
      </c>
      <c r="P35" s="28" t="str">
        <f t="shared" si="8"/>
        <v>Sangat terampil menyimpulkan akibat dari gejala sosial</v>
      </c>
      <c r="Q35" s="40" t="s">
        <v>9</v>
      </c>
      <c r="R35" s="40"/>
      <c r="S35" s="18"/>
      <c r="T35" s="1">
        <v>73</v>
      </c>
      <c r="U35" s="1">
        <v>76</v>
      </c>
      <c r="V35" s="1">
        <v>76</v>
      </c>
      <c r="W35" s="1">
        <v>77.5</v>
      </c>
      <c r="X35" s="1">
        <v>76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77</v>
      </c>
      <c r="AH35" s="1">
        <v>84</v>
      </c>
      <c r="AI35" s="1">
        <v>84</v>
      </c>
      <c r="AJ35" s="1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64872</v>
      </c>
      <c r="C36" s="19" t="s">
        <v>146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3</v>
      </c>
      <c r="J36" s="28" t="str">
        <f t="shared" si="3"/>
        <v>Memiliki kemampuan dalam menjelaskan modernisasi, globalisasi dan gejala sosial lainnya</v>
      </c>
      <c r="K36" s="36">
        <f t="shared" si="4"/>
        <v>80.8</v>
      </c>
      <c r="L36" s="28" t="str">
        <f t="shared" si="5"/>
        <v>B</v>
      </c>
      <c r="M36" s="28">
        <f t="shared" si="6"/>
        <v>80.8</v>
      </c>
      <c r="N36" s="28" t="str">
        <f t="shared" si="7"/>
        <v>B</v>
      </c>
      <c r="O36" s="38">
        <v>3</v>
      </c>
      <c r="P36" s="28" t="str">
        <f t="shared" si="8"/>
        <v>Sangat terampil menyajikan hasil dari adanya gejala sosial</v>
      </c>
      <c r="Q36" s="40" t="s">
        <v>9</v>
      </c>
      <c r="R36" s="40"/>
      <c r="S36" s="18"/>
      <c r="T36" s="1">
        <v>81.67</v>
      </c>
      <c r="U36" s="1">
        <v>90</v>
      </c>
      <c r="V36" s="1">
        <v>76</v>
      </c>
      <c r="W36" s="1">
        <v>74.5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76</v>
      </c>
      <c r="AG36" s="1">
        <v>76</v>
      </c>
      <c r="AH36" s="1">
        <v>84</v>
      </c>
      <c r="AI36" s="1">
        <v>84</v>
      </c>
      <c r="AJ36" s="1">
        <v>84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64888</v>
      </c>
      <c r="C37" s="19" t="s">
        <v>147</v>
      </c>
      <c r="D37" s="18"/>
      <c r="E37" s="36">
        <f t="shared" si="0"/>
        <v>78</v>
      </c>
      <c r="F37" s="28" t="str">
        <f t="shared" si="1"/>
        <v>B</v>
      </c>
      <c r="G37" s="28">
        <f>IF((COUNTA(T12:AC12)&gt;0),(ROUND((AVERAGE(T37:AD37)),0)),"")</f>
        <v>78</v>
      </c>
      <c r="H37" s="28" t="str">
        <f t="shared" si="2"/>
        <v>B</v>
      </c>
      <c r="I37" s="38">
        <v>1</v>
      </c>
      <c r="J37" s="28" t="str">
        <f t="shared" si="3"/>
        <v>Memiliki kemampuan dalam menjelaskan gejala sosial, namun perlu peningkatan pemahaman konsep sosiologi</v>
      </c>
      <c r="K37" s="36">
        <f t="shared" si="4"/>
        <v>76</v>
      </c>
      <c r="L37" s="28" t="str">
        <f t="shared" si="5"/>
        <v>B</v>
      </c>
      <c r="M37" s="28">
        <f t="shared" si="6"/>
        <v>76</v>
      </c>
      <c r="N37" s="28" t="str">
        <f t="shared" si="7"/>
        <v>B</v>
      </c>
      <c r="O37" s="38">
        <v>1</v>
      </c>
      <c r="P37" s="28" t="str">
        <f t="shared" si="8"/>
        <v>Sangat terampil menganalisis berbagai gejala sosial di masyaakat</v>
      </c>
      <c r="Q37" s="40" t="s">
        <v>9</v>
      </c>
      <c r="R37" s="40"/>
      <c r="S37" s="18"/>
      <c r="T37" s="1">
        <v>81</v>
      </c>
      <c r="U37" s="1">
        <v>70</v>
      </c>
      <c r="V37" s="1">
        <v>76</v>
      </c>
      <c r="W37" s="1">
        <v>81.5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76</v>
      </c>
      <c r="AG37" s="1">
        <v>76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64904</v>
      </c>
      <c r="C38" s="19" t="s">
        <v>148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4</v>
      </c>
      <c r="J38" s="28" t="str">
        <f t="shared" si="3"/>
        <v>Memiliki kemampuan dalam menjelaskan macam-macam penelitian sosial</v>
      </c>
      <c r="K38" s="36">
        <f t="shared" si="4"/>
        <v>84.4</v>
      </c>
      <c r="L38" s="28" t="str">
        <f t="shared" si="5"/>
        <v>A</v>
      </c>
      <c r="M38" s="28">
        <f t="shared" si="6"/>
        <v>84.4</v>
      </c>
      <c r="N38" s="28" t="str">
        <f t="shared" si="7"/>
        <v>A</v>
      </c>
      <c r="O38" s="38">
        <v>4</v>
      </c>
      <c r="P38" s="28" t="str">
        <f t="shared" si="8"/>
        <v>Sangat terampil menyusun hasil penelitian sosial</v>
      </c>
      <c r="Q38" s="40" t="s">
        <v>9</v>
      </c>
      <c r="R38" s="40"/>
      <c r="S38" s="18"/>
      <c r="T38" s="1">
        <v>83.33</v>
      </c>
      <c r="U38" s="1">
        <v>84</v>
      </c>
      <c r="V38" s="1">
        <v>76</v>
      </c>
      <c r="W38" s="1">
        <v>93.5</v>
      </c>
      <c r="X38" s="1">
        <v>81</v>
      </c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90</v>
      </c>
      <c r="AI38" s="1">
        <v>90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64920</v>
      </c>
      <c r="C39" s="19" t="s">
        <v>149</v>
      </c>
      <c r="D39" s="18"/>
      <c r="E39" s="36">
        <f t="shared" si="0"/>
        <v>77</v>
      </c>
      <c r="F39" s="28" t="str">
        <f t="shared" si="1"/>
        <v>B</v>
      </c>
      <c r="G39" s="28">
        <f>IF((COUNTA(T12:AC12)&gt;0),(ROUND((AVERAGE(T39:AD39)),0)),"")</f>
        <v>77</v>
      </c>
      <c r="H39" s="28" t="str">
        <f t="shared" si="2"/>
        <v>B</v>
      </c>
      <c r="I39" s="38">
        <v>1</v>
      </c>
      <c r="J39" s="28" t="str">
        <f t="shared" si="3"/>
        <v>Memiliki kemampuan dalam menjelaskan gejala sosial, namun perlu peningkatan pemahaman konsep sosiologi</v>
      </c>
      <c r="K39" s="36">
        <f t="shared" si="4"/>
        <v>81</v>
      </c>
      <c r="L39" s="28" t="str">
        <f t="shared" si="5"/>
        <v>B</v>
      </c>
      <c r="M39" s="28">
        <f t="shared" si="6"/>
        <v>81</v>
      </c>
      <c r="N39" s="28" t="str">
        <f t="shared" si="7"/>
        <v>B</v>
      </c>
      <c r="O39" s="38">
        <v>1</v>
      </c>
      <c r="P39" s="28" t="str">
        <f t="shared" si="8"/>
        <v>Sangat terampil menganalisis berbagai gejala sosial di masyaakat</v>
      </c>
      <c r="Q39" s="40" t="s">
        <v>8</v>
      </c>
      <c r="R39" s="40"/>
      <c r="S39" s="18"/>
      <c r="T39" s="1">
        <v>83</v>
      </c>
      <c r="U39" s="1">
        <v>72</v>
      </c>
      <c r="V39" s="1">
        <v>76</v>
      </c>
      <c r="W39" s="1">
        <v>78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76</v>
      </c>
      <c r="AG39" s="1">
        <v>77</v>
      </c>
      <c r="AH39" s="1">
        <v>84</v>
      </c>
      <c r="AI39" s="1">
        <v>84</v>
      </c>
      <c r="AJ39" s="1">
        <v>84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64936</v>
      </c>
      <c r="C40" s="19" t="s">
        <v>150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4</v>
      </c>
      <c r="J40" s="28" t="str">
        <f t="shared" si="3"/>
        <v>Memiliki kemampuan dalam menjelaskan macam-macam penelitian sosial</v>
      </c>
      <c r="K40" s="36">
        <f t="shared" si="4"/>
        <v>76</v>
      </c>
      <c r="L40" s="28" t="str">
        <f t="shared" si="5"/>
        <v>B</v>
      </c>
      <c r="M40" s="28">
        <f t="shared" si="6"/>
        <v>76</v>
      </c>
      <c r="N40" s="28" t="str">
        <f t="shared" si="7"/>
        <v>B</v>
      </c>
      <c r="O40" s="38">
        <v>4</v>
      </c>
      <c r="P40" s="28" t="str">
        <f t="shared" si="8"/>
        <v>Sangat terampil menyusun hasil penelitian sosial</v>
      </c>
      <c r="Q40" s="40" t="s">
        <v>9</v>
      </c>
      <c r="R40" s="40"/>
      <c r="S40" s="18"/>
      <c r="T40" s="1">
        <v>74.67</v>
      </c>
      <c r="U40" s="1">
        <v>70</v>
      </c>
      <c r="V40" s="1">
        <v>76</v>
      </c>
      <c r="W40" s="1">
        <v>81</v>
      </c>
      <c r="X40" s="1">
        <v>76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76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64952</v>
      </c>
      <c r="C41" s="19" t="s">
        <v>151</v>
      </c>
      <c r="D41" s="18"/>
      <c r="E41" s="36">
        <f t="shared" si="0"/>
        <v>76</v>
      </c>
      <c r="F41" s="28" t="str">
        <f t="shared" si="1"/>
        <v>B</v>
      </c>
      <c r="G41" s="28">
        <f>IF((COUNTA(T12:AC12)&gt;0),(ROUND((AVERAGE(T41:AD41)),0)),"")</f>
        <v>76</v>
      </c>
      <c r="H41" s="28" t="str">
        <f t="shared" si="2"/>
        <v>B</v>
      </c>
      <c r="I41" s="38">
        <v>1</v>
      </c>
      <c r="J41" s="28" t="str">
        <f t="shared" si="3"/>
        <v>Memiliki kemampuan dalam menjelaskan gejala sosial, namun perlu peningkatan pemahaman konsep sosiologi</v>
      </c>
      <c r="K41" s="36">
        <f t="shared" si="4"/>
        <v>76</v>
      </c>
      <c r="L41" s="28" t="str">
        <f t="shared" si="5"/>
        <v>B</v>
      </c>
      <c r="M41" s="28">
        <f t="shared" si="6"/>
        <v>76</v>
      </c>
      <c r="N41" s="28" t="str">
        <f t="shared" si="7"/>
        <v>B</v>
      </c>
      <c r="O41" s="38">
        <v>1</v>
      </c>
      <c r="P41" s="28" t="str">
        <f t="shared" si="8"/>
        <v>Sangat terampil menganalisis berbagai gejala sosial di masyaakat</v>
      </c>
      <c r="Q41" s="40" t="s">
        <v>9</v>
      </c>
      <c r="R41" s="40"/>
      <c r="S41" s="18"/>
      <c r="T41" s="1">
        <v>75.33</v>
      </c>
      <c r="U41" s="1">
        <v>76</v>
      </c>
      <c r="V41" s="1">
        <v>76</v>
      </c>
      <c r="W41" s="1">
        <v>72.5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64968</v>
      </c>
      <c r="C42" s="19" t="s">
        <v>152</v>
      </c>
      <c r="D42" s="18"/>
      <c r="E42" s="36">
        <f t="shared" si="0"/>
        <v>76</v>
      </c>
      <c r="F42" s="28" t="str">
        <f t="shared" si="1"/>
        <v>B</v>
      </c>
      <c r="G42" s="28">
        <f>IF((COUNTA(T12:AC12)&gt;0),(ROUND((AVERAGE(T42:AD42)),0)),"")</f>
        <v>76</v>
      </c>
      <c r="H42" s="28" t="str">
        <f t="shared" si="2"/>
        <v>B</v>
      </c>
      <c r="I42" s="38">
        <v>4</v>
      </c>
      <c r="J42" s="28" t="str">
        <f t="shared" si="3"/>
        <v>Memiliki kemampuan dalam menjelaskan macam-macam penelitian sosial</v>
      </c>
      <c r="K42" s="36">
        <f t="shared" si="4"/>
        <v>79.599999999999994</v>
      </c>
      <c r="L42" s="28" t="str">
        <f t="shared" si="5"/>
        <v>B</v>
      </c>
      <c r="M42" s="28">
        <f t="shared" si="6"/>
        <v>79.599999999999994</v>
      </c>
      <c r="N42" s="28" t="str">
        <f t="shared" si="7"/>
        <v>B</v>
      </c>
      <c r="O42" s="38">
        <v>4</v>
      </c>
      <c r="P42" s="28" t="str">
        <f t="shared" si="8"/>
        <v>Sangat terampil menyusun hasil penelitian sosial</v>
      </c>
      <c r="Q42" s="40" t="s">
        <v>9</v>
      </c>
      <c r="R42" s="40"/>
      <c r="S42" s="18"/>
      <c r="T42" s="1">
        <v>56.67</v>
      </c>
      <c r="U42" s="1">
        <v>70</v>
      </c>
      <c r="V42" s="1">
        <v>76</v>
      </c>
      <c r="W42" s="1">
        <v>90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76</v>
      </c>
      <c r="AG42" s="1">
        <v>76</v>
      </c>
      <c r="AH42" s="1">
        <v>82</v>
      </c>
      <c r="AI42" s="1">
        <v>82</v>
      </c>
      <c r="AJ42" s="1">
        <v>82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64984</v>
      </c>
      <c r="C43" s="19" t="s">
        <v>153</v>
      </c>
      <c r="D43" s="18"/>
      <c r="E43" s="36">
        <f t="shared" si="0"/>
        <v>78</v>
      </c>
      <c r="F43" s="28" t="str">
        <f t="shared" si="1"/>
        <v>B</v>
      </c>
      <c r="G43" s="28">
        <f>IF((COUNTA(T12:AC12)&gt;0),(ROUND((AVERAGE(T43:AD43)),0)),"")</f>
        <v>78</v>
      </c>
      <c r="H43" s="28" t="str">
        <f t="shared" si="2"/>
        <v>B</v>
      </c>
      <c r="I43" s="38">
        <v>1</v>
      </c>
      <c r="J43" s="28" t="str">
        <f t="shared" si="3"/>
        <v>Memiliki kemampuan dalam menjelaskan gejala sosial, namun perlu peningkatan pemahaman konsep sosiologi</v>
      </c>
      <c r="K43" s="36">
        <f t="shared" si="4"/>
        <v>83.2</v>
      </c>
      <c r="L43" s="28" t="str">
        <f t="shared" si="5"/>
        <v>B</v>
      </c>
      <c r="M43" s="28">
        <f t="shared" si="6"/>
        <v>83.2</v>
      </c>
      <c r="N43" s="28" t="str">
        <f t="shared" si="7"/>
        <v>B</v>
      </c>
      <c r="O43" s="38">
        <v>1</v>
      </c>
      <c r="P43" s="28" t="str">
        <f t="shared" si="8"/>
        <v>Sangat terampil menganalisis berbagai gejala sosial di masyaakat</v>
      </c>
      <c r="Q43" s="40" t="s">
        <v>9</v>
      </c>
      <c r="R43" s="40"/>
      <c r="S43" s="18"/>
      <c r="T43" s="1">
        <v>77.33</v>
      </c>
      <c r="U43" s="1">
        <v>76</v>
      </c>
      <c r="V43" s="1">
        <v>76</v>
      </c>
      <c r="W43" s="1">
        <v>80</v>
      </c>
      <c r="X43" s="1">
        <v>83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76</v>
      </c>
      <c r="AH43" s="1">
        <v>88</v>
      </c>
      <c r="AI43" s="1">
        <v>88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65000</v>
      </c>
      <c r="C44" s="19" t="s">
        <v>154</v>
      </c>
      <c r="D44" s="18"/>
      <c r="E44" s="36">
        <f t="shared" si="0"/>
        <v>79</v>
      </c>
      <c r="F44" s="28" t="str">
        <f t="shared" si="1"/>
        <v>B</v>
      </c>
      <c r="G44" s="28">
        <f>IF((COUNTA(T12:AC12)&gt;0),(ROUND((AVERAGE(T44:AD44)),0)),"")</f>
        <v>79</v>
      </c>
      <c r="H44" s="28" t="str">
        <f t="shared" si="2"/>
        <v>B</v>
      </c>
      <c r="I44" s="38">
        <v>4</v>
      </c>
      <c r="J44" s="28" t="str">
        <f t="shared" si="3"/>
        <v>Memiliki kemampuan dalam menjelaskan macam-macam penelitian sosial</v>
      </c>
      <c r="K44" s="36">
        <f t="shared" si="4"/>
        <v>84</v>
      </c>
      <c r="L44" s="28" t="str">
        <f t="shared" si="5"/>
        <v>B</v>
      </c>
      <c r="M44" s="28">
        <f t="shared" si="6"/>
        <v>84</v>
      </c>
      <c r="N44" s="28" t="str">
        <f t="shared" si="7"/>
        <v>B</v>
      </c>
      <c r="O44" s="38">
        <v>4</v>
      </c>
      <c r="P44" s="28" t="str">
        <f t="shared" si="8"/>
        <v>Sangat terampil menyusun hasil penelitian sosial</v>
      </c>
      <c r="Q44" s="40" t="s">
        <v>9</v>
      </c>
      <c r="R44" s="40"/>
      <c r="S44" s="18"/>
      <c r="T44" s="1">
        <v>78.67</v>
      </c>
      <c r="U44" s="1">
        <v>86</v>
      </c>
      <c r="V44" s="1">
        <v>76</v>
      </c>
      <c r="W44" s="1">
        <v>79.5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80</v>
      </c>
      <c r="AH44" s="1">
        <v>88</v>
      </c>
      <c r="AI44" s="1">
        <v>88</v>
      </c>
      <c r="AJ44" s="1">
        <v>88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65016</v>
      </c>
      <c r="C45" s="19" t="s">
        <v>155</v>
      </c>
      <c r="D45" s="18"/>
      <c r="E45" s="36">
        <f t="shared" si="0"/>
        <v>76</v>
      </c>
      <c r="F45" s="28" t="str">
        <f t="shared" si="1"/>
        <v>B</v>
      </c>
      <c r="G45" s="28">
        <f>IF((COUNTA(T12:AC12)&gt;0),(ROUND((AVERAGE(T45:AD45)),0)),"")</f>
        <v>76</v>
      </c>
      <c r="H45" s="28" t="str">
        <f t="shared" si="2"/>
        <v>B</v>
      </c>
      <c r="I45" s="38">
        <v>4</v>
      </c>
      <c r="J45" s="28" t="str">
        <f t="shared" si="3"/>
        <v>Memiliki kemampuan dalam menjelaskan macam-macam penelitian sosial</v>
      </c>
      <c r="K45" s="36">
        <f t="shared" si="4"/>
        <v>83.2</v>
      </c>
      <c r="L45" s="28" t="str">
        <f t="shared" si="5"/>
        <v>B</v>
      </c>
      <c r="M45" s="28">
        <f t="shared" si="6"/>
        <v>83.2</v>
      </c>
      <c r="N45" s="28" t="str">
        <f t="shared" si="7"/>
        <v>B</v>
      </c>
      <c r="O45" s="38">
        <v>4</v>
      </c>
      <c r="P45" s="28" t="str">
        <f t="shared" si="8"/>
        <v>Sangat terampil menyusun hasil penelitian sosial</v>
      </c>
      <c r="Q45" s="40" t="s">
        <v>9</v>
      </c>
      <c r="R45" s="40"/>
      <c r="S45" s="18"/>
      <c r="T45" s="1">
        <v>75.67</v>
      </c>
      <c r="U45" s="1">
        <v>76</v>
      </c>
      <c r="V45" s="1">
        <v>76</v>
      </c>
      <c r="W45" s="1">
        <v>76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76</v>
      </c>
      <c r="AG45" s="1">
        <v>76</v>
      </c>
      <c r="AH45" s="1">
        <v>88</v>
      </c>
      <c r="AI45" s="1">
        <v>88</v>
      </c>
      <c r="AJ45" s="1">
        <v>88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65032</v>
      </c>
      <c r="C46" s="19" t="s">
        <v>156</v>
      </c>
      <c r="D46" s="18"/>
      <c r="E46" s="36">
        <f t="shared" si="0"/>
        <v>77</v>
      </c>
      <c r="F46" s="28" t="str">
        <f t="shared" si="1"/>
        <v>B</v>
      </c>
      <c r="G46" s="28">
        <f>IF((COUNTA(T12:AC12)&gt;0),(ROUND((AVERAGE(T46:AD46)),0)),"")</f>
        <v>77</v>
      </c>
      <c r="H46" s="28" t="str">
        <f t="shared" si="2"/>
        <v>B</v>
      </c>
      <c r="I46" s="38">
        <v>1</v>
      </c>
      <c r="J46" s="28" t="str">
        <f t="shared" si="3"/>
        <v>Memiliki kemampuan dalam menjelaskan gejala sosial, namun perlu peningkatan pemahaman konsep sosiologi</v>
      </c>
      <c r="K46" s="36">
        <f t="shared" si="4"/>
        <v>81</v>
      </c>
      <c r="L46" s="28" t="str">
        <f t="shared" si="5"/>
        <v>B</v>
      </c>
      <c r="M46" s="28">
        <f t="shared" si="6"/>
        <v>81</v>
      </c>
      <c r="N46" s="28" t="str">
        <f t="shared" si="7"/>
        <v>B</v>
      </c>
      <c r="O46" s="38">
        <v>1</v>
      </c>
      <c r="P46" s="28" t="str">
        <f t="shared" si="8"/>
        <v>Sangat terampil menganalisis berbagai gejala sosial di masyaakat</v>
      </c>
      <c r="Q46" s="40" t="s">
        <v>9</v>
      </c>
      <c r="R46" s="40"/>
      <c r="S46" s="18"/>
      <c r="T46" s="1">
        <v>81</v>
      </c>
      <c r="U46" s="1">
        <v>74</v>
      </c>
      <c r="V46" s="1">
        <v>76</v>
      </c>
      <c r="W46" s="1">
        <v>76</v>
      </c>
      <c r="X46" s="1">
        <v>76</v>
      </c>
      <c r="Y46" s="1"/>
      <c r="Z46" s="1"/>
      <c r="AA46" s="1"/>
      <c r="AB46" s="1"/>
      <c r="AC46" s="1"/>
      <c r="AD46" s="1"/>
      <c r="AE46" s="18"/>
      <c r="AF46" s="1">
        <v>76</v>
      </c>
      <c r="AG46" s="1">
        <v>77</v>
      </c>
      <c r="AH46" s="1">
        <v>84</v>
      </c>
      <c r="AI46" s="1">
        <v>84</v>
      </c>
      <c r="AJ46" s="1">
        <v>84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21" sqref="FI21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65048</v>
      </c>
      <c r="C11" s="19" t="s">
        <v>158</v>
      </c>
      <c r="D11" s="18"/>
      <c r="E11" s="36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77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gejala sosial, namun perlu peningkatan pemahaman konsep sosiologi</v>
      </c>
      <c r="K11" s="36">
        <f t="shared" ref="K11:K50" si="4">IF((COUNTA(AF11:AO11)&gt;0),AVERAGE(AF11:AO11),"")</f>
        <v>76.2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76.2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menganalisis berbagai gejala sosial di masyaakat</v>
      </c>
      <c r="Q11" s="40" t="s">
        <v>9</v>
      </c>
      <c r="R11" s="40"/>
      <c r="S11" s="18"/>
      <c r="T11" s="1">
        <v>78</v>
      </c>
      <c r="U11" s="1">
        <v>76</v>
      </c>
      <c r="V11" s="1">
        <v>76</v>
      </c>
      <c r="W11" s="1">
        <v>77</v>
      </c>
      <c r="X11" s="1">
        <v>76</v>
      </c>
      <c r="Y11" s="1"/>
      <c r="Z11" s="1"/>
      <c r="AA11" s="1"/>
      <c r="AB11" s="1"/>
      <c r="AC11" s="1"/>
      <c r="AD11" s="1"/>
      <c r="AE11" s="18"/>
      <c r="AF11" s="1">
        <v>65</v>
      </c>
      <c r="AG11" s="1">
        <v>76</v>
      </c>
      <c r="AH11" s="1">
        <v>80</v>
      </c>
      <c r="AI11" s="1">
        <v>80</v>
      </c>
      <c r="AJ11" s="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65064</v>
      </c>
      <c r="C12" s="19" t="s">
        <v>159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3</v>
      </c>
      <c r="J12" s="28" t="str">
        <f t="shared" si="3"/>
        <v>Memiliki kemampuan dalam menjelaskan modernisasi, globalisasi dan gejala sosial lainnya</v>
      </c>
      <c r="K12" s="36">
        <f t="shared" si="4"/>
        <v>78.8</v>
      </c>
      <c r="L12" s="28" t="str">
        <f t="shared" si="5"/>
        <v>B</v>
      </c>
      <c r="M12" s="28">
        <f t="shared" si="6"/>
        <v>78.8</v>
      </c>
      <c r="N12" s="28" t="str">
        <f t="shared" si="7"/>
        <v>B</v>
      </c>
      <c r="O12" s="38">
        <v>3</v>
      </c>
      <c r="P12" s="28" t="str">
        <f t="shared" si="8"/>
        <v>Sangat terampil menyajikan hasil dari adanya gejala sosial</v>
      </c>
      <c r="Q12" s="40" t="s">
        <v>9</v>
      </c>
      <c r="R12" s="40"/>
      <c r="S12" s="18"/>
      <c r="T12" s="1">
        <v>87</v>
      </c>
      <c r="U12" s="1">
        <v>81</v>
      </c>
      <c r="V12" s="1">
        <v>76</v>
      </c>
      <c r="W12" s="1">
        <v>79</v>
      </c>
      <c r="X12" s="1">
        <v>81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78</v>
      </c>
      <c r="AH12" s="1">
        <v>80</v>
      </c>
      <c r="AI12" s="1">
        <v>80</v>
      </c>
      <c r="AJ12" s="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65079</v>
      </c>
      <c r="C13" s="19" t="s">
        <v>160</v>
      </c>
      <c r="D13" s="18"/>
      <c r="E13" s="36">
        <f t="shared" si="0"/>
        <v>76</v>
      </c>
      <c r="F13" s="28" t="str">
        <f t="shared" si="1"/>
        <v>B</v>
      </c>
      <c r="G13" s="28">
        <f>IF((COUNTA(T12:AC12)&gt;0),(ROUND((AVERAGE(T13:AD13)),0)),"")</f>
        <v>76</v>
      </c>
      <c r="H13" s="28" t="str">
        <f t="shared" si="2"/>
        <v>B</v>
      </c>
      <c r="I13" s="38">
        <v>1</v>
      </c>
      <c r="J13" s="28" t="str">
        <f t="shared" si="3"/>
        <v>Memiliki kemampuan dalam menjelaskan gejala sosial, namun perlu peningkatan pemahaman konsep sosiologi</v>
      </c>
      <c r="K13" s="36">
        <f t="shared" si="4"/>
        <v>81.8</v>
      </c>
      <c r="L13" s="28" t="str">
        <f t="shared" si="5"/>
        <v>B</v>
      </c>
      <c r="M13" s="28">
        <f t="shared" si="6"/>
        <v>81.8</v>
      </c>
      <c r="N13" s="28" t="str">
        <f t="shared" si="7"/>
        <v>B</v>
      </c>
      <c r="O13" s="38">
        <v>1</v>
      </c>
      <c r="P13" s="28" t="str">
        <f t="shared" si="8"/>
        <v>Sangat terampil menganalisis berbagai gejala sosial di masyaakat</v>
      </c>
      <c r="Q13" s="40" t="s">
        <v>9</v>
      </c>
      <c r="R13" s="40"/>
      <c r="S13" s="18"/>
      <c r="T13" s="1">
        <v>82</v>
      </c>
      <c r="U13" s="1">
        <v>72</v>
      </c>
      <c r="V13" s="1">
        <v>76</v>
      </c>
      <c r="W13" s="1">
        <v>80</v>
      </c>
      <c r="X13" s="1">
        <v>69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78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302</v>
      </c>
      <c r="FJ13" s="42">
        <v>19581</v>
      </c>
      <c r="FK13" s="42">
        <v>19591</v>
      </c>
    </row>
    <row r="14" spans="1:167" x14ac:dyDescent="0.25">
      <c r="A14" s="19">
        <v>4</v>
      </c>
      <c r="B14" s="19">
        <v>65096</v>
      </c>
      <c r="C14" s="19" t="s">
        <v>161</v>
      </c>
      <c r="D14" s="18"/>
      <c r="E14" s="36">
        <f t="shared" si="0"/>
        <v>76</v>
      </c>
      <c r="F14" s="28" t="str">
        <f t="shared" si="1"/>
        <v>B</v>
      </c>
      <c r="G14" s="28">
        <f>IF((COUNTA(T12:AC12)&gt;0),(ROUND((AVERAGE(T14:AD14)),0)),"")</f>
        <v>76</v>
      </c>
      <c r="H14" s="28" t="str">
        <f t="shared" si="2"/>
        <v>B</v>
      </c>
      <c r="I14" s="38">
        <v>4</v>
      </c>
      <c r="J14" s="28" t="str">
        <f t="shared" si="3"/>
        <v>Memiliki kemampuan dalam menjelaskan macam-macam penelitian sosial</v>
      </c>
      <c r="K14" s="36">
        <f t="shared" si="4"/>
        <v>76.400000000000006</v>
      </c>
      <c r="L14" s="28" t="str">
        <f t="shared" si="5"/>
        <v>B</v>
      </c>
      <c r="M14" s="28">
        <f t="shared" si="6"/>
        <v>76.400000000000006</v>
      </c>
      <c r="N14" s="28" t="str">
        <f t="shared" si="7"/>
        <v>B</v>
      </c>
      <c r="O14" s="38">
        <v>4</v>
      </c>
      <c r="P14" s="28" t="str">
        <f t="shared" si="8"/>
        <v>Sangat terampil menyusun hasil penelitian sosial</v>
      </c>
      <c r="Q14" s="40" t="s">
        <v>9</v>
      </c>
      <c r="R14" s="40"/>
      <c r="S14" s="18"/>
      <c r="T14" s="1">
        <v>76</v>
      </c>
      <c r="U14" s="1">
        <v>76</v>
      </c>
      <c r="V14" s="1">
        <v>76</v>
      </c>
      <c r="W14" s="1">
        <v>74.5</v>
      </c>
      <c r="X14" s="1">
        <v>76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78</v>
      </c>
      <c r="AH14" s="1">
        <v>76</v>
      </c>
      <c r="AI14" s="1">
        <v>76</v>
      </c>
      <c r="AJ14" s="1">
        <v>76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65112</v>
      </c>
      <c r="C15" s="19" t="s">
        <v>162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1</v>
      </c>
      <c r="J15" s="28" t="str">
        <f t="shared" si="3"/>
        <v>Memiliki kemampuan dalam menjelaskan gejala sosial, namun perlu peningkatan pemahaman konsep sosiologi</v>
      </c>
      <c r="K15" s="36">
        <f t="shared" si="4"/>
        <v>88.8</v>
      </c>
      <c r="L15" s="28" t="str">
        <f t="shared" si="5"/>
        <v>A</v>
      </c>
      <c r="M15" s="28">
        <f t="shared" si="6"/>
        <v>88.8</v>
      </c>
      <c r="N15" s="28" t="str">
        <f t="shared" si="7"/>
        <v>A</v>
      </c>
      <c r="O15" s="38">
        <v>1</v>
      </c>
      <c r="P15" s="28" t="str">
        <f t="shared" si="8"/>
        <v>Sangat terampil menganalisis berbagai gejala sosial di masyaakat</v>
      </c>
      <c r="Q15" s="40" t="s">
        <v>9</v>
      </c>
      <c r="R15" s="40"/>
      <c r="S15" s="18"/>
      <c r="T15" s="1">
        <v>85</v>
      </c>
      <c r="U15" s="1">
        <v>76</v>
      </c>
      <c r="V15" s="1">
        <v>80</v>
      </c>
      <c r="W15" s="1">
        <v>75.5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76</v>
      </c>
      <c r="AG15" s="1">
        <v>77</v>
      </c>
      <c r="AH15" s="1">
        <v>97</v>
      </c>
      <c r="AI15" s="1">
        <v>97</v>
      </c>
      <c r="AJ15" s="1">
        <v>97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303</v>
      </c>
      <c r="FJ15" s="42">
        <v>19582</v>
      </c>
      <c r="FK15" s="42">
        <v>19592</v>
      </c>
    </row>
    <row r="16" spans="1:167" x14ac:dyDescent="0.25">
      <c r="A16" s="19">
        <v>6</v>
      </c>
      <c r="B16" s="19">
        <v>65128</v>
      </c>
      <c r="C16" s="19" t="s">
        <v>163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5</v>
      </c>
      <c r="J16" s="28" t="str">
        <f t="shared" si="3"/>
        <v>Memiliki kemampuan dalam menjelaskan jenis sampel dan populasi dalam penelitian sosial</v>
      </c>
      <c r="K16" s="36">
        <f t="shared" si="4"/>
        <v>78.400000000000006</v>
      </c>
      <c r="L16" s="28" t="str">
        <f t="shared" si="5"/>
        <v>B</v>
      </c>
      <c r="M16" s="28">
        <f t="shared" si="6"/>
        <v>78.400000000000006</v>
      </c>
      <c r="N16" s="28" t="str">
        <f t="shared" si="7"/>
        <v>B</v>
      </c>
      <c r="O16" s="38">
        <v>5</v>
      </c>
      <c r="P16" s="28" t="str">
        <f t="shared" si="8"/>
        <v>Sangat terampil mengolah data penelitian sosial</v>
      </c>
      <c r="Q16" s="40" t="s">
        <v>9</v>
      </c>
      <c r="R16" s="40"/>
      <c r="S16" s="18"/>
      <c r="T16" s="1">
        <v>85</v>
      </c>
      <c r="U16" s="1">
        <v>68</v>
      </c>
      <c r="V16" s="1">
        <v>76</v>
      </c>
      <c r="W16" s="1">
        <v>87.5</v>
      </c>
      <c r="X16" s="1">
        <v>72</v>
      </c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>
        <v>80</v>
      </c>
      <c r="AI16" s="1">
        <v>80</v>
      </c>
      <c r="AJ16" s="1"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65144</v>
      </c>
      <c r="C17" s="19" t="s">
        <v>164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2</v>
      </c>
      <c r="J17" s="28" t="str">
        <f t="shared" si="3"/>
        <v>Memiliki kemampuan dalam menjelaskan contoh gejala sosial, namun perlu peningkatan dalam menganalisis hubungan antara gejala sosial dan perubahan sosial</v>
      </c>
      <c r="K17" s="36">
        <f t="shared" si="4"/>
        <v>76.400000000000006</v>
      </c>
      <c r="L17" s="28" t="str">
        <f t="shared" si="5"/>
        <v>B</v>
      </c>
      <c r="M17" s="28">
        <f t="shared" si="6"/>
        <v>76.400000000000006</v>
      </c>
      <c r="N17" s="28" t="str">
        <f t="shared" si="7"/>
        <v>B</v>
      </c>
      <c r="O17" s="38">
        <v>2</v>
      </c>
      <c r="P17" s="28" t="str">
        <f t="shared" si="8"/>
        <v>Sangat terampil menyimpulkan akibat dari gejala sosial</v>
      </c>
      <c r="Q17" s="40" t="s">
        <v>9</v>
      </c>
      <c r="R17" s="40"/>
      <c r="S17" s="18"/>
      <c r="T17" s="1">
        <v>85</v>
      </c>
      <c r="U17" s="1">
        <v>92</v>
      </c>
      <c r="V17" s="1">
        <v>76</v>
      </c>
      <c r="W17" s="1">
        <v>79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78</v>
      </c>
      <c r="AH17" s="1">
        <v>76</v>
      </c>
      <c r="AI17" s="1">
        <v>76</v>
      </c>
      <c r="AJ17" s="1">
        <v>76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304</v>
      </c>
      <c r="FJ17" s="42">
        <v>19583</v>
      </c>
      <c r="FK17" s="42">
        <v>19593</v>
      </c>
    </row>
    <row r="18" spans="1:167" x14ac:dyDescent="0.25">
      <c r="A18" s="19">
        <v>8</v>
      </c>
      <c r="B18" s="19">
        <v>65159</v>
      </c>
      <c r="C18" s="19" t="s">
        <v>165</v>
      </c>
      <c r="D18" s="18"/>
      <c r="E18" s="36">
        <f t="shared" si="0"/>
        <v>81</v>
      </c>
      <c r="F18" s="28" t="str">
        <f t="shared" si="1"/>
        <v>B</v>
      </c>
      <c r="G18" s="28">
        <f>IF((COUNTA(T12:AC12)&gt;0),(ROUND((AVERAGE(T18:AD18)),0)),"")</f>
        <v>81</v>
      </c>
      <c r="H18" s="28" t="str">
        <f t="shared" si="2"/>
        <v>B</v>
      </c>
      <c r="I18" s="38">
        <v>3</v>
      </c>
      <c r="J18" s="28" t="str">
        <f t="shared" si="3"/>
        <v>Memiliki kemampuan dalam menjelaskan modernisasi, globalisasi dan gejala sosial lainnya</v>
      </c>
      <c r="K18" s="36">
        <f t="shared" si="4"/>
        <v>81.400000000000006</v>
      </c>
      <c r="L18" s="28" t="str">
        <f t="shared" si="5"/>
        <v>B</v>
      </c>
      <c r="M18" s="28">
        <f t="shared" si="6"/>
        <v>81.400000000000006</v>
      </c>
      <c r="N18" s="28" t="str">
        <f t="shared" si="7"/>
        <v>B</v>
      </c>
      <c r="O18" s="38">
        <v>3</v>
      </c>
      <c r="P18" s="28" t="str">
        <f t="shared" si="8"/>
        <v>Sangat terampil menyajikan hasil dari adanya gejala sosial</v>
      </c>
      <c r="Q18" s="40" t="s">
        <v>9</v>
      </c>
      <c r="R18" s="40"/>
      <c r="S18" s="18"/>
      <c r="T18" s="1">
        <v>79</v>
      </c>
      <c r="U18" s="1">
        <v>82</v>
      </c>
      <c r="V18" s="1">
        <v>88</v>
      </c>
      <c r="W18" s="1">
        <v>79</v>
      </c>
      <c r="X18" s="1">
        <v>76</v>
      </c>
      <c r="Y18" s="1"/>
      <c r="Z18" s="1"/>
      <c r="AA18" s="1"/>
      <c r="AB18" s="1"/>
      <c r="AC18" s="1"/>
      <c r="AD18" s="1"/>
      <c r="AE18" s="18"/>
      <c r="AF18" s="1">
        <v>76</v>
      </c>
      <c r="AG18" s="1">
        <v>76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65176</v>
      </c>
      <c r="C19" s="19" t="s">
        <v>166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4</v>
      </c>
      <c r="J19" s="28" t="str">
        <f t="shared" si="3"/>
        <v>Memiliki kemampuan dalam menjelaskan macam-macam penelitian sosial</v>
      </c>
      <c r="K19" s="36">
        <f t="shared" si="4"/>
        <v>81.400000000000006</v>
      </c>
      <c r="L19" s="28" t="str">
        <f t="shared" si="5"/>
        <v>B</v>
      </c>
      <c r="M19" s="28">
        <f t="shared" si="6"/>
        <v>81.400000000000006</v>
      </c>
      <c r="N19" s="28" t="str">
        <f t="shared" si="7"/>
        <v>B</v>
      </c>
      <c r="O19" s="38">
        <v>4</v>
      </c>
      <c r="P19" s="28" t="str">
        <f t="shared" si="8"/>
        <v>Sangat terampil menyusun hasil penelitian sosial</v>
      </c>
      <c r="Q19" s="40" t="s">
        <v>9</v>
      </c>
      <c r="R19" s="40"/>
      <c r="S19" s="18"/>
      <c r="T19" s="1">
        <v>82</v>
      </c>
      <c r="U19" s="1">
        <v>70</v>
      </c>
      <c r="V19" s="1">
        <v>88</v>
      </c>
      <c r="W19" s="1">
        <v>79</v>
      </c>
      <c r="X19" s="1">
        <v>76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77</v>
      </c>
      <c r="FI19" s="44" t="s">
        <v>305</v>
      </c>
      <c r="FJ19" s="42">
        <v>19584</v>
      </c>
      <c r="FK19" s="42">
        <v>19594</v>
      </c>
    </row>
    <row r="20" spans="1:167" x14ac:dyDescent="0.25">
      <c r="A20" s="19">
        <v>10</v>
      </c>
      <c r="B20" s="19">
        <v>65191</v>
      </c>
      <c r="C20" s="19" t="s">
        <v>167</v>
      </c>
      <c r="D20" s="18"/>
      <c r="E20" s="36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8">
        <v>1</v>
      </c>
      <c r="J20" s="28" t="str">
        <f t="shared" si="3"/>
        <v>Memiliki kemampuan dalam menjelaskan gejala sosial, namun perlu peningkatan pemahaman konsep sosiologi</v>
      </c>
      <c r="K20" s="36">
        <f t="shared" si="4"/>
        <v>84.4</v>
      </c>
      <c r="L20" s="28" t="str">
        <f t="shared" si="5"/>
        <v>A</v>
      </c>
      <c r="M20" s="28">
        <f t="shared" si="6"/>
        <v>84.4</v>
      </c>
      <c r="N20" s="28" t="str">
        <f t="shared" si="7"/>
        <v>A</v>
      </c>
      <c r="O20" s="38">
        <v>1</v>
      </c>
      <c r="P20" s="28" t="str">
        <f t="shared" si="8"/>
        <v>Sangat terampil menganalisis berbagai gejala sosial di masyaakat</v>
      </c>
      <c r="Q20" s="40" t="s">
        <v>9</v>
      </c>
      <c r="R20" s="40"/>
      <c r="S20" s="18"/>
      <c r="T20" s="1">
        <v>90</v>
      </c>
      <c r="U20" s="1">
        <v>88</v>
      </c>
      <c r="V20" s="1">
        <v>76</v>
      </c>
      <c r="W20" s="1">
        <v>90.5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76</v>
      </c>
      <c r="AH20" s="1">
        <v>90</v>
      </c>
      <c r="AI20" s="1">
        <v>90</v>
      </c>
      <c r="AJ20" s="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65208</v>
      </c>
      <c r="C21" s="19" t="s">
        <v>168</v>
      </c>
      <c r="D21" s="18"/>
      <c r="E21" s="36">
        <f t="shared" si="0"/>
        <v>88</v>
      </c>
      <c r="F21" s="28" t="str">
        <f t="shared" si="1"/>
        <v>A</v>
      </c>
      <c r="G21" s="28">
        <f>IF((COUNTA(T12:AC12)&gt;0),(ROUND((AVERAGE(T21:AD21)),0)),"")</f>
        <v>88</v>
      </c>
      <c r="H21" s="28" t="str">
        <f t="shared" si="2"/>
        <v>A</v>
      </c>
      <c r="I21" s="38">
        <v>1</v>
      </c>
      <c r="J21" s="28" t="str">
        <f t="shared" si="3"/>
        <v>Memiliki kemampuan dalam menjelaskan gejala sosial, namun perlu peningkatan pemahaman konsep sosiologi</v>
      </c>
      <c r="K21" s="36">
        <f t="shared" si="4"/>
        <v>80.8</v>
      </c>
      <c r="L21" s="28" t="str">
        <f t="shared" si="5"/>
        <v>B</v>
      </c>
      <c r="M21" s="28">
        <f t="shared" si="6"/>
        <v>80.8</v>
      </c>
      <c r="N21" s="28" t="str">
        <f t="shared" si="7"/>
        <v>B</v>
      </c>
      <c r="O21" s="38">
        <v>1</v>
      </c>
      <c r="P21" s="28" t="str">
        <f t="shared" si="8"/>
        <v>Sangat terampil menganalisis berbagai gejala sosial di masyaakat</v>
      </c>
      <c r="Q21" s="40" t="s">
        <v>9</v>
      </c>
      <c r="R21" s="40"/>
      <c r="S21" s="18"/>
      <c r="T21" s="1">
        <v>89</v>
      </c>
      <c r="U21" s="1">
        <v>95</v>
      </c>
      <c r="V21" s="1">
        <v>80</v>
      </c>
      <c r="W21" s="1">
        <v>88</v>
      </c>
      <c r="X21" s="1">
        <v>89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>
        <v>84</v>
      </c>
      <c r="AI21" s="1">
        <v>84</v>
      </c>
      <c r="AJ21" s="1">
        <v>84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 t="s">
        <v>80</v>
      </c>
      <c r="FI21" s="44" t="s">
        <v>306</v>
      </c>
      <c r="FJ21" s="42">
        <v>19585</v>
      </c>
      <c r="FK21" s="42">
        <v>19595</v>
      </c>
    </row>
    <row r="22" spans="1:167" x14ac:dyDescent="0.25">
      <c r="A22" s="19">
        <v>12</v>
      </c>
      <c r="B22" s="19">
        <v>65224</v>
      </c>
      <c r="C22" s="19" t="s">
        <v>169</v>
      </c>
      <c r="D22" s="18"/>
      <c r="E22" s="36">
        <f t="shared" si="0"/>
        <v>76</v>
      </c>
      <c r="F22" s="28" t="str">
        <f t="shared" si="1"/>
        <v>B</v>
      </c>
      <c r="G22" s="28">
        <f>IF((COUNTA(T12:AC12)&gt;0),(ROUND((AVERAGE(T22:AD22)),0)),"")</f>
        <v>76</v>
      </c>
      <c r="H22" s="28" t="str">
        <f t="shared" si="2"/>
        <v>B</v>
      </c>
      <c r="I22" s="38">
        <v>1</v>
      </c>
      <c r="J22" s="28" t="str">
        <f t="shared" si="3"/>
        <v>Memiliki kemampuan dalam menjelaskan gejala sosial, namun perlu peningkatan pemahaman konsep sosiologi</v>
      </c>
      <c r="K22" s="36">
        <f t="shared" si="4"/>
        <v>77.2</v>
      </c>
      <c r="L22" s="28" t="str">
        <f t="shared" si="5"/>
        <v>B</v>
      </c>
      <c r="M22" s="28">
        <f t="shared" si="6"/>
        <v>77.2</v>
      </c>
      <c r="N22" s="28" t="str">
        <f t="shared" si="7"/>
        <v>B</v>
      </c>
      <c r="O22" s="38">
        <v>1</v>
      </c>
      <c r="P22" s="28" t="str">
        <f t="shared" si="8"/>
        <v>Sangat terampil menganalisis berbagai gejala sosial di masyaakat</v>
      </c>
      <c r="Q22" s="40" t="s">
        <v>9</v>
      </c>
      <c r="R22" s="40"/>
      <c r="S22" s="18"/>
      <c r="T22" s="1">
        <v>76</v>
      </c>
      <c r="U22" s="1">
        <v>76</v>
      </c>
      <c r="V22" s="1">
        <v>76</v>
      </c>
      <c r="W22" s="1">
        <v>77.5</v>
      </c>
      <c r="X22" s="1">
        <v>76</v>
      </c>
      <c r="Y22" s="1"/>
      <c r="Z22" s="1"/>
      <c r="AA22" s="1"/>
      <c r="AB22" s="1"/>
      <c r="AC22" s="1"/>
      <c r="AD22" s="1"/>
      <c r="AE22" s="18"/>
      <c r="AF22" s="1">
        <v>76</v>
      </c>
      <c r="AG22" s="1">
        <v>70</v>
      </c>
      <c r="AH22" s="1">
        <v>80</v>
      </c>
      <c r="AI22" s="1">
        <v>80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65240</v>
      </c>
      <c r="C23" s="19" t="s">
        <v>170</v>
      </c>
      <c r="D23" s="18"/>
      <c r="E23" s="36">
        <f t="shared" si="0"/>
        <v>77</v>
      </c>
      <c r="F23" s="28" t="str">
        <f t="shared" si="1"/>
        <v>B</v>
      </c>
      <c r="G23" s="28">
        <f>IF((COUNTA(T12:AC12)&gt;0),(ROUND((AVERAGE(T23:AD23)),0)),"")</f>
        <v>77</v>
      </c>
      <c r="H23" s="28" t="str">
        <f t="shared" si="2"/>
        <v>B</v>
      </c>
      <c r="I23" s="38">
        <v>3</v>
      </c>
      <c r="J23" s="28" t="str">
        <f t="shared" si="3"/>
        <v>Memiliki kemampuan dalam menjelaskan modernisasi, globalisasi dan gejala sosial lainnya</v>
      </c>
      <c r="K23" s="36">
        <f t="shared" si="4"/>
        <v>80.599999999999994</v>
      </c>
      <c r="L23" s="28" t="str">
        <f t="shared" si="5"/>
        <v>B</v>
      </c>
      <c r="M23" s="28">
        <f t="shared" si="6"/>
        <v>80.599999999999994</v>
      </c>
      <c r="N23" s="28" t="str">
        <f t="shared" si="7"/>
        <v>B</v>
      </c>
      <c r="O23" s="38">
        <v>3</v>
      </c>
      <c r="P23" s="28" t="str">
        <f t="shared" si="8"/>
        <v>Sangat terampil menyajikan hasil dari adanya gejala sosial</v>
      </c>
      <c r="Q23" s="40" t="s">
        <v>9</v>
      </c>
      <c r="R23" s="40"/>
      <c r="S23" s="18"/>
      <c r="T23" s="1">
        <v>83</v>
      </c>
      <c r="U23" s="1">
        <v>90</v>
      </c>
      <c r="V23" s="1">
        <v>76</v>
      </c>
      <c r="W23" s="1">
        <v>60</v>
      </c>
      <c r="X23" s="1">
        <v>76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78</v>
      </c>
      <c r="AH23" s="1">
        <v>83</v>
      </c>
      <c r="AI23" s="1">
        <v>83</v>
      </c>
      <c r="AJ23" s="1">
        <v>83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19586</v>
      </c>
      <c r="FK23" s="42">
        <v>19596</v>
      </c>
    </row>
    <row r="24" spans="1:167" x14ac:dyDescent="0.25">
      <c r="A24" s="19">
        <v>14</v>
      </c>
      <c r="B24" s="19">
        <v>65255</v>
      </c>
      <c r="C24" s="19" t="s">
        <v>171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4</v>
      </c>
      <c r="J24" s="28" t="str">
        <f t="shared" si="3"/>
        <v>Memiliki kemampuan dalam menjelaskan macam-macam penelitian sosial</v>
      </c>
      <c r="K24" s="36">
        <f t="shared" si="4"/>
        <v>88.8</v>
      </c>
      <c r="L24" s="28" t="str">
        <f t="shared" si="5"/>
        <v>A</v>
      </c>
      <c r="M24" s="28">
        <f t="shared" si="6"/>
        <v>88.8</v>
      </c>
      <c r="N24" s="28" t="str">
        <f t="shared" si="7"/>
        <v>A</v>
      </c>
      <c r="O24" s="38">
        <v>4</v>
      </c>
      <c r="P24" s="28" t="str">
        <f t="shared" si="8"/>
        <v>Sangat terampil menyusun hasil penelitian sosial</v>
      </c>
      <c r="Q24" s="40" t="s">
        <v>9</v>
      </c>
      <c r="R24" s="40"/>
      <c r="S24" s="18"/>
      <c r="T24" s="1">
        <v>87</v>
      </c>
      <c r="U24" s="1">
        <v>94</v>
      </c>
      <c r="V24" s="1">
        <v>76</v>
      </c>
      <c r="W24" s="1">
        <v>80.5</v>
      </c>
      <c r="X24" s="1">
        <v>76</v>
      </c>
      <c r="Y24" s="1"/>
      <c r="Z24" s="1"/>
      <c r="AA24" s="1"/>
      <c r="AB24" s="1"/>
      <c r="AC24" s="1"/>
      <c r="AD24" s="1"/>
      <c r="AE24" s="18"/>
      <c r="AF24" s="1">
        <v>76</v>
      </c>
      <c r="AG24" s="1">
        <v>77</v>
      </c>
      <c r="AH24" s="1">
        <v>97</v>
      </c>
      <c r="AI24" s="1">
        <v>97</v>
      </c>
      <c r="AJ24" s="1">
        <v>97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65271</v>
      </c>
      <c r="C25" s="19" t="s">
        <v>172</v>
      </c>
      <c r="D25" s="18"/>
      <c r="E25" s="36">
        <f t="shared" si="0"/>
        <v>74</v>
      </c>
      <c r="F25" s="28" t="str">
        <f t="shared" si="1"/>
        <v>C</v>
      </c>
      <c r="G25" s="28">
        <f>IF((COUNTA(T12:AC12)&gt;0),(ROUND((AVERAGE(T25:AD25)),0)),"")</f>
        <v>74</v>
      </c>
      <c r="H25" s="28" t="str">
        <f t="shared" si="2"/>
        <v>C</v>
      </c>
      <c r="I25" s="38">
        <v>5</v>
      </c>
      <c r="J25" s="28" t="str">
        <f t="shared" si="3"/>
        <v>Memiliki kemampuan dalam menjelaskan jenis sampel dan populasi dalam penelitian sosial</v>
      </c>
      <c r="K25" s="36">
        <f t="shared" si="4"/>
        <v>70</v>
      </c>
      <c r="L25" s="28" t="str">
        <f t="shared" si="5"/>
        <v>C</v>
      </c>
      <c r="M25" s="28">
        <f t="shared" si="6"/>
        <v>70</v>
      </c>
      <c r="N25" s="28" t="str">
        <f t="shared" si="7"/>
        <v>C</v>
      </c>
      <c r="O25" s="38">
        <v>5</v>
      </c>
      <c r="P25" s="28" t="str">
        <f t="shared" si="8"/>
        <v>Sangat terampil mengolah data penelitian sosial</v>
      </c>
      <c r="Q25" s="40" t="s">
        <v>9</v>
      </c>
      <c r="R25" s="40"/>
      <c r="S25" s="18"/>
      <c r="T25" s="1">
        <v>70</v>
      </c>
      <c r="U25" s="1">
        <v>70</v>
      </c>
      <c r="V25" s="1">
        <v>70</v>
      </c>
      <c r="W25" s="1">
        <v>76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70</v>
      </c>
      <c r="AG25" s="1">
        <v>70</v>
      </c>
      <c r="AH25" s="1">
        <v>70</v>
      </c>
      <c r="AI25" s="1">
        <v>70</v>
      </c>
      <c r="AJ25" s="1">
        <v>70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85</v>
      </c>
      <c r="FD25" s="69"/>
      <c r="FE25" s="69"/>
      <c r="FG25" s="43">
        <v>7</v>
      </c>
      <c r="FH25" s="44"/>
      <c r="FI25" s="44"/>
      <c r="FJ25" s="42">
        <v>19587</v>
      </c>
      <c r="FK25" s="42">
        <v>19597</v>
      </c>
    </row>
    <row r="26" spans="1:167" x14ac:dyDescent="0.25">
      <c r="A26" s="19">
        <v>16</v>
      </c>
      <c r="B26" s="19">
        <v>65287</v>
      </c>
      <c r="C26" s="19" t="s">
        <v>173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2</v>
      </c>
      <c r="J26" s="28" t="str">
        <f t="shared" si="3"/>
        <v>Memiliki kemampuan dalam menjelaskan contoh gejala sosial, namun perlu peningkatan dalam menganalisis hubungan antara gejala sosial dan perubahan sosial</v>
      </c>
      <c r="K26" s="36">
        <f t="shared" si="4"/>
        <v>84.4</v>
      </c>
      <c r="L26" s="28" t="str">
        <f t="shared" si="5"/>
        <v>A</v>
      </c>
      <c r="M26" s="28">
        <f t="shared" si="6"/>
        <v>84.4</v>
      </c>
      <c r="N26" s="28" t="str">
        <f t="shared" si="7"/>
        <v>A</v>
      </c>
      <c r="O26" s="38">
        <v>2</v>
      </c>
      <c r="P26" s="28" t="str">
        <f t="shared" si="8"/>
        <v>Sangat terampil menyimpulkan akibat dari gejala sosial</v>
      </c>
      <c r="Q26" s="40" t="s">
        <v>9</v>
      </c>
      <c r="R26" s="40"/>
      <c r="S26" s="18"/>
      <c r="T26" s="1">
        <v>90</v>
      </c>
      <c r="U26" s="1">
        <v>92</v>
      </c>
      <c r="V26" s="1">
        <v>76</v>
      </c>
      <c r="W26" s="1">
        <v>80.5</v>
      </c>
      <c r="X26" s="1">
        <v>89</v>
      </c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>
        <v>90</v>
      </c>
      <c r="AI26" s="1">
        <v>90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65304</v>
      </c>
      <c r="C27" s="19" t="s">
        <v>174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3</v>
      </c>
      <c r="J27" s="28" t="str">
        <f t="shared" si="3"/>
        <v>Memiliki kemampuan dalam menjelaskan modernisasi, globalisasi dan gejala sosial lainnya</v>
      </c>
      <c r="K27" s="36">
        <f t="shared" si="4"/>
        <v>89.4</v>
      </c>
      <c r="L27" s="28" t="str">
        <f t="shared" si="5"/>
        <v>A</v>
      </c>
      <c r="M27" s="28">
        <f t="shared" si="6"/>
        <v>89.4</v>
      </c>
      <c r="N27" s="28" t="str">
        <f t="shared" si="7"/>
        <v>A</v>
      </c>
      <c r="O27" s="38">
        <v>3</v>
      </c>
      <c r="P27" s="28" t="str">
        <f t="shared" si="8"/>
        <v>Sangat terampil menyajikan hasil dari adanya gejala sosial</v>
      </c>
      <c r="Q27" s="40" t="s">
        <v>9</v>
      </c>
      <c r="R27" s="40"/>
      <c r="S27" s="18"/>
      <c r="T27" s="1">
        <v>86</v>
      </c>
      <c r="U27" s="1">
        <v>82</v>
      </c>
      <c r="V27" s="1">
        <v>76</v>
      </c>
      <c r="W27" s="1">
        <v>75</v>
      </c>
      <c r="X27" s="1">
        <v>76</v>
      </c>
      <c r="Y27" s="1"/>
      <c r="Z27" s="1"/>
      <c r="AA27" s="1"/>
      <c r="AB27" s="1"/>
      <c r="AC27" s="1"/>
      <c r="AD27" s="1"/>
      <c r="AE27" s="18"/>
      <c r="AF27" s="1">
        <v>76</v>
      </c>
      <c r="AG27" s="1">
        <v>80</v>
      </c>
      <c r="AH27" s="1">
        <v>97</v>
      </c>
      <c r="AI27" s="1">
        <v>97</v>
      </c>
      <c r="AJ27" s="1">
        <v>97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19588</v>
      </c>
      <c r="FK27" s="42">
        <v>19598</v>
      </c>
    </row>
    <row r="28" spans="1:167" x14ac:dyDescent="0.25">
      <c r="A28" s="19">
        <v>18</v>
      </c>
      <c r="B28" s="19">
        <v>65320</v>
      </c>
      <c r="C28" s="19" t="s">
        <v>175</v>
      </c>
      <c r="D28" s="18"/>
      <c r="E28" s="36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8">
        <v>1</v>
      </c>
      <c r="J28" s="28" t="str">
        <f t="shared" si="3"/>
        <v>Memiliki kemampuan dalam menjelaskan gejala sosial, namun perlu peningkatan pemahaman konsep sosiologi</v>
      </c>
      <c r="K28" s="36">
        <f t="shared" si="4"/>
        <v>88.8</v>
      </c>
      <c r="L28" s="28" t="str">
        <f t="shared" si="5"/>
        <v>A</v>
      </c>
      <c r="M28" s="28">
        <f t="shared" si="6"/>
        <v>88.8</v>
      </c>
      <c r="N28" s="28" t="str">
        <f t="shared" si="7"/>
        <v>A</v>
      </c>
      <c r="O28" s="38">
        <v>1</v>
      </c>
      <c r="P28" s="28" t="str">
        <f t="shared" si="8"/>
        <v>Sangat terampil menganalisis berbagai gejala sosial di masyaakat</v>
      </c>
      <c r="Q28" s="40" t="s">
        <v>9</v>
      </c>
      <c r="R28" s="40"/>
      <c r="S28" s="18"/>
      <c r="T28" s="1">
        <v>80</v>
      </c>
      <c r="U28" s="1">
        <v>84</v>
      </c>
      <c r="V28" s="1">
        <v>76</v>
      </c>
      <c r="W28" s="1">
        <v>78.5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76</v>
      </c>
      <c r="AG28" s="1">
        <v>77</v>
      </c>
      <c r="AH28" s="1">
        <v>97</v>
      </c>
      <c r="AI28" s="1">
        <v>97</v>
      </c>
      <c r="AJ28" s="1">
        <v>97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65335</v>
      </c>
      <c r="C29" s="19" t="s">
        <v>176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4</v>
      </c>
      <c r="J29" s="28" t="str">
        <f t="shared" si="3"/>
        <v>Memiliki kemampuan dalam menjelaskan macam-macam penelitian sosial</v>
      </c>
      <c r="K29" s="36">
        <f t="shared" si="4"/>
        <v>84.4</v>
      </c>
      <c r="L29" s="28" t="str">
        <f t="shared" si="5"/>
        <v>A</v>
      </c>
      <c r="M29" s="28">
        <f t="shared" si="6"/>
        <v>84.4</v>
      </c>
      <c r="N29" s="28" t="str">
        <f t="shared" si="7"/>
        <v>A</v>
      </c>
      <c r="O29" s="38">
        <v>4</v>
      </c>
      <c r="P29" s="28" t="str">
        <f t="shared" si="8"/>
        <v>Sangat terampil menyusun hasil penelitian sosial</v>
      </c>
      <c r="Q29" s="40" t="s">
        <v>9</v>
      </c>
      <c r="R29" s="40"/>
      <c r="S29" s="18"/>
      <c r="T29" s="1">
        <v>83</v>
      </c>
      <c r="U29" s="1">
        <v>86</v>
      </c>
      <c r="V29" s="1">
        <v>76</v>
      </c>
      <c r="W29" s="1">
        <v>78.5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90</v>
      </c>
      <c r="AI29" s="1">
        <v>90</v>
      </c>
      <c r="AJ29" s="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19589</v>
      </c>
      <c r="FK29" s="42">
        <v>19599</v>
      </c>
    </row>
    <row r="30" spans="1:167" x14ac:dyDescent="0.25">
      <c r="A30" s="19">
        <v>20</v>
      </c>
      <c r="B30" s="19">
        <v>65352</v>
      </c>
      <c r="C30" s="19" t="s">
        <v>177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1</v>
      </c>
      <c r="J30" s="28" t="str">
        <f t="shared" si="3"/>
        <v>Memiliki kemampuan dalam menjelaskan gejala sosial, namun perlu peningkatan pemahaman konsep sosiologi</v>
      </c>
      <c r="K30" s="36">
        <f t="shared" si="4"/>
        <v>81.400000000000006</v>
      </c>
      <c r="L30" s="28" t="str">
        <f t="shared" si="5"/>
        <v>B</v>
      </c>
      <c r="M30" s="28">
        <f t="shared" si="6"/>
        <v>81.400000000000006</v>
      </c>
      <c r="N30" s="28" t="str">
        <f t="shared" si="7"/>
        <v>B</v>
      </c>
      <c r="O30" s="38">
        <v>1</v>
      </c>
      <c r="P30" s="28" t="str">
        <f t="shared" si="8"/>
        <v>Sangat terampil menganalisis berbagai gejala sosial di masyaakat</v>
      </c>
      <c r="Q30" s="40" t="s">
        <v>9</v>
      </c>
      <c r="R30" s="40"/>
      <c r="S30" s="18"/>
      <c r="T30" s="1">
        <v>90</v>
      </c>
      <c r="U30" s="1">
        <v>90</v>
      </c>
      <c r="V30" s="1">
        <v>76</v>
      </c>
      <c r="W30" s="1">
        <v>77.5</v>
      </c>
      <c r="X30" s="1">
        <v>83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76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65368</v>
      </c>
      <c r="C31" s="19" t="s">
        <v>178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2</v>
      </c>
      <c r="J31" s="28" t="str">
        <f t="shared" si="3"/>
        <v>Memiliki kemampuan dalam menjelaskan contoh gejala sosial, namun perlu peningkatan dalam menganalisis hubungan antara gejala sosial dan perubahan sosial</v>
      </c>
      <c r="K31" s="36">
        <f t="shared" si="4"/>
        <v>81.400000000000006</v>
      </c>
      <c r="L31" s="28" t="str">
        <f t="shared" si="5"/>
        <v>B</v>
      </c>
      <c r="M31" s="28">
        <f t="shared" si="6"/>
        <v>81.400000000000006</v>
      </c>
      <c r="N31" s="28" t="str">
        <f t="shared" si="7"/>
        <v>B</v>
      </c>
      <c r="O31" s="38">
        <v>2</v>
      </c>
      <c r="P31" s="28" t="str">
        <f t="shared" si="8"/>
        <v>Sangat terampil menyimpulkan akibat dari gejala sosial</v>
      </c>
      <c r="Q31" s="40" t="s">
        <v>9</v>
      </c>
      <c r="R31" s="40"/>
      <c r="S31" s="18"/>
      <c r="T31" s="1">
        <v>90</v>
      </c>
      <c r="U31" s="1">
        <v>94</v>
      </c>
      <c r="V31" s="1">
        <v>76</v>
      </c>
      <c r="W31" s="1">
        <v>77.5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19590</v>
      </c>
      <c r="FK31" s="42">
        <v>19600</v>
      </c>
    </row>
    <row r="32" spans="1:167" x14ac:dyDescent="0.25">
      <c r="A32" s="19">
        <v>22</v>
      </c>
      <c r="B32" s="19">
        <v>65383</v>
      </c>
      <c r="C32" s="19" t="s">
        <v>179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3</v>
      </c>
      <c r="J32" s="28" t="str">
        <f t="shared" si="3"/>
        <v>Memiliki kemampuan dalam menjelaskan modernisasi, globalisasi dan gejala sosial lainnya</v>
      </c>
      <c r="K32" s="36">
        <f t="shared" si="4"/>
        <v>75.2</v>
      </c>
      <c r="L32" s="28" t="str">
        <f t="shared" si="5"/>
        <v>B</v>
      </c>
      <c r="M32" s="28">
        <f t="shared" si="6"/>
        <v>75.2</v>
      </c>
      <c r="N32" s="28" t="str">
        <f t="shared" si="7"/>
        <v>B</v>
      </c>
      <c r="O32" s="38">
        <v>3</v>
      </c>
      <c r="P32" s="28" t="str">
        <f t="shared" si="8"/>
        <v>Sangat terampil menyajikan hasil dari adanya gejala sosial</v>
      </c>
      <c r="Q32" s="40" t="s">
        <v>10</v>
      </c>
      <c r="R32" s="40"/>
      <c r="S32" s="18"/>
      <c r="T32" s="1">
        <v>60</v>
      </c>
      <c r="U32" s="1">
        <v>76</v>
      </c>
      <c r="V32" s="1">
        <v>80</v>
      </c>
      <c r="W32" s="1">
        <v>78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76</v>
      </c>
      <c r="AG32" s="1">
        <v>60</v>
      </c>
      <c r="AH32" s="1">
        <v>80</v>
      </c>
      <c r="AI32" s="1">
        <v>80</v>
      </c>
      <c r="AJ32" s="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65400</v>
      </c>
      <c r="C33" s="19" t="s">
        <v>180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>Memiliki kemampuan dalam menjelaskan contoh gejala sosial, namun perlu peningkatan dalam menganalisis hubungan antara gejala sosial dan perubahan sosial</v>
      </c>
      <c r="K33" s="36">
        <f t="shared" si="4"/>
        <v>80.2</v>
      </c>
      <c r="L33" s="28" t="str">
        <f t="shared" si="5"/>
        <v>B</v>
      </c>
      <c r="M33" s="28">
        <f t="shared" si="6"/>
        <v>80.2</v>
      </c>
      <c r="N33" s="28" t="str">
        <f t="shared" si="7"/>
        <v>B</v>
      </c>
      <c r="O33" s="38">
        <v>2</v>
      </c>
      <c r="P33" s="28" t="str">
        <f t="shared" si="8"/>
        <v>Sangat terampil menyimpulkan akibat dari gejala sosial</v>
      </c>
      <c r="Q33" s="40" t="s">
        <v>9</v>
      </c>
      <c r="R33" s="40"/>
      <c r="S33" s="18"/>
      <c r="T33" s="1">
        <v>84</v>
      </c>
      <c r="U33" s="1">
        <v>73</v>
      </c>
      <c r="V33" s="1">
        <v>76</v>
      </c>
      <c r="W33" s="1">
        <v>90</v>
      </c>
      <c r="X33" s="1">
        <v>84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76</v>
      </c>
      <c r="AH33" s="1">
        <v>83</v>
      </c>
      <c r="AI33" s="1">
        <v>83</v>
      </c>
      <c r="AJ33" s="1">
        <v>83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65416</v>
      </c>
      <c r="C34" s="19" t="s">
        <v>181</v>
      </c>
      <c r="D34" s="18"/>
      <c r="E34" s="36">
        <f t="shared" si="0"/>
        <v>76</v>
      </c>
      <c r="F34" s="28" t="str">
        <f t="shared" si="1"/>
        <v>B</v>
      </c>
      <c r="G34" s="28">
        <f>IF((COUNTA(T12:AC12)&gt;0),(ROUND((AVERAGE(T34:AD34)),0)),"")</f>
        <v>76</v>
      </c>
      <c r="H34" s="28" t="str">
        <f t="shared" si="2"/>
        <v>B</v>
      </c>
      <c r="I34" s="38">
        <v>4</v>
      </c>
      <c r="J34" s="28" t="str">
        <f t="shared" si="3"/>
        <v>Memiliki kemampuan dalam menjelaskan macam-macam penelitian sosial</v>
      </c>
      <c r="K34" s="36">
        <f t="shared" si="4"/>
        <v>76</v>
      </c>
      <c r="L34" s="28" t="str">
        <f t="shared" si="5"/>
        <v>B</v>
      </c>
      <c r="M34" s="28">
        <f t="shared" si="6"/>
        <v>76</v>
      </c>
      <c r="N34" s="28" t="str">
        <f t="shared" si="7"/>
        <v>B</v>
      </c>
      <c r="O34" s="38">
        <v>4</v>
      </c>
      <c r="P34" s="28" t="str">
        <f t="shared" si="8"/>
        <v>Sangat terampil menyusun hasil penelitian sosial</v>
      </c>
      <c r="Q34" s="40" t="s">
        <v>9</v>
      </c>
      <c r="R34" s="40"/>
      <c r="S34" s="18"/>
      <c r="T34" s="1">
        <v>80</v>
      </c>
      <c r="U34" s="1">
        <v>72</v>
      </c>
      <c r="V34" s="1">
        <v>76</v>
      </c>
      <c r="W34" s="1">
        <v>76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>
        <v>76</v>
      </c>
      <c r="AI34" s="1">
        <v>76</v>
      </c>
      <c r="AJ34" s="1">
        <v>76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65431</v>
      </c>
      <c r="C35" s="19" t="s">
        <v>182</v>
      </c>
      <c r="D35" s="18"/>
      <c r="E35" s="36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8">
        <v>2</v>
      </c>
      <c r="J35" s="28" t="str">
        <f t="shared" si="3"/>
        <v>Memiliki kemampuan dalam menjelaskan contoh gejala sosial, namun perlu peningkatan dalam menganalisis hubungan antara gejala sosial dan perubahan sosial</v>
      </c>
      <c r="K35" s="36">
        <f t="shared" si="4"/>
        <v>77.2</v>
      </c>
      <c r="L35" s="28" t="str">
        <f t="shared" si="5"/>
        <v>B</v>
      </c>
      <c r="M35" s="28">
        <f t="shared" si="6"/>
        <v>77.2</v>
      </c>
      <c r="N35" s="28" t="str">
        <f t="shared" si="7"/>
        <v>B</v>
      </c>
      <c r="O35" s="38">
        <v>2</v>
      </c>
      <c r="P35" s="28" t="str">
        <f t="shared" si="8"/>
        <v>Sangat terampil menyimpulkan akibat dari gejala sosial</v>
      </c>
      <c r="Q35" s="40" t="s">
        <v>10</v>
      </c>
      <c r="R35" s="40"/>
      <c r="S35" s="18"/>
      <c r="T35" s="1">
        <v>86</v>
      </c>
      <c r="U35" s="1">
        <v>60</v>
      </c>
      <c r="V35" s="1">
        <v>76</v>
      </c>
      <c r="W35" s="1">
        <v>80.5</v>
      </c>
      <c r="X35" s="1">
        <v>93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70</v>
      </c>
      <c r="AH35" s="1">
        <v>80</v>
      </c>
      <c r="AI35" s="1">
        <v>80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65447</v>
      </c>
      <c r="C36" s="19" t="s">
        <v>183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3</v>
      </c>
      <c r="J36" s="28" t="str">
        <f t="shared" si="3"/>
        <v>Memiliki kemampuan dalam menjelaskan modernisasi, globalisasi dan gejala sosial lainnya</v>
      </c>
      <c r="K36" s="36">
        <f t="shared" si="4"/>
        <v>84.6</v>
      </c>
      <c r="L36" s="28" t="str">
        <f t="shared" si="5"/>
        <v>A</v>
      </c>
      <c r="M36" s="28">
        <f t="shared" si="6"/>
        <v>84.6</v>
      </c>
      <c r="N36" s="28" t="str">
        <f t="shared" si="7"/>
        <v>A</v>
      </c>
      <c r="O36" s="38">
        <v>3</v>
      </c>
      <c r="P36" s="28" t="str">
        <f t="shared" si="8"/>
        <v>Sangat terampil menyajikan hasil dari adanya gejala sosial</v>
      </c>
      <c r="Q36" s="40" t="s">
        <v>9</v>
      </c>
      <c r="R36" s="40"/>
      <c r="S36" s="18"/>
      <c r="T36" s="1">
        <v>91</v>
      </c>
      <c r="U36" s="1">
        <v>94</v>
      </c>
      <c r="V36" s="1">
        <v>76</v>
      </c>
      <c r="W36" s="1">
        <v>75.5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76</v>
      </c>
      <c r="AG36" s="1">
        <v>77</v>
      </c>
      <c r="AH36" s="1">
        <v>90</v>
      </c>
      <c r="AI36" s="1">
        <v>90</v>
      </c>
      <c r="AJ36" s="1">
        <v>90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65464</v>
      </c>
      <c r="C37" s="19" t="s">
        <v>184</v>
      </c>
      <c r="D37" s="18"/>
      <c r="E37" s="36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8">
        <v>1</v>
      </c>
      <c r="J37" s="28" t="str">
        <f t="shared" si="3"/>
        <v>Memiliki kemampuan dalam menjelaskan gejala sosial, namun perlu peningkatan pemahaman konsep sosiologi</v>
      </c>
      <c r="K37" s="36">
        <f t="shared" si="4"/>
        <v>80.8</v>
      </c>
      <c r="L37" s="28" t="str">
        <f t="shared" si="5"/>
        <v>B</v>
      </c>
      <c r="M37" s="28">
        <f t="shared" si="6"/>
        <v>80.8</v>
      </c>
      <c r="N37" s="28" t="str">
        <f t="shared" si="7"/>
        <v>B</v>
      </c>
      <c r="O37" s="38">
        <v>1</v>
      </c>
      <c r="P37" s="28" t="str">
        <f t="shared" si="8"/>
        <v>Sangat terampil menganalisis berbagai gejala sosial di masyaakat</v>
      </c>
      <c r="Q37" s="40" t="s">
        <v>8</v>
      </c>
      <c r="R37" s="40"/>
      <c r="S37" s="18"/>
      <c r="T37" s="1">
        <v>84</v>
      </c>
      <c r="U37" s="1">
        <v>82</v>
      </c>
      <c r="V37" s="1">
        <v>80</v>
      </c>
      <c r="W37" s="1">
        <v>75.5</v>
      </c>
      <c r="X37" s="1">
        <v>76</v>
      </c>
      <c r="Y37" s="1"/>
      <c r="Z37" s="1"/>
      <c r="AA37" s="1"/>
      <c r="AB37" s="1"/>
      <c r="AC37" s="1"/>
      <c r="AD37" s="1"/>
      <c r="AE37" s="18"/>
      <c r="AF37" s="1">
        <v>76</v>
      </c>
      <c r="AG37" s="1">
        <v>76</v>
      </c>
      <c r="AH37" s="1">
        <v>84</v>
      </c>
      <c r="AI37" s="1">
        <v>84</v>
      </c>
      <c r="AJ37" s="1">
        <v>84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65480</v>
      </c>
      <c r="C38" s="19" t="s">
        <v>185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4</v>
      </c>
      <c r="J38" s="28" t="str">
        <f t="shared" si="3"/>
        <v>Memiliki kemampuan dalam menjelaskan macam-macam penelitian sosial</v>
      </c>
      <c r="K38" s="36">
        <f t="shared" si="4"/>
        <v>81.8</v>
      </c>
      <c r="L38" s="28" t="str">
        <f t="shared" si="5"/>
        <v>B</v>
      </c>
      <c r="M38" s="28">
        <f t="shared" si="6"/>
        <v>81.8</v>
      </c>
      <c r="N38" s="28" t="str">
        <f t="shared" si="7"/>
        <v>B</v>
      </c>
      <c r="O38" s="38">
        <v>4</v>
      </c>
      <c r="P38" s="28" t="str">
        <f t="shared" si="8"/>
        <v>Sangat terampil menyusun hasil penelitian sosial</v>
      </c>
      <c r="Q38" s="40" t="s">
        <v>8</v>
      </c>
      <c r="R38" s="40"/>
      <c r="S38" s="18"/>
      <c r="T38" s="1">
        <v>92</v>
      </c>
      <c r="U38" s="1">
        <v>92</v>
      </c>
      <c r="V38" s="1">
        <v>76</v>
      </c>
      <c r="W38" s="1">
        <v>81.5</v>
      </c>
      <c r="X38" s="1">
        <v>76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83</v>
      </c>
      <c r="AI38" s="1">
        <v>83</v>
      </c>
      <c r="AJ38" s="1">
        <v>83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65495</v>
      </c>
      <c r="C39" s="19" t="s">
        <v>186</v>
      </c>
      <c r="D39" s="18"/>
      <c r="E39" s="36">
        <f t="shared" si="0"/>
        <v>86</v>
      </c>
      <c r="F39" s="28" t="str">
        <f t="shared" si="1"/>
        <v>A</v>
      </c>
      <c r="G39" s="28">
        <f>IF((COUNTA(T12:AC12)&gt;0),(ROUND((AVERAGE(T39:AD39)),0)),"")</f>
        <v>86</v>
      </c>
      <c r="H39" s="28" t="str">
        <f t="shared" si="2"/>
        <v>A</v>
      </c>
      <c r="I39" s="38">
        <v>1</v>
      </c>
      <c r="J39" s="28" t="str">
        <f t="shared" si="3"/>
        <v>Memiliki kemampuan dalam menjelaskan gejala sosial, namun perlu peningkatan pemahaman konsep sosiologi</v>
      </c>
      <c r="K39" s="36">
        <f t="shared" si="4"/>
        <v>81.400000000000006</v>
      </c>
      <c r="L39" s="28" t="str">
        <f t="shared" si="5"/>
        <v>B</v>
      </c>
      <c r="M39" s="28">
        <f t="shared" si="6"/>
        <v>81.400000000000006</v>
      </c>
      <c r="N39" s="28" t="str">
        <f t="shared" si="7"/>
        <v>B</v>
      </c>
      <c r="O39" s="38">
        <v>1</v>
      </c>
      <c r="P39" s="28" t="str">
        <f t="shared" si="8"/>
        <v>Sangat terampil menganalisis berbagai gejala sosial di masyaakat</v>
      </c>
      <c r="Q39" s="40" t="s">
        <v>9</v>
      </c>
      <c r="R39" s="40"/>
      <c r="S39" s="18"/>
      <c r="T39" s="1">
        <v>90</v>
      </c>
      <c r="U39" s="1">
        <v>90</v>
      </c>
      <c r="V39" s="1">
        <v>80</v>
      </c>
      <c r="W39" s="1">
        <v>80</v>
      </c>
      <c r="X39" s="1">
        <v>89</v>
      </c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65512</v>
      </c>
      <c r="C40" s="19" t="s">
        <v>187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4</v>
      </c>
      <c r="J40" s="28" t="str">
        <f t="shared" si="3"/>
        <v>Memiliki kemampuan dalam menjelaskan macam-macam penelitian sosial</v>
      </c>
      <c r="K40" s="36">
        <f t="shared" si="4"/>
        <v>80.400000000000006</v>
      </c>
      <c r="L40" s="28" t="str">
        <f t="shared" si="5"/>
        <v>B</v>
      </c>
      <c r="M40" s="28">
        <f t="shared" si="6"/>
        <v>80.400000000000006</v>
      </c>
      <c r="N40" s="28" t="str">
        <f t="shared" si="7"/>
        <v>B</v>
      </c>
      <c r="O40" s="38">
        <v>4</v>
      </c>
      <c r="P40" s="28" t="str">
        <f t="shared" si="8"/>
        <v>Sangat terampil menyusun hasil penelitian sosial</v>
      </c>
      <c r="Q40" s="40" t="s">
        <v>9</v>
      </c>
      <c r="R40" s="40"/>
      <c r="S40" s="18"/>
      <c r="T40" s="1">
        <v>95</v>
      </c>
      <c r="U40" s="1">
        <v>82</v>
      </c>
      <c r="V40" s="1">
        <v>76</v>
      </c>
      <c r="W40" s="1">
        <v>79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77</v>
      </c>
      <c r="AH40" s="1">
        <v>83</v>
      </c>
      <c r="AI40" s="1">
        <v>83</v>
      </c>
      <c r="AJ40" s="1">
        <v>83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65528</v>
      </c>
      <c r="C41" s="19" t="s">
        <v>188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1</v>
      </c>
      <c r="J41" s="28" t="str">
        <f t="shared" si="3"/>
        <v>Memiliki kemampuan dalam menjelaskan gejala sosial, namun perlu peningkatan pemahaman konsep sosiologi</v>
      </c>
      <c r="K41" s="36">
        <f t="shared" si="4"/>
        <v>81.400000000000006</v>
      </c>
      <c r="L41" s="28" t="str">
        <f t="shared" si="5"/>
        <v>B</v>
      </c>
      <c r="M41" s="28">
        <f t="shared" si="6"/>
        <v>81.400000000000006</v>
      </c>
      <c r="N41" s="28" t="str">
        <f t="shared" si="7"/>
        <v>B</v>
      </c>
      <c r="O41" s="38">
        <v>1</v>
      </c>
      <c r="P41" s="28" t="str">
        <f t="shared" si="8"/>
        <v>Sangat terampil menganalisis berbagai gejala sosial di masyaakat</v>
      </c>
      <c r="Q41" s="40" t="s">
        <v>9</v>
      </c>
      <c r="R41" s="40"/>
      <c r="S41" s="18"/>
      <c r="T41" s="1">
        <v>84</v>
      </c>
      <c r="U41" s="1">
        <v>92</v>
      </c>
      <c r="V41" s="1">
        <v>76</v>
      </c>
      <c r="W41" s="1">
        <v>75</v>
      </c>
      <c r="X41" s="1">
        <v>76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65544</v>
      </c>
      <c r="C42" s="19" t="s">
        <v>189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4</v>
      </c>
      <c r="J42" s="28" t="str">
        <f t="shared" si="3"/>
        <v>Memiliki kemampuan dalam menjelaskan macam-macam penelitian sosial</v>
      </c>
      <c r="K42" s="36">
        <f t="shared" si="4"/>
        <v>81.400000000000006</v>
      </c>
      <c r="L42" s="28" t="str">
        <f t="shared" si="5"/>
        <v>B</v>
      </c>
      <c r="M42" s="28">
        <f t="shared" si="6"/>
        <v>81.400000000000006</v>
      </c>
      <c r="N42" s="28" t="str">
        <f t="shared" si="7"/>
        <v>B</v>
      </c>
      <c r="O42" s="38">
        <v>4</v>
      </c>
      <c r="P42" s="28" t="str">
        <f t="shared" si="8"/>
        <v>Sangat terampil menyusun hasil penelitian sosial</v>
      </c>
      <c r="Q42" s="40" t="s">
        <v>9</v>
      </c>
      <c r="R42" s="40"/>
      <c r="S42" s="18"/>
      <c r="T42" s="1">
        <v>84</v>
      </c>
      <c r="U42" s="1">
        <v>92</v>
      </c>
      <c r="V42" s="1">
        <v>76</v>
      </c>
      <c r="W42" s="1">
        <v>90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76</v>
      </c>
      <c r="AG42" s="1">
        <v>76</v>
      </c>
      <c r="AH42" s="1">
        <v>85</v>
      </c>
      <c r="AI42" s="1">
        <v>85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65560</v>
      </c>
      <c r="C43" s="19" t="s">
        <v>190</v>
      </c>
      <c r="D43" s="18"/>
      <c r="E43" s="36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8">
        <v>1</v>
      </c>
      <c r="J43" s="28" t="str">
        <f t="shared" si="3"/>
        <v>Memiliki kemampuan dalam menjelaskan gejala sosial, namun perlu peningkatan pemahaman konsep sosiologi</v>
      </c>
      <c r="K43" s="36">
        <f t="shared" si="4"/>
        <v>80.8</v>
      </c>
      <c r="L43" s="28" t="str">
        <f t="shared" si="5"/>
        <v>B</v>
      </c>
      <c r="M43" s="28">
        <f t="shared" si="6"/>
        <v>80.8</v>
      </c>
      <c r="N43" s="28" t="str">
        <f t="shared" si="7"/>
        <v>B</v>
      </c>
      <c r="O43" s="38">
        <v>1</v>
      </c>
      <c r="P43" s="28" t="str">
        <f t="shared" si="8"/>
        <v>Sangat terampil menganalisis berbagai gejala sosial di masyaakat</v>
      </c>
      <c r="Q43" s="40" t="s">
        <v>9</v>
      </c>
      <c r="R43" s="40"/>
      <c r="S43" s="18"/>
      <c r="T43" s="1">
        <v>87</v>
      </c>
      <c r="U43" s="1">
        <v>88</v>
      </c>
      <c r="V43" s="1">
        <v>92</v>
      </c>
      <c r="W43" s="1">
        <v>91.5</v>
      </c>
      <c r="X43" s="1">
        <v>83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76</v>
      </c>
      <c r="AH43" s="1">
        <v>84</v>
      </c>
      <c r="AI43" s="1">
        <v>84</v>
      </c>
      <c r="AJ43" s="1">
        <v>84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65575</v>
      </c>
      <c r="C44" s="19" t="s">
        <v>191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4</v>
      </c>
      <c r="J44" s="28" t="str">
        <f t="shared" si="3"/>
        <v>Memiliki kemampuan dalam menjelaskan macam-macam penelitian sosial</v>
      </c>
      <c r="K44" s="36">
        <f t="shared" si="4"/>
        <v>78.599999999999994</v>
      </c>
      <c r="L44" s="28" t="str">
        <f t="shared" si="5"/>
        <v>B</v>
      </c>
      <c r="M44" s="28">
        <f t="shared" si="6"/>
        <v>78.599999999999994</v>
      </c>
      <c r="N44" s="28" t="str">
        <f t="shared" si="7"/>
        <v>B</v>
      </c>
      <c r="O44" s="38">
        <v>4</v>
      </c>
      <c r="P44" s="28" t="str">
        <f t="shared" si="8"/>
        <v>Sangat terampil menyusun hasil penelitian sosial</v>
      </c>
      <c r="Q44" s="40" t="s">
        <v>9</v>
      </c>
      <c r="R44" s="40"/>
      <c r="S44" s="18"/>
      <c r="T44" s="1">
        <v>90</v>
      </c>
      <c r="U44" s="1">
        <v>88</v>
      </c>
      <c r="V44" s="1">
        <v>76</v>
      </c>
      <c r="W44" s="1">
        <v>80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77</v>
      </c>
      <c r="AH44" s="1">
        <v>80</v>
      </c>
      <c r="AI44" s="1">
        <v>80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65591</v>
      </c>
      <c r="C45" s="19" t="s">
        <v>192</v>
      </c>
      <c r="D45" s="18"/>
      <c r="E45" s="36">
        <f t="shared" si="0"/>
        <v>78</v>
      </c>
      <c r="F45" s="28" t="str">
        <f t="shared" si="1"/>
        <v>B</v>
      </c>
      <c r="G45" s="28">
        <f>IF((COUNTA(T12:AC12)&gt;0),(ROUND((AVERAGE(T45:AD45)),0)),"")</f>
        <v>78</v>
      </c>
      <c r="H45" s="28" t="str">
        <f t="shared" si="2"/>
        <v>B</v>
      </c>
      <c r="I45" s="38">
        <v>4</v>
      </c>
      <c r="J45" s="28" t="str">
        <f t="shared" si="3"/>
        <v>Memiliki kemampuan dalam menjelaskan macam-macam penelitian sosial</v>
      </c>
      <c r="K45" s="36">
        <f t="shared" si="4"/>
        <v>78.400000000000006</v>
      </c>
      <c r="L45" s="28" t="str">
        <f t="shared" si="5"/>
        <v>B</v>
      </c>
      <c r="M45" s="28">
        <f t="shared" si="6"/>
        <v>78.400000000000006</v>
      </c>
      <c r="N45" s="28" t="str">
        <f t="shared" si="7"/>
        <v>B</v>
      </c>
      <c r="O45" s="38">
        <v>4</v>
      </c>
      <c r="P45" s="28" t="str">
        <f t="shared" si="8"/>
        <v>Sangat terampil menyusun hasil penelitian sosial</v>
      </c>
      <c r="Q45" s="40" t="s">
        <v>9</v>
      </c>
      <c r="R45" s="40"/>
      <c r="S45" s="18"/>
      <c r="T45" s="1">
        <v>90</v>
      </c>
      <c r="U45" s="1">
        <v>79</v>
      </c>
      <c r="V45" s="1">
        <v>76</v>
      </c>
      <c r="W45" s="1">
        <v>76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76</v>
      </c>
      <c r="AG45" s="1">
        <v>76</v>
      </c>
      <c r="AH45" s="1">
        <v>80</v>
      </c>
      <c r="AI45" s="1">
        <v>80</v>
      </c>
      <c r="AJ45" s="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65608</v>
      </c>
      <c r="C46" s="19" t="s">
        <v>193</v>
      </c>
      <c r="D46" s="18"/>
      <c r="E46" s="36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8">
        <v>1</v>
      </c>
      <c r="J46" s="28" t="str">
        <f t="shared" si="3"/>
        <v>Memiliki kemampuan dalam menjelaskan gejala sosial, namun perlu peningkatan pemahaman konsep sosiologi</v>
      </c>
      <c r="K46" s="36">
        <f t="shared" si="4"/>
        <v>80.8</v>
      </c>
      <c r="L46" s="28" t="str">
        <f t="shared" si="5"/>
        <v>B</v>
      </c>
      <c r="M46" s="28">
        <f t="shared" si="6"/>
        <v>80.8</v>
      </c>
      <c r="N46" s="28" t="str">
        <f t="shared" si="7"/>
        <v>B</v>
      </c>
      <c r="O46" s="38">
        <v>1</v>
      </c>
      <c r="P46" s="28" t="str">
        <f t="shared" si="8"/>
        <v>Sangat terampil menganalisis berbagai gejala sosial di masyaakat</v>
      </c>
      <c r="Q46" s="40" t="s">
        <v>9</v>
      </c>
      <c r="R46" s="40"/>
      <c r="S46" s="18"/>
      <c r="T46" s="1">
        <v>89</v>
      </c>
      <c r="U46" s="1">
        <v>88</v>
      </c>
      <c r="V46" s="1">
        <v>88</v>
      </c>
      <c r="W46" s="1">
        <v>76.5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76</v>
      </c>
      <c r="AG46" s="1">
        <v>76</v>
      </c>
      <c r="AH46" s="1">
        <v>84</v>
      </c>
      <c r="AI46" s="1">
        <v>84</v>
      </c>
      <c r="AJ46" s="1">
        <v>84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21" sqref="FI21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118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65624</v>
      </c>
      <c r="C11" s="19" t="s">
        <v>195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contoh gejala sosial, namun perlu peningkatan dalam menganalisis hubungan antara gejala sosial dan perubahan sosial</v>
      </c>
      <c r="K11" s="36">
        <f t="shared" ref="K11:K50" si="4">IF((COUNTA(AF11:AO11)&gt;0),AVERAGE(AF11:AO11),"")</f>
        <v>83.2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83.2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hasil dari adanya gejala sosial</v>
      </c>
      <c r="Q11" s="40" t="s">
        <v>8</v>
      </c>
      <c r="R11" s="40"/>
      <c r="S11" s="18"/>
      <c r="T11" s="1">
        <v>90.33</v>
      </c>
      <c r="U11" s="1">
        <v>87</v>
      </c>
      <c r="V11" s="1">
        <v>76</v>
      </c>
      <c r="W11" s="1">
        <v>86</v>
      </c>
      <c r="X11" s="1">
        <v>83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85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65641</v>
      </c>
      <c r="C12" s="19" t="s">
        <v>196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3</v>
      </c>
      <c r="J12" s="28" t="str">
        <f t="shared" si="3"/>
        <v>Memiliki kemampuan dalam menjelaskan modernisasi, globalisasi dan gejala sosial lainnya</v>
      </c>
      <c r="K12" s="36">
        <f t="shared" si="4"/>
        <v>83</v>
      </c>
      <c r="L12" s="28" t="str">
        <f t="shared" si="5"/>
        <v>B</v>
      </c>
      <c r="M12" s="28">
        <f t="shared" si="6"/>
        <v>83</v>
      </c>
      <c r="N12" s="28" t="str">
        <f t="shared" si="7"/>
        <v>B</v>
      </c>
      <c r="O12" s="38">
        <v>5</v>
      </c>
      <c r="P12" s="28" t="str">
        <f t="shared" si="8"/>
        <v>Sangat terampil mengolah data penelitian sosial</v>
      </c>
      <c r="Q12" s="40" t="s">
        <v>8</v>
      </c>
      <c r="R12" s="40"/>
      <c r="S12" s="18"/>
      <c r="T12" s="1">
        <v>89.33</v>
      </c>
      <c r="U12" s="1">
        <v>92</v>
      </c>
      <c r="V12" s="1">
        <v>76</v>
      </c>
      <c r="W12" s="1">
        <v>94</v>
      </c>
      <c r="X12" s="1">
        <v>81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84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65656</v>
      </c>
      <c r="C13" s="19" t="s">
        <v>197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1</v>
      </c>
      <c r="J13" s="28" t="str">
        <f t="shared" si="3"/>
        <v>Memiliki kemampuan dalam menjelaskan gejala sosial, namun perlu peningkatan pemahaman konsep sosiologi</v>
      </c>
      <c r="K13" s="36">
        <f t="shared" si="4"/>
        <v>78.8</v>
      </c>
      <c r="L13" s="28" t="str">
        <f t="shared" si="5"/>
        <v>B</v>
      </c>
      <c r="M13" s="28">
        <f t="shared" si="6"/>
        <v>78.8</v>
      </c>
      <c r="N13" s="28" t="str">
        <f t="shared" si="7"/>
        <v>B</v>
      </c>
      <c r="O13" s="38">
        <v>4</v>
      </c>
      <c r="P13" s="28" t="str">
        <f t="shared" si="8"/>
        <v>Sangat terampil menyusun hasil penelitian sosial</v>
      </c>
      <c r="Q13" s="40" t="s">
        <v>8</v>
      </c>
      <c r="R13" s="40"/>
      <c r="S13" s="18"/>
      <c r="T13" s="1">
        <v>84.33</v>
      </c>
      <c r="U13" s="1">
        <v>74</v>
      </c>
      <c r="V13" s="1">
        <v>76</v>
      </c>
      <c r="W13" s="1">
        <v>88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78</v>
      </c>
      <c r="AH13" s="1">
        <v>80</v>
      </c>
      <c r="AI13" s="1">
        <v>80</v>
      </c>
      <c r="AJ13" s="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302</v>
      </c>
      <c r="FJ13" s="42">
        <v>19601</v>
      </c>
      <c r="FK13" s="42">
        <v>19611</v>
      </c>
    </row>
    <row r="14" spans="1:167" x14ac:dyDescent="0.25">
      <c r="A14" s="19">
        <v>4</v>
      </c>
      <c r="B14" s="19">
        <v>65673</v>
      </c>
      <c r="C14" s="19" t="s">
        <v>198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4</v>
      </c>
      <c r="J14" s="28" t="str">
        <f t="shared" si="3"/>
        <v>Memiliki kemampuan dalam menjelaskan macam-macam penelitian sosial</v>
      </c>
      <c r="K14" s="36">
        <f t="shared" si="4"/>
        <v>84.8</v>
      </c>
      <c r="L14" s="28" t="str">
        <f t="shared" si="5"/>
        <v>A</v>
      </c>
      <c r="M14" s="28">
        <f t="shared" si="6"/>
        <v>84.8</v>
      </c>
      <c r="N14" s="28" t="str">
        <f t="shared" si="7"/>
        <v>A</v>
      </c>
      <c r="O14" s="38">
        <v>1</v>
      </c>
      <c r="P14" s="28" t="str">
        <f t="shared" si="8"/>
        <v>Sangat terampil menganalisis berbagai gejala sosial di masyaakat</v>
      </c>
      <c r="Q14" s="40" t="s">
        <v>9</v>
      </c>
      <c r="R14" s="40"/>
      <c r="S14" s="18"/>
      <c r="T14" s="1">
        <v>86.67</v>
      </c>
      <c r="U14" s="1">
        <v>80</v>
      </c>
      <c r="V14" s="1">
        <v>76</v>
      </c>
      <c r="W14" s="1">
        <v>84.5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84</v>
      </c>
      <c r="AH14" s="1">
        <v>88</v>
      </c>
      <c r="AI14" s="1">
        <v>88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65689</v>
      </c>
      <c r="C15" s="19" t="s">
        <v>199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1</v>
      </c>
      <c r="J15" s="28" t="str">
        <f t="shared" si="3"/>
        <v>Memiliki kemampuan dalam menjelaskan gejala sosial, namun perlu peningkatan pemahaman konsep sosiologi</v>
      </c>
      <c r="K15" s="36">
        <f t="shared" si="4"/>
        <v>83</v>
      </c>
      <c r="L15" s="28" t="str">
        <f t="shared" si="5"/>
        <v>B</v>
      </c>
      <c r="M15" s="28">
        <f t="shared" si="6"/>
        <v>83</v>
      </c>
      <c r="N15" s="28" t="str">
        <f t="shared" si="7"/>
        <v>B</v>
      </c>
      <c r="O15" s="38">
        <v>2</v>
      </c>
      <c r="P15" s="28" t="str">
        <f t="shared" si="8"/>
        <v>Sangat terampil menyimpulkan akibat dari gejala sosial</v>
      </c>
      <c r="Q15" s="40" t="s">
        <v>8</v>
      </c>
      <c r="R15" s="40"/>
      <c r="S15" s="18"/>
      <c r="T15" s="1">
        <v>88</v>
      </c>
      <c r="U15" s="1">
        <v>80</v>
      </c>
      <c r="V15" s="1">
        <v>76</v>
      </c>
      <c r="W15" s="1">
        <v>82.5</v>
      </c>
      <c r="X15" s="1">
        <v>76</v>
      </c>
      <c r="Y15" s="1"/>
      <c r="Z15" s="1"/>
      <c r="AA15" s="1"/>
      <c r="AB15" s="1"/>
      <c r="AC15" s="1"/>
      <c r="AD15" s="1"/>
      <c r="AE15" s="18"/>
      <c r="AF15" s="1">
        <v>76</v>
      </c>
      <c r="AG15" s="1">
        <v>84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303</v>
      </c>
      <c r="FJ15" s="42">
        <v>19602</v>
      </c>
      <c r="FK15" s="42">
        <v>19612</v>
      </c>
    </row>
    <row r="16" spans="1:167" x14ac:dyDescent="0.25">
      <c r="A16" s="19">
        <v>6</v>
      </c>
      <c r="B16" s="19">
        <v>65705</v>
      </c>
      <c r="C16" s="19" t="s">
        <v>200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5</v>
      </c>
      <c r="J16" s="28" t="str">
        <f t="shared" si="3"/>
        <v>Memiliki kemampuan dalam menjelaskan jenis sampel dan populasi dalam penelitian sosial</v>
      </c>
      <c r="K16" s="36">
        <f t="shared" si="4"/>
        <v>78.8</v>
      </c>
      <c r="L16" s="28" t="str">
        <f t="shared" si="5"/>
        <v>B</v>
      </c>
      <c r="M16" s="28">
        <f t="shared" si="6"/>
        <v>78.8</v>
      </c>
      <c r="N16" s="28" t="str">
        <f t="shared" si="7"/>
        <v>B</v>
      </c>
      <c r="O16" s="38">
        <v>3</v>
      </c>
      <c r="P16" s="28" t="str">
        <f t="shared" si="8"/>
        <v>Sangat terampil menyajikan hasil dari adanya gejala sosial</v>
      </c>
      <c r="Q16" s="40" t="s">
        <v>9</v>
      </c>
      <c r="R16" s="40"/>
      <c r="S16" s="18"/>
      <c r="T16" s="1">
        <v>88.67</v>
      </c>
      <c r="U16" s="1">
        <v>90</v>
      </c>
      <c r="V16" s="1">
        <v>76</v>
      </c>
      <c r="W16" s="1">
        <v>77.5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76</v>
      </c>
      <c r="AG16" s="1">
        <v>84</v>
      </c>
      <c r="AH16" s="1">
        <v>78</v>
      </c>
      <c r="AI16" s="1">
        <v>78</v>
      </c>
      <c r="AJ16" s="1">
        <v>78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65721</v>
      </c>
      <c r="C17" s="19" t="s">
        <v>201</v>
      </c>
      <c r="D17" s="18"/>
      <c r="E17" s="36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8">
        <v>2</v>
      </c>
      <c r="J17" s="28" t="str">
        <f t="shared" si="3"/>
        <v>Memiliki kemampuan dalam menjelaskan contoh gejala sosial, namun perlu peningkatan dalam menganalisis hubungan antara gejala sosial dan perubahan sosial</v>
      </c>
      <c r="K17" s="36">
        <f t="shared" si="4"/>
        <v>82.8</v>
      </c>
      <c r="L17" s="28" t="str">
        <f t="shared" si="5"/>
        <v>B</v>
      </c>
      <c r="M17" s="28">
        <f t="shared" si="6"/>
        <v>82.8</v>
      </c>
      <c r="N17" s="28" t="str">
        <f t="shared" si="7"/>
        <v>B</v>
      </c>
      <c r="O17" s="38">
        <v>4</v>
      </c>
      <c r="P17" s="28" t="str">
        <f t="shared" si="8"/>
        <v>Sangat terampil menyusun hasil penelitian sosial</v>
      </c>
      <c r="Q17" s="40" t="s">
        <v>9</v>
      </c>
      <c r="R17" s="40"/>
      <c r="S17" s="18"/>
      <c r="T17" s="1">
        <v>86.67</v>
      </c>
      <c r="U17" s="1">
        <v>73</v>
      </c>
      <c r="V17" s="1">
        <v>76</v>
      </c>
      <c r="W17" s="1">
        <v>81.5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83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304</v>
      </c>
      <c r="FJ17" s="42">
        <v>19603</v>
      </c>
      <c r="FK17" s="42">
        <v>19613</v>
      </c>
    </row>
    <row r="18" spans="1:167" x14ac:dyDescent="0.25">
      <c r="A18" s="19">
        <v>8</v>
      </c>
      <c r="B18" s="19">
        <v>65736</v>
      </c>
      <c r="C18" s="19" t="s">
        <v>202</v>
      </c>
      <c r="D18" s="18"/>
      <c r="E18" s="36">
        <f t="shared" si="0"/>
        <v>81</v>
      </c>
      <c r="F18" s="28" t="str">
        <f t="shared" si="1"/>
        <v>B</v>
      </c>
      <c r="G18" s="28">
        <f>IF((COUNTA(T12:AC12)&gt;0),(ROUND((AVERAGE(T18:AD18)),0)),"")</f>
        <v>81</v>
      </c>
      <c r="H18" s="28" t="str">
        <f t="shared" si="2"/>
        <v>B</v>
      </c>
      <c r="I18" s="38">
        <v>3</v>
      </c>
      <c r="J18" s="28" t="str">
        <f t="shared" si="3"/>
        <v>Memiliki kemampuan dalam menjelaskan modernisasi, globalisasi dan gejala sosial lainnya</v>
      </c>
      <c r="K18" s="36">
        <f t="shared" si="4"/>
        <v>91</v>
      </c>
      <c r="L18" s="28" t="str">
        <f t="shared" si="5"/>
        <v>A</v>
      </c>
      <c r="M18" s="28">
        <f t="shared" si="6"/>
        <v>91</v>
      </c>
      <c r="N18" s="28" t="str">
        <f t="shared" si="7"/>
        <v>A</v>
      </c>
      <c r="O18" s="38">
        <v>1</v>
      </c>
      <c r="P18" s="28" t="str">
        <f t="shared" si="8"/>
        <v>Sangat terampil menganalisis berbagai gejala sosial di masyaakat</v>
      </c>
      <c r="Q18" s="40" t="s">
        <v>9</v>
      </c>
      <c r="R18" s="40"/>
      <c r="S18" s="18"/>
      <c r="T18" s="1">
        <v>85.33</v>
      </c>
      <c r="U18" s="1">
        <v>82</v>
      </c>
      <c r="V18" s="1">
        <v>76</v>
      </c>
      <c r="W18" s="1">
        <v>91.5</v>
      </c>
      <c r="X18" s="1">
        <v>70</v>
      </c>
      <c r="Y18" s="1"/>
      <c r="Z18" s="1"/>
      <c r="AA18" s="1"/>
      <c r="AB18" s="1"/>
      <c r="AC18" s="1"/>
      <c r="AD18" s="1"/>
      <c r="AE18" s="18"/>
      <c r="AF18" s="1">
        <v>76</v>
      </c>
      <c r="AG18" s="1">
        <v>85</v>
      </c>
      <c r="AH18" s="1">
        <v>98</v>
      </c>
      <c r="AI18" s="1">
        <v>98</v>
      </c>
      <c r="AJ18" s="1">
        <v>98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65753</v>
      </c>
      <c r="C19" s="19" t="s">
        <v>203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4</v>
      </c>
      <c r="J19" s="28" t="str">
        <f t="shared" si="3"/>
        <v>Memiliki kemampuan dalam menjelaskan macam-macam penelitian sosial</v>
      </c>
      <c r="K19" s="36">
        <f t="shared" si="4"/>
        <v>80.2</v>
      </c>
      <c r="L19" s="28" t="str">
        <f t="shared" si="5"/>
        <v>B</v>
      </c>
      <c r="M19" s="28">
        <f t="shared" si="6"/>
        <v>80.2</v>
      </c>
      <c r="N19" s="28" t="str">
        <f t="shared" si="7"/>
        <v>B</v>
      </c>
      <c r="O19" s="38">
        <v>2</v>
      </c>
      <c r="P19" s="28" t="str">
        <f t="shared" si="8"/>
        <v>Sangat terampil menyimpulkan akibat dari gejala sosial</v>
      </c>
      <c r="Q19" s="40" t="s">
        <v>9</v>
      </c>
      <c r="R19" s="40"/>
      <c r="S19" s="18"/>
      <c r="T19" s="1">
        <v>91</v>
      </c>
      <c r="U19" s="1">
        <v>87</v>
      </c>
      <c r="V19" s="1">
        <v>76</v>
      </c>
      <c r="W19" s="1">
        <v>92.5</v>
      </c>
      <c r="X19" s="1">
        <v>75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85</v>
      </c>
      <c r="AH19" s="1">
        <v>80</v>
      </c>
      <c r="AI19" s="1">
        <v>80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77</v>
      </c>
      <c r="FI19" s="44" t="s">
        <v>305</v>
      </c>
      <c r="FJ19" s="42">
        <v>19604</v>
      </c>
      <c r="FK19" s="42">
        <v>19614</v>
      </c>
    </row>
    <row r="20" spans="1:167" x14ac:dyDescent="0.25">
      <c r="A20" s="19">
        <v>10</v>
      </c>
      <c r="B20" s="19">
        <v>65769</v>
      </c>
      <c r="C20" s="19" t="s">
        <v>204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1</v>
      </c>
      <c r="J20" s="28" t="str">
        <f t="shared" si="3"/>
        <v>Memiliki kemampuan dalam menjelaskan gejala sosial, namun perlu peningkatan pemahaman konsep sosiologi</v>
      </c>
      <c r="K20" s="36">
        <f t="shared" si="4"/>
        <v>82.6</v>
      </c>
      <c r="L20" s="28" t="str">
        <f t="shared" si="5"/>
        <v>B</v>
      </c>
      <c r="M20" s="28">
        <f t="shared" si="6"/>
        <v>82.6</v>
      </c>
      <c r="N20" s="28" t="str">
        <f t="shared" si="7"/>
        <v>B</v>
      </c>
      <c r="O20" s="38">
        <v>3</v>
      </c>
      <c r="P20" s="28" t="str">
        <f t="shared" si="8"/>
        <v>Sangat terampil menyajikan hasil dari adanya gejala sosial</v>
      </c>
      <c r="Q20" s="40" t="s">
        <v>8</v>
      </c>
      <c r="R20" s="40"/>
      <c r="S20" s="18"/>
      <c r="T20" s="1">
        <v>86</v>
      </c>
      <c r="U20" s="1">
        <v>78</v>
      </c>
      <c r="V20" s="1">
        <v>76</v>
      </c>
      <c r="W20" s="1">
        <v>80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85</v>
      </c>
      <c r="AH20" s="1">
        <v>84</v>
      </c>
      <c r="AI20" s="1">
        <v>84</v>
      </c>
      <c r="AJ20" s="1">
        <v>84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65784</v>
      </c>
      <c r="C21" s="19" t="s">
        <v>205</v>
      </c>
      <c r="D21" s="18"/>
      <c r="E21" s="36">
        <f t="shared" si="0"/>
        <v>76</v>
      </c>
      <c r="F21" s="28" t="str">
        <f t="shared" si="1"/>
        <v>B</v>
      </c>
      <c r="G21" s="28">
        <f>IF((COUNTA(T12:AC12)&gt;0),(ROUND((AVERAGE(T21:AD21)),0)),"")</f>
        <v>76</v>
      </c>
      <c r="H21" s="28" t="str">
        <f t="shared" si="2"/>
        <v>B</v>
      </c>
      <c r="I21" s="38">
        <v>1</v>
      </c>
      <c r="J21" s="28" t="str">
        <f t="shared" si="3"/>
        <v>Memiliki kemampuan dalam menjelaskan gejala sosial, namun perlu peningkatan pemahaman konsep sosiologi</v>
      </c>
      <c r="K21" s="36">
        <f t="shared" si="4"/>
        <v>79.8</v>
      </c>
      <c r="L21" s="28" t="str">
        <f t="shared" si="5"/>
        <v>B</v>
      </c>
      <c r="M21" s="28">
        <f t="shared" si="6"/>
        <v>79.8</v>
      </c>
      <c r="N21" s="28" t="str">
        <f t="shared" si="7"/>
        <v>B</v>
      </c>
      <c r="O21" s="38">
        <v>2</v>
      </c>
      <c r="P21" s="28" t="str">
        <f t="shared" si="8"/>
        <v>Sangat terampil menyimpulkan akibat dari gejala sosial</v>
      </c>
      <c r="Q21" s="40" t="s">
        <v>9</v>
      </c>
      <c r="R21" s="40"/>
      <c r="S21" s="18"/>
      <c r="T21" s="1">
        <v>86</v>
      </c>
      <c r="U21" s="1">
        <v>60</v>
      </c>
      <c r="V21" s="1">
        <v>76</v>
      </c>
      <c r="W21" s="1">
        <v>80</v>
      </c>
      <c r="X21" s="1">
        <v>76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80</v>
      </c>
      <c r="AH21" s="1">
        <v>81</v>
      </c>
      <c r="AI21" s="1">
        <v>81</v>
      </c>
      <c r="AJ21" s="1">
        <v>81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 t="s">
        <v>80</v>
      </c>
      <c r="FI21" s="44" t="s">
        <v>306</v>
      </c>
      <c r="FJ21" s="42">
        <v>19605</v>
      </c>
      <c r="FK21" s="42">
        <v>19615</v>
      </c>
    </row>
    <row r="22" spans="1:167" x14ac:dyDescent="0.25">
      <c r="A22" s="19">
        <v>12</v>
      </c>
      <c r="B22" s="19">
        <v>65801</v>
      </c>
      <c r="C22" s="19" t="s">
        <v>206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1</v>
      </c>
      <c r="J22" s="28" t="str">
        <f t="shared" si="3"/>
        <v>Memiliki kemampuan dalam menjelaskan gejala sosial, namun perlu peningkatan pemahaman konsep sosiologi</v>
      </c>
      <c r="K22" s="36">
        <f t="shared" si="4"/>
        <v>76</v>
      </c>
      <c r="L22" s="28" t="str">
        <f t="shared" si="5"/>
        <v>B</v>
      </c>
      <c r="M22" s="28">
        <f t="shared" si="6"/>
        <v>76</v>
      </c>
      <c r="N22" s="28" t="str">
        <f t="shared" si="7"/>
        <v>B</v>
      </c>
      <c r="O22" s="38">
        <v>2</v>
      </c>
      <c r="P22" s="28" t="str">
        <f t="shared" si="8"/>
        <v>Sangat terampil menyimpulkan akibat dari gejala sosial</v>
      </c>
      <c r="Q22" s="40" t="s">
        <v>9</v>
      </c>
      <c r="R22" s="40"/>
      <c r="S22" s="18"/>
      <c r="T22" s="1">
        <v>76.67</v>
      </c>
      <c r="U22" s="1">
        <v>74</v>
      </c>
      <c r="V22" s="1">
        <v>76</v>
      </c>
      <c r="W22" s="1">
        <v>88</v>
      </c>
      <c r="X22" s="1">
        <v>76</v>
      </c>
      <c r="Y22" s="1"/>
      <c r="Z22" s="1"/>
      <c r="AA22" s="1"/>
      <c r="AB22" s="1"/>
      <c r="AC22" s="1"/>
      <c r="AD22" s="1"/>
      <c r="AE22" s="18"/>
      <c r="AF22" s="1">
        <v>76</v>
      </c>
      <c r="AG22" s="1">
        <v>76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65817</v>
      </c>
      <c r="C23" s="19" t="s">
        <v>207</v>
      </c>
      <c r="D23" s="18"/>
      <c r="E23" s="36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8">
        <v>3</v>
      </c>
      <c r="J23" s="28" t="str">
        <f t="shared" si="3"/>
        <v>Memiliki kemampuan dalam menjelaskan modernisasi, globalisasi dan gejala sosial lainnya</v>
      </c>
      <c r="K23" s="36">
        <f t="shared" si="4"/>
        <v>82.6</v>
      </c>
      <c r="L23" s="28" t="str">
        <f t="shared" si="5"/>
        <v>B</v>
      </c>
      <c r="M23" s="28">
        <f t="shared" si="6"/>
        <v>82.6</v>
      </c>
      <c r="N23" s="28" t="str">
        <f t="shared" si="7"/>
        <v>B</v>
      </c>
      <c r="O23" s="38">
        <v>1</v>
      </c>
      <c r="P23" s="28" t="str">
        <f t="shared" si="8"/>
        <v>Sangat terampil menganalisis berbagai gejala sosial di masyaakat</v>
      </c>
      <c r="Q23" s="40" t="s">
        <v>9</v>
      </c>
      <c r="R23" s="40"/>
      <c r="S23" s="18"/>
      <c r="T23" s="1">
        <v>91.33</v>
      </c>
      <c r="U23" s="1">
        <v>75</v>
      </c>
      <c r="V23" s="1">
        <v>76</v>
      </c>
      <c r="W23" s="1">
        <v>95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82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19606</v>
      </c>
      <c r="FK23" s="42">
        <v>19616</v>
      </c>
    </row>
    <row r="24" spans="1:167" x14ac:dyDescent="0.25">
      <c r="A24" s="19">
        <v>14</v>
      </c>
      <c r="B24" s="19">
        <v>65833</v>
      </c>
      <c r="C24" s="19" t="s">
        <v>208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4</v>
      </c>
      <c r="J24" s="28" t="str">
        <f t="shared" si="3"/>
        <v>Memiliki kemampuan dalam menjelaskan macam-macam penelitian sosial</v>
      </c>
      <c r="K24" s="36">
        <f t="shared" si="4"/>
        <v>78.400000000000006</v>
      </c>
      <c r="L24" s="28" t="str">
        <f t="shared" si="5"/>
        <v>B</v>
      </c>
      <c r="M24" s="28">
        <f t="shared" si="6"/>
        <v>78.400000000000006</v>
      </c>
      <c r="N24" s="28" t="str">
        <f t="shared" si="7"/>
        <v>B</v>
      </c>
      <c r="O24" s="38">
        <v>2</v>
      </c>
      <c r="P24" s="28" t="str">
        <f t="shared" si="8"/>
        <v>Sangat terampil menyimpulkan akibat dari gejala sosial</v>
      </c>
      <c r="Q24" s="40" t="s">
        <v>9</v>
      </c>
      <c r="R24" s="40"/>
      <c r="S24" s="18"/>
      <c r="T24" s="1">
        <v>89.67</v>
      </c>
      <c r="U24" s="1">
        <v>82</v>
      </c>
      <c r="V24" s="1">
        <v>76</v>
      </c>
      <c r="W24" s="1">
        <v>89.5</v>
      </c>
      <c r="X24" s="1">
        <v>71</v>
      </c>
      <c r="Y24" s="1"/>
      <c r="Z24" s="1"/>
      <c r="AA24" s="1"/>
      <c r="AB24" s="1"/>
      <c r="AC24" s="1"/>
      <c r="AD24" s="1"/>
      <c r="AE24" s="18"/>
      <c r="AF24" s="1">
        <v>76</v>
      </c>
      <c r="AG24" s="1">
        <v>76</v>
      </c>
      <c r="AH24" s="1">
        <v>80</v>
      </c>
      <c r="AI24" s="1">
        <v>80</v>
      </c>
      <c r="AJ24" s="1">
        <v>80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65848</v>
      </c>
      <c r="C25" s="19" t="s">
        <v>209</v>
      </c>
      <c r="D25" s="18"/>
      <c r="E25" s="36">
        <f t="shared" si="0"/>
        <v>81</v>
      </c>
      <c r="F25" s="28" t="str">
        <f t="shared" si="1"/>
        <v>B</v>
      </c>
      <c r="G25" s="28">
        <f>IF((COUNTA(T12:AC12)&gt;0),(ROUND((AVERAGE(T25:AD25)),0)),"")</f>
        <v>81</v>
      </c>
      <c r="H25" s="28" t="str">
        <f t="shared" si="2"/>
        <v>B</v>
      </c>
      <c r="I25" s="38">
        <v>5</v>
      </c>
      <c r="J25" s="28" t="str">
        <f t="shared" si="3"/>
        <v>Memiliki kemampuan dalam menjelaskan jenis sampel dan populasi dalam penelitian sosial</v>
      </c>
      <c r="K25" s="36">
        <f t="shared" si="4"/>
        <v>85.6</v>
      </c>
      <c r="L25" s="28" t="str">
        <f t="shared" si="5"/>
        <v>A</v>
      </c>
      <c r="M25" s="28">
        <f t="shared" si="6"/>
        <v>85.6</v>
      </c>
      <c r="N25" s="28" t="str">
        <f t="shared" si="7"/>
        <v>A</v>
      </c>
      <c r="O25" s="38">
        <v>2</v>
      </c>
      <c r="P25" s="28" t="str">
        <f t="shared" si="8"/>
        <v>Sangat terampil menyimpulkan akibat dari gejala sosial</v>
      </c>
      <c r="Q25" s="40" t="s">
        <v>8</v>
      </c>
      <c r="R25" s="40"/>
      <c r="S25" s="18"/>
      <c r="T25" s="1">
        <v>86.67</v>
      </c>
      <c r="U25" s="1">
        <v>74</v>
      </c>
      <c r="V25" s="1">
        <v>76</v>
      </c>
      <c r="W25" s="1">
        <v>90</v>
      </c>
      <c r="X25" s="1">
        <v>76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84</v>
      </c>
      <c r="AH25" s="1">
        <v>88</v>
      </c>
      <c r="AI25" s="1">
        <v>88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85</v>
      </c>
      <c r="FD25" s="69"/>
      <c r="FE25" s="69"/>
      <c r="FG25" s="43">
        <v>7</v>
      </c>
      <c r="FH25" s="44"/>
      <c r="FI25" s="44"/>
      <c r="FJ25" s="42">
        <v>19607</v>
      </c>
      <c r="FK25" s="42">
        <v>19617</v>
      </c>
    </row>
    <row r="26" spans="1:167" x14ac:dyDescent="0.25">
      <c r="A26" s="19">
        <v>16</v>
      </c>
      <c r="B26" s="19">
        <v>65865</v>
      </c>
      <c r="C26" s="19" t="s">
        <v>210</v>
      </c>
      <c r="D26" s="18"/>
      <c r="E26" s="36">
        <f t="shared" si="0"/>
        <v>78</v>
      </c>
      <c r="F26" s="28" t="str">
        <f t="shared" si="1"/>
        <v>B</v>
      </c>
      <c r="G26" s="28">
        <f>IF((COUNTA(T12:AC12)&gt;0),(ROUND((AVERAGE(T26:AD26)),0)),"")</f>
        <v>78</v>
      </c>
      <c r="H26" s="28" t="str">
        <f t="shared" si="2"/>
        <v>B</v>
      </c>
      <c r="I26" s="38">
        <v>2</v>
      </c>
      <c r="J26" s="28" t="str">
        <f t="shared" si="3"/>
        <v>Memiliki kemampuan dalam menjelaskan contoh gejala sosial, namun perlu peningkatan dalam menganalisis hubungan antara gejala sosial dan perubahan sosial</v>
      </c>
      <c r="K26" s="36">
        <f t="shared" si="4"/>
        <v>79.5</v>
      </c>
      <c r="L26" s="28" t="str">
        <f t="shared" si="5"/>
        <v>B</v>
      </c>
      <c r="M26" s="28">
        <f t="shared" si="6"/>
        <v>79.5</v>
      </c>
      <c r="N26" s="28" t="str">
        <f t="shared" si="7"/>
        <v>B</v>
      </c>
      <c r="O26" s="38">
        <v>3</v>
      </c>
      <c r="P26" s="28" t="str">
        <f t="shared" si="8"/>
        <v>Sangat terampil menyajikan hasil dari adanya gejala sosial</v>
      </c>
      <c r="Q26" s="40" t="s">
        <v>8</v>
      </c>
      <c r="R26" s="40"/>
      <c r="S26" s="18"/>
      <c r="T26" s="1">
        <v>92</v>
      </c>
      <c r="U26" s="1">
        <v>60</v>
      </c>
      <c r="V26" s="1">
        <v>76</v>
      </c>
      <c r="W26" s="1">
        <v>85.5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76</v>
      </c>
      <c r="AG26" s="1">
        <v>83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65881</v>
      </c>
      <c r="C27" s="19" t="s">
        <v>211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3</v>
      </c>
      <c r="J27" s="28" t="str">
        <f t="shared" si="3"/>
        <v>Memiliki kemampuan dalam menjelaskan modernisasi, globalisasi dan gejala sosial lainnya</v>
      </c>
      <c r="K27" s="36">
        <f t="shared" si="4"/>
        <v>83.2</v>
      </c>
      <c r="L27" s="28" t="str">
        <f t="shared" si="5"/>
        <v>B</v>
      </c>
      <c r="M27" s="28">
        <f t="shared" si="6"/>
        <v>83.2</v>
      </c>
      <c r="N27" s="28" t="str">
        <f t="shared" si="7"/>
        <v>B</v>
      </c>
      <c r="O27" s="38">
        <v>4</v>
      </c>
      <c r="P27" s="28" t="str">
        <f t="shared" si="8"/>
        <v>Sangat terampil menyusun hasil penelitian sosial</v>
      </c>
      <c r="Q27" s="40" t="s">
        <v>8</v>
      </c>
      <c r="R27" s="40"/>
      <c r="S27" s="18"/>
      <c r="T27" s="1">
        <v>90.67</v>
      </c>
      <c r="U27" s="1">
        <v>75</v>
      </c>
      <c r="V27" s="1">
        <v>76</v>
      </c>
      <c r="W27" s="1">
        <v>79.5</v>
      </c>
      <c r="X27" s="1">
        <v>76</v>
      </c>
      <c r="Y27" s="1"/>
      <c r="Z27" s="1"/>
      <c r="AA27" s="1"/>
      <c r="AB27" s="1"/>
      <c r="AC27" s="1"/>
      <c r="AD27" s="1"/>
      <c r="AE27" s="18"/>
      <c r="AF27" s="1">
        <v>76</v>
      </c>
      <c r="AG27" s="1">
        <v>85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19608</v>
      </c>
      <c r="FK27" s="42">
        <v>19618</v>
      </c>
    </row>
    <row r="28" spans="1:167" x14ac:dyDescent="0.25">
      <c r="A28" s="19">
        <v>18</v>
      </c>
      <c r="B28" s="19">
        <v>65897</v>
      </c>
      <c r="C28" s="19" t="s">
        <v>212</v>
      </c>
      <c r="D28" s="18"/>
      <c r="E28" s="36">
        <f t="shared" si="0"/>
        <v>88</v>
      </c>
      <c r="F28" s="28" t="str">
        <f t="shared" si="1"/>
        <v>A</v>
      </c>
      <c r="G28" s="28">
        <f>IF((COUNTA(T12:AC12)&gt;0),(ROUND((AVERAGE(T28:AD28)),0)),"")</f>
        <v>88</v>
      </c>
      <c r="H28" s="28" t="str">
        <f t="shared" si="2"/>
        <v>A</v>
      </c>
      <c r="I28" s="38">
        <v>1</v>
      </c>
      <c r="J28" s="28" t="str">
        <f t="shared" si="3"/>
        <v>Memiliki kemampuan dalam menjelaskan gejala sosial, namun perlu peningkatan pemahaman konsep sosiologi</v>
      </c>
      <c r="K28" s="36">
        <f t="shared" si="4"/>
        <v>83.2</v>
      </c>
      <c r="L28" s="28" t="str">
        <f t="shared" si="5"/>
        <v>B</v>
      </c>
      <c r="M28" s="28">
        <f t="shared" si="6"/>
        <v>83.2</v>
      </c>
      <c r="N28" s="28" t="str">
        <f t="shared" si="7"/>
        <v>B</v>
      </c>
      <c r="O28" s="38">
        <v>5</v>
      </c>
      <c r="P28" s="28" t="str">
        <f t="shared" si="8"/>
        <v>Sangat terampil mengolah data penelitian sosial</v>
      </c>
      <c r="Q28" s="40" t="s">
        <v>9</v>
      </c>
      <c r="R28" s="40"/>
      <c r="S28" s="18"/>
      <c r="T28" s="1">
        <v>90.33</v>
      </c>
      <c r="U28" s="1">
        <v>94</v>
      </c>
      <c r="V28" s="1">
        <v>76</v>
      </c>
      <c r="W28" s="1">
        <v>91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76</v>
      </c>
      <c r="AG28" s="1">
        <v>85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65913</v>
      </c>
      <c r="C29" s="19" t="s">
        <v>213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4</v>
      </c>
      <c r="J29" s="28" t="str">
        <f t="shared" si="3"/>
        <v>Memiliki kemampuan dalam menjelaskan macam-macam penelitian sosial</v>
      </c>
      <c r="K29" s="36">
        <f t="shared" si="4"/>
        <v>82.6</v>
      </c>
      <c r="L29" s="28" t="str">
        <f t="shared" si="5"/>
        <v>B</v>
      </c>
      <c r="M29" s="28">
        <f t="shared" si="6"/>
        <v>82.6</v>
      </c>
      <c r="N29" s="28" t="str">
        <f t="shared" si="7"/>
        <v>B</v>
      </c>
      <c r="O29" s="38">
        <v>5</v>
      </c>
      <c r="P29" s="28" t="str">
        <f t="shared" si="8"/>
        <v>Sangat terampil mengolah data penelitian sosial</v>
      </c>
      <c r="Q29" s="40" t="s">
        <v>8</v>
      </c>
      <c r="R29" s="40"/>
      <c r="S29" s="18"/>
      <c r="T29" s="1">
        <v>88.33</v>
      </c>
      <c r="U29" s="1">
        <v>95</v>
      </c>
      <c r="V29" s="1">
        <v>76</v>
      </c>
      <c r="W29" s="1">
        <v>85.5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85</v>
      </c>
      <c r="AH29" s="1">
        <v>84</v>
      </c>
      <c r="AI29" s="1">
        <v>84</v>
      </c>
      <c r="AJ29" s="1">
        <v>84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19609</v>
      </c>
      <c r="FK29" s="42">
        <v>19619</v>
      </c>
    </row>
    <row r="30" spans="1:167" x14ac:dyDescent="0.25">
      <c r="A30" s="19">
        <v>20</v>
      </c>
      <c r="B30" s="19">
        <v>65929</v>
      </c>
      <c r="C30" s="19" t="s">
        <v>214</v>
      </c>
      <c r="D30" s="18"/>
      <c r="E30" s="36">
        <f t="shared" si="0"/>
        <v>78</v>
      </c>
      <c r="F30" s="28" t="str">
        <f t="shared" si="1"/>
        <v>B</v>
      </c>
      <c r="G30" s="28">
        <f>IF((COUNTA(T12:AC12)&gt;0),(ROUND((AVERAGE(T30:AD30)),0)),"")</f>
        <v>78</v>
      </c>
      <c r="H30" s="28" t="str">
        <f t="shared" si="2"/>
        <v>B</v>
      </c>
      <c r="I30" s="38">
        <v>1</v>
      </c>
      <c r="J30" s="28" t="str">
        <f t="shared" si="3"/>
        <v>Memiliki kemampuan dalam menjelaskan gejala sosial, namun perlu peningkatan pemahaman konsep sosiologi</v>
      </c>
      <c r="K30" s="36">
        <f t="shared" si="4"/>
        <v>83.2</v>
      </c>
      <c r="L30" s="28" t="str">
        <f t="shared" si="5"/>
        <v>B</v>
      </c>
      <c r="M30" s="28">
        <f t="shared" si="6"/>
        <v>83.2</v>
      </c>
      <c r="N30" s="28" t="str">
        <f t="shared" si="7"/>
        <v>B</v>
      </c>
      <c r="O30" s="38">
        <v>1</v>
      </c>
      <c r="P30" s="28" t="str">
        <f t="shared" si="8"/>
        <v>Sangat terampil menganalisis berbagai gejala sosial di masyaakat</v>
      </c>
      <c r="Q30" s="40" t="s">
        <v>9</v>
      </c>
      <c r="R30" s="40"/>
      <c r="S30" s="18"/>
      <c r="T30" s="1">
        <v>88</v>
      </c>
      <c r="U30" s="1">
        <v>65</v>
      </c>
      <c r="V30" s="1">
        <v>76</v>
      </c>
      <c r="W30" s="1">
        <v>85</v>
      </c>
      <c r="X30" s="1">
        <v>75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85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65944</v>
      </c>
      <c r="C31" s="19" t="s">
        <v>215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2</v>
      </c>
      <c r="J31" s="28" t="str">
        <f t="shared" si="3"/>
        <v>Memiliki kemampuan dalam menjelaskan contoh gejala sosial, namun perlu peningkatan dalam menganalisis hubungan antara gejala sosial dan perubahan sosial</v>
      </c>
      <c r="K31" s="36">
        <f t="shared" si="4"/>
        <v>91</v>
      </c>
      <c r="L31" s="28" t="str">
        <f t="shared" si="5"/>
        <v>A</v>
      </c>
      <c r="M31" s="28">
        <f t="shared" si="6"/>
        <v>91</v>
      </c>
      <c r="N31" s="28" t="str">
        <f t="shared" si="7"/>
        <v>A</v>
      </c>
      <c r="O31" s="38">
        <v>1</v>
      </c>
      <c r="P31" s="28" t="str">
        <f t="shared" si="8"/>
        <v>Sangat terampil menganalisis berbagai gejala sosial di masyaakat</v>
      </c>
      <c r="Q31" s="40" t="s">
        <v>8</v>
      </c>
      <c r="R31" s="40"/>
      <c r="S31" s="18"/>
      <c r="T31" s="1">
        <v>92</v>
      </c>
      <c r="U31" s="1">
        <v>80</v>
      </c>
      <c r="V31" s="1">
        <v>76</v>
      </c>
      <c r="W31" s="1">
        <v>85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85</v>
      </c>
      <c r="AH31" s="1">
        <v>98</v>
      </c>
      <c r="AI31" s="1">
        <v>98</v>
      </c>
      <c r="AJ31" s="1">
        <v>98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19610</v>
      </c>
      <c r="FK31" s="42">
        <v>19620</v>
      </c>
    </row>
    <row r="32" spans="1:167" x14ac:dyDescent="0.25">
      <c r="A32" s="19">
        <v>22</v>
      </c>
      <c r="B32" s="19">
        <v>65960</v>
      </c>
      <c r="C32" s="19" t="s">
        <v>216</v>
      </c>
      <c r="D32" s="18"/>
      <c r="E32" s="36">
        <f t="shared" si="0"/>
        <v>88</v>
      </c>
      <c r="F32" s="28" t="str">
        <f t="shared" si="1"/>
        <v>A</v>
      </c>
      <c r="G32" s="28">
        <f>IF((COUNTA(T12:AC12)&gt;0),(ROUND((AVERAGE(T32:AD32)),0)),"")</f>
        <v>88</v>
      </c>
      <c r="H32" s="28" t="str">
        <f t="shared" si="2"/>
        <v>A</v>
      </c>
      <c r="I32" s="38">
        <v>3</v>
      </c>
      <c r="J32" s="28" t="str">
        <f t="shared" si="3"/>
        <v>Memiliki kemampuan dalam menjelaskan modernisasi, globalisasi dan gejala sosial lainnya</v>
      </c>
      <c r="K32" s="36">
        <f t="shared" si="4"/>
        <v>91</v>
      </c>
      <c r="L32" s="28" t="str">
        <f t="shared" si="5"/>
        <v>A</v>
      </c>
      <c r="M32" s="28">
        <f t="shared" si="6"/>
        <v>91</v>
      </c>
      <c r="N32" s="28" t="str">
        <f t="shared" si="7"/>
        <v>A</v>
      </c>
      <c r="O32" s="38">
        <v>2</v>
      </c>
      <c r="P32" s="28" t="str">
        <f t="shared" si="8"/>
        <v>Sangat terampil menyimpulkan akibat dari gejala sosial</v>
      </c>
      <c r="Q32" s="40" t="s">
        <v>8</v>
      </c>
      <c r="R32" s="40"/>
      <c r="S32" s="18"/>
      <c r="T32" s="1">
        <v>93.33</v>
      </c>
      <c r="U32" s="1">
        <v>96</v>
      </c>
      <c r="V32" s="1">
        <v>76</v>
      </c>
      <c r="W32" s="1">
        <v>89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76</v>
      </c>
      <c r="AG32" s="1">
        <v>85</v>
      </c>
      <c r="AH32" s="1">
        <v>98</v>
      </c>
      <c r="AI32" s="1">
        <v>98</v>
      </c>
      <c r="AJ32" s="1">
        <v>98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65977</v>
      </c>
      <c r="C33" s="19" t="s">
        <v>217</v>
      </c>
      <c r="D33" s="18"/>
      <c r="E33" s="36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8">
        <v>2</v>
      </c>
      <c r="J33" s="28" t="str">
        <f t="shared" si="3"/>
        <v>Memiliki kemampuan dalam menjelaskan contoh gejala sosial, namun perlu peningkatan dalam menganalisis hubungan antara gejala sosial dan perubahan sosial</v>
      </c>
      <c r="K33" s="36">
        <f t="shared" si="4"/>
        <v>79.599999999999994</v>
      </c>
      <c r="L33" s="28" t="str">
        <f t="shared" si="5"/>
        <v>B</v>
      </c>
      <c r="M33" s="28">
        <f t="shared" si="6"/>
        <v>79.599999999999994</v>
      </c>
      <c r="N33" s="28" t="str">
        <f t="shared" si="7"/>
        <v>B</v>
      </c>
      <c r="O33" s="38">
        <v>3</v>
      </c>
      <c r="P33" s="28" t="str">
        <f t="shared" si="8"/>
        <v>Sangat terampil menyajikan hasil dari adanya gejala sosial</v>
      </c>
      <c r="Q33" s="40" t="s">
        <v>9</v>
      </c>
      <c r="R33" s="40"/>
      <c r="S33" s="18"/>
      <c r="T33" s="1">
        <v>88.67</v>
      </c>
      <c r="U33" s="1">
        <v>83</v>
      </c>
      <c r="V33" s="1">
        <v>76</v>
      </c>
      <c r="W33" s="1">
        <v>83.5</v>
      </c>
      <c r="X33" s="1">
        <v>77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82</v>
      </c>
      <c r="AH33" s="1">
        <v>80</v>
      </c>
      <c r="AI33" s="1">
        <v>80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65992</v>
      </c>
      <c r="C34" s="19" t="s">
        <v>218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4</v>
      </c>
      <c r="J34" s="28" t="str">
        <f t="shared" si="3"/>
        <v>Memiliki kemampuan dalam menjelaskan macam-macam penelitian sosial</v>
      </c>
      <c r="K34" s="36">
        <f t="shared" si="4"/>
        <v>78.400000000000006</v>
      </c>
      <c r="L34" s="28" t="str">
        <f t="shared" si="5"/>
        <v>B</v>
      </c>
      <c r="M34" s="28">
        <f t="shared" si="6"/>
        <v>78.400000000000006</v>
      </c>
      <c r="N34" s="28" t="str">
        <f t="shared" si="7"/>
        <v>B</v>
      </c>
      <c r="O34" s="38">
        <v>4</v>
      </c>
      <c r="P34" s="28" t="str">
        <f t="shared" si="8"/>
        <v>Sangat terampil menyusun hasil penelitian sosial</v>
      </c>
      <c r="Q34" s="40" t="s">
        <v>9</v>
      </c>
      <c r="R34" s="40"/>
      <c r="S34" s="18"/>
      <c r="T34" s="1">
        <v>89.67</v>
      </c>
      <c r="U34" s="1">
        <v>86</v>
      </c>
      <c r="V34" s="1">
        <v>76</v>
      </c>
      <c r="W34" s="1">
        <v>84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82</v>
      </c>
      <c r="AH34" s="1">
        <v>78</v>
      </c>
      <c r="AI34" s="1">
        <v>78</v>
      </c>
      <c r="AJ34" s="1">
        <v>78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66008</v>
      </c>
      <c r="C35" s="19" t="s">
        <v>219</v>
      </c>
      <c r="D35" s="18"/>
      <c r="E35" s="36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8">
        <v>2</v>
      </c>
      <c r="J35" s="28" t="str">
        <f t="shared" si="3"/>
        <v>Memiliki kemampuan dalam menjelaskan contoh gejala sosial, namun perlu peningkatan dalam menganalisis hubungan antara gejala sosial dan perubahan sosial</v>
      </c>
      <c r="K35" s="36">
        <f t="shared" si="4"/>
        <v>84.4</v>
      </c>
      <c r="L35" s="28" t="str">
        <f t="shared" si="5"/>
        <v>A</v>
      </c>
      <c r="M35" s="28">
        <f t="shared" si="6"/>
        <v>84.4</v>
      </c>
      <c r="N35" s="28" t="str">
        <f t="shared" si="7"/>
        <v>A</v>
      </c>
      <c r="O35" s="38">
        <v>5</v>
      </c>
      <c r="P35" s="28" t="str">
        <f t="shared" si="8"/>
        <v>Sangat terampil mengolah data penelitian sosial</v>
      </c>
      <c r="Q35" s="40" t="s">
        <v>9</v>
      </c>
      <c r="R35" s="40"/>
      <c r="S35" s="18"/>
      <c r="T35" s="1">
        <v>85.33</v>
      </c>
      <c r="U35" s="1">
        <v>68</v>
      </c>
      <c r="V35" s="1">
        <v>76</v>
      </c>
      <c r="W35" s="1">
        <v>81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82</v>
      </c>
      <c r="AH35" s="1">
        <v>88</v>
      </c>
      <c r="AI35" s="1">
        <v>88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66025</v>
      </c>
      <c r="C36" s="19" t="s">
        <v>220</v>
      </c>
      <c r="D36" s="18"/>
      <c r="E36" s="36">
        <f t="shared" si="0"/>
        <v>76</v>
      </c>
      <c r="F36" s="28" t="str">
        <f t="shared" si="1"/>
        <v>B</v>
      </c>
      <c r="G36" s="28">
        <f>IF((COUNTA(T12:AC12)&gt;0),(ROUND((AVERAGE(T36:AD36)),0)),"")</f>
        <v>76</v>
      </c>
      <c r="H36" s="28" t="str">
        <f t="shared" si="2"/>
        <v>B</v>
      </c>
      <c r="I36" s="38">
        <v>3</v>
      </c>
      <c r="J36" s="28" t="str">
        <f t="shared" si="3"/>
        <v>Memiliki kemampuan dalam menjelaskan modernisasi, globalisasi dan gejala sosial lainnya</v>
      </c>
      <c r="K36" s="36">
        <f t="shared" si="4"/>
        <v>78.2</v>
      </c>
      <c r="L36" s="28" t="str">
        <f t="shared" si="5"/>
        <v>B</v>
      </c>
      <c r="M36" s="28">
        <f t="shared" si="6"/>
        <v>78.2</v>
      </c>
      <c r="N36" s="28" t="str">
        <f t="shared" si="7"/>
        <v>B</v>
      </c>
      <c r="O36" s="38">
        <v>2</v>
      </c>
      <c r="P36" s="28" t="str">
        <f t="shared" si="8"/>
        <v>Sangat terampil menyimpulkan akibat dari gejala sosial</v>
      </c>
      <c r="Q36" s="40" t="s">
        <v>9</v>
      </c>
      <c r="R36" s="40"/>
      <c r="S36" s="18"/>
      <c r="T36" s="1">
        <v>84.67</v>
      </c>
      <c r="U36" s="1">
        <v>56</v>
      </c>
      <c r="V36" s="1">
        <v>76</v>
      </c>
      <c r="W36" s="1">
        <v>88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76</v>
      </c>
      <c r="AG36" s="1">
        <v>81</v>
      </c>
      <c r="AH36" s="1">
        <v>78</v>
      </c>
      <c r="AI36" s="1">
        <v>78</v>
      </c>
      <c r="AJ36" s="1">
        <v>78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66041</v>
      </c>
      <c r="C37" s="19" t="s">
        <v>221</v>
      </c>
      <c r="D37" s="18"/>
      <c r="E37" s="36">
        <f t="shared" si="0"/>
        <v>76</v>
      </c>
      <c r="F37" s="28" t="str">
        <f t="shared" si="1"/>
        <v>B</v>
      </c>
      <c r="G37" s="28">
        <f>IF((COUNTA(T12:AC12)&gt;0),(ROUND((AVERAGE(T37:AD37)),0)),"")</f>
        <v>76</v>
      </c>
      <c r="H37" s="28" t="str">
        <f t="shared" si="2"/>
        <v>B</v>
      </c>
      <c r="I37" s="38">
        <v>1</v>
      </c>
      <c r="J37" s="28" t="str">
        <f t="shared" si="3"/>
        <v>Memiliki kemampuan dalam menjelaskan gejala sosial, namun perlu peningkatan pemahaman konsep sosiologi</v>
      </c>
      <c r="K37" s="36">
        <f t="shared" si="4"/>
        <v>80.2</v>
      </c>
      <c r="L37" s="28" t="str">
        <f t="shared" si="5"/>
        <v>B</v>
      </c>
      <c r="M37" s="28">
        <f t="shared" si="6"/>
        <v>80.2</v>
      </c>
      <c r="N37" s="28" t="str">
        <f t="shared" si="7"/>
        <v>B</v>
      </c>
      <c r="O37" s="38">
        <v>5</v>
      </c>
      <c r="P37" s="28" t="str">
        <f t="shared" si="8"/>
        <v>Sangat terampil mengolah data penelitian sosial</v>
      </c>
      <c r="Q37" s="40" t="s">
        <v>9</v>
      </c>
      <c r="R37" s="40"/>
      <c r="S37" s="18"/>
      <c r="T37" s="1">
        <v>82</v>
      </c>
      <c r="U37" s="1">
        <v>68</v>
      </c>
      <c r="V37" s="1">
        <v>76</v>
      </c>
      <c r="W37" s="1">
        <v>76</v>
      </c>
      <c r="X37" s="1">
        <v>76</v>
      </c>
      <c r="Y37" s="1"/>
      <c r="Z37" s="1"/>
      <c r="AA37" s="1"/>
      <c r="AB37" s="1"/>
      <c r="AC37" s="1"/>
      <c r="AD37" s="1"/>
      <c r="AE37" s="18"/>
      <c r="AF37" s="1">
        <v>76</v>
      </c>
      <c r="AG37" s="1">
        <v>82</v>
      </c>
      <c r="AH37" s="1">
        <v>81</v>
      </c>
      <c r="AI37" s="1">
        <v>81</v>
      </c>
      <c r="AJ37" s="1">
        <v>81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66057</v>
      </c>
      <c r="C38" s="19" t="s">
        <v>222</v>
      </c>
      <c r="D38" s="18"/>
      <c r="E38" s="36">
        <f t="shared" si="0"/>
        <v>87</v>
      </c>
      <c r="F38" s="28" t="str">
        <f t="shared" si="1"/>
        <v>A</v>
      </c>
      <c r="G38" s="28">
        <f>IF((COUNTA(T12:AC12)&gt;0),(ROUND((AVERAGE(T38:AD38)),0)),"")</f>
        <v>87</v>
      </c>
      <c r="H38" s="28" t="str">
        <f t="shared" si="2"/>
        <v>A</v>
      </c>
      <c r="I38" s="38">
        <v>4</v>
      </c>
      <c r="J38" s="28" t="str">
        <f t="shared" si="3"/>
        <v>Memiliki kemampuan dalam menjelaskan macam-macam penelitian sosial</v>
      </c>
      <c r="K38" s="36">
        <f t="shared" si="4"/>
        <v>82.6</v>
      </c>
      <c r="L38" s="28" t="str">
        <f t="shared" si="5"/>
        <v>B</v>
      </c>
      <c r="M38" s="28">
        <f t="shared" si="6"/>
        <v>82.6</v>
      </c>
      <c r="N38" s="28" t="str">
        <f t="shared" si="7"/>
        <v>B</v>
      </c>
      <c r="O38" s="38">
        <v>2</v>
      </c>
      <c r="P38" s="28" t="str">
        <f t="shared" si="8"/>
        <v>Sangat terampil menyimpulkan akibat dari gejala sosial</v>
      </c>
      <c r="Q38" s="40" t="s">
        <v>9</v>
      </c>
      <c r="R38" s="40"/>
      <c r="S38" s="18"/>
      <c r="T38" s="1">
        <v>93.67</v>
      </c>
      <c r="U38" s="1">
        <v>88</v>
      </c>
      <c r="V38" s="1">
        <v>76</v>
      </c>
      <c r="W38" s="1">
        <v>91.5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76</v>
      </c>
      <c r="AG38" s="1">
        <v>85</v>
      </c>
      <c r="AH38" s="1">
        <v>84</v>
      </c>
      <c r="AI38" s="1">
        <v>84</v>
      </c>
      <c r="AJ38" s="1">
        <v>84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66073</v>
      </c>
      <c r="C39" s="19" t="s">
        <v>223</v>
      </c>
      <c r="D39" s="18"/>
      <c r="E39" s="36">
        <f t="shared" si="0"/>
        <v>83</v>
      </c>
      <c r="F39" s="28" t="str">
        <f t="shared" si="1"/>
        <v>B</v>
      </c>
      <c r="G39" s="28">
        <f>IF((COUNTA(T12:AC12)&gt;0),(ROUND((AVERAGE(T39:AD39)),0)),"")</f>
        <v>83</v>
      </c>
      <c r="H39" s="28" t="str">
        <f t="shared" si="2"/>
        <v>B</v>
      </c>
      <c r="I39" s="38">
        <v>1</v>
      </c>
      <c r="J39" s="28" t="str">
        <f t="shared" si="3"/>
        <v>Memiliki kemampuan dalam menjelaskan gejala sosial, namun perlu peningkatan pemahaman konsep sosiologi</v>
      </c>
      <c r="K39" s="36">
        <f t="shared" si="4"/>
        <v>80.8</v>
      </c>
      <c r="L39" s="28" t="str">
        <f t="shared" si="5"/>
        <v>B</v>
      </c>
      <c r="M39" s="28">
        <f t="shared" si="6"/>
        <v>80.8</v>
      </c>
      <c r="N39" s="28" t="str">
        <f t="shared" si="7"/>
        <v>B</v>
      </c>
      <c r="O39" s="38">
        <v>5</v>
      </c>
      <c r="P39" s="28" t="str">
        <f t="shared" si="8"/>
        <v>Sangat terampil mengolah data penelitian sosial</v>
      </c>
      <c r="Q39" s="40" t="s">
        <v>9</v>
      </c>
      <c r="R39" s="40"/>
      <c r="S39" s="18"/>
      <c r="T39" s="1">
        <v>88.67</v>
      </c>
      <c r="U39" s="1">
        <v>83</v>
      </c>
      <c r="V39" s="1">
        <v>76</v>
      </c>
      <c r="W39" s="1">
        <v>82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84</v>
      </c>
      <c r="AI39" s="1">
        <v>84</v>
      </c>
      <c r="AJ39" s="1">
        <v>84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66088</v>
      </c>
      <c r="C40" s="19" t="s">
        <v>224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4</v>
      </c>
      <c r="J40" s="28" t="str">
        <f t="shared" si="3"/>
        <v>Memiliki kemampuan dalam menjelaskan macam-macam penelitian sosial</v>
      </c>
      <c r="K40" s="36">
        <f t="shared" si="4"/>
        <v>84</v>
      </c>
      <c r="L40" s="28" t="str">
        <f t="shared" si="5"/>
        <v>B</v>
      </c>
      <c r="M40" s="28">
        <f t="shared" si="6"/>
        <v>84</v>
      </c>
      <c r="N40" s="28" t="str">
        <f t="shared" si="7"/>
        <v>B</v>
      </c>
      <c r="O40" s="38">
        <v>5</v>
      </c>
      <c r="P40" s="28" t="str">
        <f t="shared" si="8"/>
        <v>Sangat terampil mengolah data penelitian sosial</v>
      </c>
      <c r="Q40" s="40" t="s">
        <v>9</v>
      </c>
      <c r="R40" s="40"/>
      <c r="S40" s="18"/>
      <c r="T40" s="1">
        <v>86</v>
      </c>
      <c r="U40" s="1">
        <v>59</v>
      </c>
      <c r="V40" s="1">
        <v>76</v>
      </c>
      <c r="W40" s="1">
        <v>80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80</v>
      </c>
      <c r="AH40" s="1">
        <v>88</v>
      </c>
      <c r="AI40" s="1">
        <v>88</v>
      </c>
      <c r="AJ40" s="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66104</v>
      </c>
      <c r="C41" s="19" t="s">
        <v>225</v>
      </c>
      <c r="D41" s="18"/>
      <c r="E41" s="36">
        <f t="shared" si="0"/>
        <v>76</v>
      </c>
      <c r="F41" s="28" t="str">
        <f t="shared" si="1"/>
        <v>B</v>
      </c>
      <c r="G41" s="28">
        <f>IF((COUNTA(T12:AC12)&gt;0),(ROUND((AVERAGE(T41:AD41)),0)),"")</f>
        <v>76</v>
      </c>
      <c r="H41" s="28" t="str">
        <f t="shared" si="2"/>
        <v>B</v>
      </c>
      <c r="I41" s="38">
        <v>1</v>
      </c>
      <c r="J41" s="28" t="str">
        <f t="shared" si="3"/>
        <v>Memiliki kemampuan dalam menjelaskan gejala sosial, namun perlu peningkatan pemahaman konsep sosiologi</v>
      </c>
      <c r="K41" s="36">
        <f t="shared" si="4"/>
        <v>79.400000000000006</v>
      </c>
      <c r="L41" s="28" t="str">
        <f t="shared" si="5"/>
        <v>B</v>
      </c>
      <c r="M41" s="28">
        <f t="shared" si="6"/>
        <v>79.400000000000006</v>
      </c>
      <c r="N41" s="28" t="str">
        <f t="shared" si="7"/>
        <v>B</v>
      </c>
      <c r="O41" s="38">
        <v>1</v>
      </c>
      <c r="P41" s="28" t="str">
        <f t="shared" si="8"/>
        <v>Sangat terampil menganalisis berbagai gejala sosial di masyaakat</v>
      </c>
      <c r="Q41" s="40" t="s">
        <v>9</v>
      </c>
      <c r="R41" s="40"/>
      <c r="S41" s="18"/>
      <c r="T41" s="1">
        <v>90.33</v>
      </c>
      <c r="U41" s="1">
        <v>71</v>
      </c>
      <c r="V41" s="1">
        <v>76</v>
      </c>
      <c r="W41" s="1">
        <v>65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78</v>
      </c>
      <c r="AH41" s="1">
        <v>81</v>
      </c>
      <c r="AI41" s="1">
        <v>81</v>
      </c>
      <c r="AJ41" s="1">
        <v>81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66121</v>
      </c>
      <c r="C42" s="19" t="s">
        <v>226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4</v>
      </c>
      <c r="J42" s="28" t="str">
        <f t="shared" si="3"/>
        <v>Memiliki kemampuan dalam menjelaskan macam-macam penelitian sosial</v>
      </c>
      <c r="K42" s="36">
        <f t="shared" si="4"/>
        <v>78.400000000000006</v>
      </c>
      <c r="L42" s="28" t="str">
        <f t="shared" si="5"/>
        <v>B</v>
      </c>
      <c r="M42" s="28">
        <f t="shared" si="6"/>
        <v>78.400000000000006</v>
      </c>
      <c r="N42" s="28" t="str">
        <f t="shared" si="7"/>
        <v>B</v>
      </c>
      <c r="O42" s="38">
        <v>1</v>
      </c>
      <c r="P42" s="28" t="str">
        <f t="shared" si="8"/>
        <v>Sangat terampil menganalisis berbagai gejala sosial di masyaakat</v>
      </c>
      <c r="Q42" s="40" t="s">
        <v>9</v>
      </c>
      <c r="R42" s="40"/>
      <c r="S42" s="18"/>
      <c r="T42" s="1">
        <v>88.67</v>
      </c>
      <c r="U42" s="1">
        <v>84</v>
      </c>
      <c r="V42" s="1">
        <v>76</v>
      </c>
      <c r="W42" s="1">
        <v>84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76</v>
      </c>
      <c r="AG42" s="1">
        <v>76</v>
      </c>
      <c r="AH42" s="1">
        <v>80</v>
      </c>
      <c r="AI42" s="1">
        <v>80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66137</v>
      </c>
      <c r="C43" s="19" t="s">
        <v>227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1</v>
      </c>
      <c r="J43" s="28" t="str">
        <f t="shared" si="3"/>
        <v>Memiliki kemampuan dalam menjelaskan gejala sosial, namun perlu peningkatan pemahaman konsep sosiologi</v>
      </c>
      <c r="K43" s="36">
        <f t="shared" si="4"/>
        <v>79.2</v>
      </c>
      <c r="L43" s="28" t="str">
        <f t="shared" si="5"/>
        <v>B</v>
      </c>
      <c r="M43" s="28">
        <f t="shared" si="6"/>
        <v>79.2</v>
      </c>
      <c r="N43" s="28" t="str">
        <f t="shared" si="7"/>
        <v>B</v>
      </c>
      <c r="O43" s="38">
        <v>1</v>
      </c>
      <c r="P43" s="28" t="str">
        <f t="shared" si="8"/>
        <v>Sangat terampil menganalisis berbagai gejala sosial di masyaakat</v>
      </c>
      <c r="Q43" s="40" t="s">
        <v>9</v>
      </c>
      <c r="R43" s="40"/>
      <c r="S43" s="18"/>
      <c r="T43" s="1">
        <v>84.33</v>
      </c>
      <c r="U43" s="1">
        <v>80</v>
      </c>
      <c r="V43" s="1">
        <v>76</v>
      </c>
      <c r="W43" s="1">
        <v>81</v>
      </c>
      <c r="X43" s="1">
        <v>74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80</v>
      </c>
      <c r="AH43" s="1">
        <v>80</v>
      </c>
      <c r="AI43" s="1">
        <v>80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66152</v>
      </c>
      <c r="C44" s="19" t="s">
        <v>228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4</v>
      </c>
      <c r="J44" s="28" t="str">
        <f t="shared" si="3"/>
        <v>Memiliki kemampuan dalam menjelaskan macam-macam penelitian sosial</v>
      </c>
      <c r="K44" s="36">
        <f t="shared" si="4"/>
        <v>91</v>
      </c>
      <c r="L44" s="28" t="str">
        <f t="shared" si="5"/>
        <v>A</v>
      </c>
      <c r="M44" s="28">
        <f t="shared" si="6"/>
        <v>91</v>
      </c>
      <c r="N44" s="28" t="str">
        <f t="shared" si="7"/>
        <v>A</v>
      </c>
      <c r="O44" s="38">
        <v>1</v>
      </c>
      <c r="P44" s="28" t="str">
        <f t="shared" si="8"/>
        <v>Sangat terampil menganalisis berbagai gejala sosial di masyaakat</v>
      </c>
      <c r="Q44" s="40" t="s">
        <v>9</v>
      </c>
      <c r="R44" s="40"/>
      <c r="S44" s="18"/>
      <c r="T44" s="1">
        <v>90.33</v>
      </c>
      <c r="U44" s="1">
        <v>88</v>
      </c>
      <c r="V44" s="1">
        <v>76</v>
      </c>
      <c r="W44" s="1">
        <v>60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85</v>
      </c>
      <c r="AH44" s="1">
        <v>98</v>
      </c>
      <c r="AI44" s="1">
        <v>98</v>
      </c>
      <c r="AJ44" s="1">
        <v>98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66169</v>
      </c>
      <c r="C45" s="19" t="s">
        <v>229</v>
      </c>
      <c r="D45" s="18"/>
      <c r="E45" s="36">
        <f t="shared" si="0"/>
        <v>77</v>
      </c>
      <c r="F45" s="28" t="str">
        <f t="shared" si="1"/>
        <v>B</v>
      </c>
      <c r="G45" s="28">
        <f>IF((COUNTA(T12:AC12)&gt;0),(ROUND((AVERAGE(T45:AD45)),0)),"")</f>
        <v>77</v>
      </c>
      <c r="H45" s="28" t="str">
        <f t="shared" si="2"/>
        <v>B</v>
      </c>
      <c r="I45" s="38">
        <v>4</v>
      </c>
      <c r="J45" s="28" t="str">
        <f t="shared" si="3"/>
        <v>Memiliki kemampuan dalam menjelaskan macam-macam penelitian sosial</v>
      </c>
      <c r="K45" s="36">
        <f t="shared" si="4"/>
        <v>78.8</v>
      </c>
      <c r="L45" s="28" t="str">
        <f t="shared" si="5"/>
        <v>B</v>
      </c>
      <c r="M45" s="28">
        <f t="shared" si="6"/>
        <v>78.8</v>
      </c>
      <c r="N45" s="28" t="str">
        <f t="shared" si="7"/>
        <v>B</v>
      </c>
      <c r="O45" s="38">
        <v>5</v>
      </c>
      <c r="P45" s="28" t="str">
        <f t="shared" si="8"/>
        <v>Sangat terampil mengolah data penelitian sosial</v>
      </c>
      <c r="Q45" s="40" t="s">
        <v>9</v>
      </c>
      <c r="R45" s="40"/>
      <c r="S45" s="18"/>
      <c r="T45" s="1">
        <v>85</v>
      </c>
      <c r="U45" s="1">
        <v>68</v>
      </c>
      <c r="V45" s="1">
        <v>76</v>
      </c>
      <c r="W45" s="1">
        <v>79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76</v>
      </c>
      <c r="AG45" s="1">
        <v>84</v>
      </c>
      <c r="AH45" s="1">
        <v>78</v>
      </c>
      <c r="AI45" s="1">
        <v>78</v>
      </c>
      <c r="AJ45" s="1">
        <v>78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66185</v>
      </c>
      <c r="C46" s="19" t="s">
        <v>230</v>
      </c>
      <c r="D46" s="18"/>
      <c r="E46" s="36">
        <f t="shared" si="0"/>
        <v>81</v>
      </c>
      <c r="F46" s="28" t="str">
        <f t="shared" si="1"/>
        <v>B</v>
      </c>
      <c r="G46" s="28">
        <f>IF((COUNTA(T12:AC12)&gt;0),(ROUND((AVERAGE(T46:AD46)),0)),"")</f>
        <v>81</v>
      </c>
      <c r="H46" s="28" t="str">
        <f t="shared" si="2"/>
        <v>B</v>
      </c>
      <c r="I46" s="38">
        <v>5</v>
      </c>
      <c r="J46" s="28" t="str">
        <f t="shared" si="3"/>
        <v>Memiliki kemampuan dalam menjelaskan jenis sampel dan populasi dalam penelitian sosial</v>
      </c>
      <c r="K46" s="36">
        <f t="shared" si="4"/>
        <v>80.599999999999994</v>
      </c>
      <c r="L46" s="28" t="str">
        <f t="shared" si="5"/>
        <v>B</v>
      </c>
      <c r="M46" s="28">
        <f t="shared" si="6"/>
        <v>80.599999999999994</v>
      </c>
      <c r="N46" s="28" t="str">
        <f t="shared" si="7"/>
        <v>B</v>
      </c>
      <c r="O46" s="38">
        <v>5</v>
      </c>
      <c r="P46" s="28" t="str">
        <f t="shared" si="8"/>
        <v>Sangat terampil mengolah data penelitian sosial</v>
      </c>
      <c r="Q46" s="40" t="s">
        <v>8</v>
      </c>
      <c r="R46" s="40"/>
      <c r="S46" s="18"/>
      <c r="T46" s="1">
        <v>84.67</v>
      </c>
      <c r="U46" s="1">
        <v>72</v>
      </c>
      <c r="V46" s="1">
        <v>76</v>
      </c>
      <c r="W46" s="1">
        <v>81</v>
      </c>
      <c r="X46" s="1">
        <v>89</v>
      </c>
      <c r="Y46" s="1"/>
      <c r="Z46" s="1"/>
      <c r="AA46" s="1"/>
      <c r="AB46" s="1"/>
      <c r="AC46" s="1"/>
      <c r="AD46" s="1"/>
      <c r="AE46" s="18"/>
      <c r="AF46" s="1">
        <v>76</v>
      </c>
      <c r="AG46" s="1">
        <v>84</v>
      </c>
      <c r="AH46" s="1">
        <v>81</v>
      </c>
      <c r="AI46" s="1">
        <v>81</v>
      </c>
      <c r="AJ46" s="1">
        <v>81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21" sqref="FI21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143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66202</v>
      </c>
      <c r="C11" s="19" t="s">
        <v>232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contoh gejala sosial, namun perlu peningkatan dalam menganalisis hubungan antara gejala sosial dan perubahan sosial</v>
      </c>
      <c r="K11" s="36">
        <f t="shared" ref="K11:K50" si="4">IF((COUNTA(AF11:AO11)&gt;0),AVERAGE(AF11:AO11),"")</f>
        <v>79.8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79.8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5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mengolah data penelitian sosial</v>
      </c>
      <c r="Q11" s="40" t="s">
        <v>9</v>
      </c>
      <c r="R11" s="40"/>
      <c r="S11" s="18"/>
      <c r="T11" s="1">
        <v>83.67</v>
      </c>
      <c r="U11" s="1">
        <v>87</v>
      </c>
      <c r="V11" s="1">
        <v>76</v>
      </c>
      <c r="W11" s="1">
        <v>91.5</v>
      </c>
      <c r="X11" s="1">
        <v>64</v>
      </c>
      <c r="Y11" s="1"/>
      <c r="Z11" s="1"/>
      <c r="AA11" s="1"/>
      <c r="AB11" s="1"/>
      <c r="AC11" s="1"/>
      <c r="AD11" s="1"/>
      <c r="AE11" s="18"/>
      <c r="AF11" s="1">
        <v>79</v>
      </c>
      <c r="AG11" s="1">
        <v>80</v>
      </c>
      <c r="AH11" s="1">
        <v>80</v>
      </c>
      <c r="AI11" s="1">
        <v>80</v>
      </c>
      <c r="AJ11" s="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66218</v>
      </c>
      <c r="C12" s="19" t="s">
        <v>233</v>
      </c>
      <c r="D12" s="18"/>
      <c r="E12" s="36">
        <f t="shared" si="0"/>
        <v>77</v>
      </c>
      <c r="F12" s="28" t="str">
        <f t="shared" si="1"/>
        <v>B</v>
      </c>
      <c r="G12" s="28">
        <f>IF((COUNTA(T12:AC12)&gt;0),(ROUND((AVERAGE(T12:AD12)),0)),"")</f>
        <v>77</v>
      </c>
      <c r="H12" s="28" t="str">
        <f t="shared" si="2"/>
        <v>B</v>
      </c>
      <c r="I12" s="38">
        <v>3</v>
      </c>
      <c r="J12" s="28" t="str">
        <f t="shared" si="3"/>
        <v>Memiliki kemampuan dalam menjelaskan modernisasi, globalisasi dan gejala sosial lainnya</v>
      </c>
      <c r="K12" s="36">
        <f t="shared" si="4"/>
        <v>82.2</v>
      </c>
      <c r="L12" s="28" t="str">
        <f t="shared" si="5"/>
        <v>B</v>
      </c>
      <c r="M12" s="28">
        <f t="shared" si="6"/>
        <v>82.2</v>
      </c>
      <c r="N12" s="28" t="str">
        <f t="shared" si="7"/>
        <v>B</v>
      </c>
      <c r="O12" s="38">
        <v>2</v>
      </c>
      <c r="P12" s="28" t="str">
        <f t="shared" si="8"/>
        <v>Sangat terampil menyimpulkan akibat dari gejala sosial</v>
      </c>
      <c r="Q12" s="40" t="s">
        <v>9</v>
      </c>
      <c r="R12" s="40"/>
      <c r="S12" s="18"/>
      <c r="T12" s="1">
        <v>83</v>
      </c>
      <c r="U12" s="1">
        <v>71</v>
      </c>
      <c r="V12" s="1">
        <v>76</v>
      </c>
      <c r="W12" s="1">
        <v>91</v>
      </c>
      <c r="X12" s="1">
        <v>65</v>
      </c>
      <c r="Y12" s="1"/>
      <c r="Z12" s="1"/>
      <c r="AA12" s="1"/>
      <c r="AB12" s="1"/>
      <c r="AC12" s="1"/>
      <c r="AD12" s="1"/>
      <c r="AE12" s="18"/>
      <c r="AF12" s="1">
        <v>79</v>
      </c>
      <c r="AG12" s="1">
        <v>80</v>
      </c>
      <c r="AH12" s="1">
        <v>84</v>
      </c>
      <c r="AI12" s="1">
        <v>84</v>
      </c>
      <c r="AJ12" s="1">
        <v>84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66250</v>
      </c>
      <c r="C13" s="19" t="s">
        <v>234</v>
      </c>
      <c r="D13" s="18"/>
      <c r="E13" s="36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8">
        <v>1</v>
      </c>
      <c r="J13" s="28" t="str">
        <f t="shared" si="3"/>
        <v>Memiliki kemampuan dalam menjelaskan gejala sosial, namun perlu peningkatan pemahaman konsep sosiologi</v>
      </c>
      <c r="K13" s="36">
        <f t="shared" si="4"/>
        <v>82.6</v>
      </c>
      <c r="L13" s="28" t="str">
        <f t="shared" si="5"/>
        <v>B</v>
      </c>
      <c r="M13" s="28">
        <f t="shared" si="6"/>
        <v>82.6</v>
      </c>
      <c r="N13" s="28" t="str">
        <f t="shared" si="7"/>
        <v>B</v>
      </c>
      <c r="O13" s="38">
        <v>3</v>
      </c>
      <c r="P13" s="28" t="str">
        <f t="shared" si="8"/>
        <v>Sangat terampil menyajikan hasil dari adanya gejala sosial</v>
      </c>
      <c r="Q13" s="40" t="s">
        <v>9</v>
      </c>
      <c r="R13" s="40"/>
      <c r="S13" s="18"/>
      <c r="T13" s="1">
        <v>91</v>
      </c>
      <c r="U13" s="1">
        <v>74</v>
      </c>
      <c r="V13" s="1">
        <v>76</v>
      </c>
      <c r="W13" s="1">
        <v>76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81</v>
      </c>
      <c r="AH13" s="1">
        <v>84</v>
      </c>
      <c r="AI13" s="1">
        <v>84</v>
      </c>
      <c r="AJ13" s="1">
        <v>84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302</v>
      </c>
      <c r="FJ13" s="42">
        <v>19621</v>
      </c>
      <c r="FK13" s="42">
        <v>19631</v>
      </c>
    </row>
    <row r="14" spans="1:167" x14ac:dyDescent="0.25">
      <c r="A14" s="19">
        <v>4</v>
      </c>
      <c r="B14" s="19">
        <v>66266</v>
      </c>
      <c r="C14" s="19" t="s">
        <v>235</v>
      </c>
      <c r="D14" s="18"/>
      <c r="E14" s="36">
        <f t="shared" si="0"/>
        <v>76</v>
      </c>
      <c r="F14" s="28" t="str">
        <f t="shared" si="1"/>
        <v>B</v>
      </c>
      <c r="G14" s="28">
        <f>IF((COUNTA(T12:AC12)&gt;0),(ROUND((AVERAGE(T14:AD14)),0)),"")</f>
        <v>76</v>
      </c>
      <c r="H14" s="28" t="str">
        <f t="shared" si="2"/>
        <v>B</v>
      </c>
      <c r="I14" s="38">
        <v>4</v>
      </c>
      <c r="J14" s="28" t="str">
        <f t="shared" si="3"/>
        <v>Memiliki kemampuan dalam menjelaskan macam-macam penelitian sosial</v>
      </c>
      <c r="K14" s="36">
        <f t="shared" si="4"/>
        <v>82.4</v>
      </c>
      <c r="L14" s="28" t="str">
        <f t="shared" si="5"/>
        <v>B</v>
      </c>
      <c r="M14" s="28">
        <f t="shared" si="6"/>
        <v>82.4</v>
      </c>
      <c r="N14" s="28" t="str">
        <f t="shared" si="7"/>
        <v>B</v>
      </c>
      <c r="O14" s="38">
        <v>2</v>
      </c>
      <c r="P14" s="28" t="str">
        <f t="shared" si="8"/>
        <v>Sangat terampil menyimpulkan akibat dari gejala sosial</v>
      </c>
      <c r="Q14" s="40" t="s">
        <v>9</v>
      </c>
      <c r="R14" s="40"/>
      <c r="S14" s="18"/>
      <c r="T14" s="1">
        <v>84</v>
      </c>
      <c r="U14" s="1">
        <v>55</v>
      </c>
      <c r="V14" s="1">
        <v>76</v>
      </c>
      <c r="W14" s="1">
        <v>88.5</v>
      </c>
      <c r="X14" s="1">
        <v>76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84</v>
      </c>
      <c r="AI14" s="1">
        <v>84</v>
      </c>
      <c r="AJ14" s="1">
        <v>84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66282</v>
      </c>
      <c r="C15" s="19" t="s">
        <v>236</v>
      </c>
      <c r="D15" s="18"/>
      <c r="E15" s="36">
        <f t="shared" si="0"/>
        <v>88</v>
      </c>
      <c r="F15" s="28" t="str">
        <f t="shared" si="1"/>
        <v>A</v>
      </c>
      <c r="G15" s="28">
        <f>IF((COUNTA(T12:AC12)&gt;0),(ROUND((AVERAGE(T15:AD15)),0)),"")</f>
        <v>88</v>
      </c>
      <c r="H15" s="28" t="str">
        <f t="shared" si="2"/>
        <v>A</v>
      </c>
      <c r="I15" s="38">
        <v>1</v>
      </c>
      <c r="J15" s="28" t="str">
        <f t="shared" si="3"/>
        <v>Memiliki kemampuan dalam menjelaskan gejala sosial, namun perlu peningkatan pemahaman konsep sosiologi</v>
      </c>
      <c r="K15" s="36">
        <f t="shared" si="4"/>
        <v>80.599999999999994</v>
      </c>
      <c r="L15" s="28" t="str">
        <f t="shared" si="5"/>
        <v>B</v>
      </c>
      <c r="M15" s="28">
        <f t="shared" si="6"/>
        <v>80.599999999999994</v>
      </c>
      <c r="N15" s="28" t="str">
        <f t="shared" si="7"/>
        <v>B</v>
      </c>
      <c r="O15" s="38">
        <v>2</v>
      </c>
      <c r="P15" s="28" t="str">
        <f t="shared" si="8"/>
        <v>Sangat terampil menyimpulkan akibat dari gejala sosial</v>
      </c>
      <c r="Q15" s="40" t="s">
        <v>9</v>
      </c>
      <c r="R15" s="40"/>
      <c r="S15" s="18"/>
      <c r="T15" s="1">
        <v>80</v>
      </c>
      <c r="U15" s="1">
        <v>72</v>
      </c>
      <c r="V15" s="1">
        <v>96</v>
      </c>
      <c r="W15" s="1">
        <v>95</v>
      </c>
      <c r="X15" s="1">
        <v>96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83</v>
      </c>
      <c r="AH15" s="1">
        <v>80</v>
      </c>
      <c r="AI15" s="1">
        <v>80</v>
      </c>
      <c r="AJ15" s="1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303</v>
      </c>
      <c r="FJ15" s="42">
        <v>19622</v>
      </c>
      <c r="FK15" s="42">
        <v>19632</v>
      </c>
    </row>
    <row r="16" spans="1:167" x14ac:dyDescent="0.25">
      <c r="A16" s="19">
        <v>6</v>
      </c>
      <c r="B16" s="19">
        <v>66298</v>
      </c>
      <c r="C16" s="19" t="s">
        <v>237</v>
      </c>
      <c r="D16" s="18"/>
      <c r="E16" s="36">
        <f t="shared" si="0"/>
        <v>76</v>
      </c>
      <c r="F16" s="28" t="str">
        <f t="shared" si="1"/>
        <v>B</v>
      </c>
      <c r="G16" s="28">
        <f>IF((COUNTA(T12:AC12)&gt;0),(ROUND((AVERAGE(T16:AD16)),0)),"")</f>
        <v>76</v>
      </c>
      <c r="H16" s="28" t="str">
        <f t="shared" si="2"/>
        <v>B</v>
      </c>
      <c r="I16" s="38">
        <v>5</v>
      </c>
      <c r="J16" s="28" t="str">
        <f t="shared" si="3"/>
        <v>Memiliki kemampuan dalam menjelaskan jenis sampel dan populasi dalam penelitian sosial</v>
      </c>
      <c r="K16" s="36">
        <f t="shared" si="4"/>
        <v>78.400000000000006</v>
      </c>
      <c r="L16" s="28" t="str">
        <f t="shared" si="5"/>
        <v>B</v>
      </c>
      <c r="M16" s="28">
        <f t="shared" si="6"/>
        <v>78.400000000000006</v>
      </c>
      <c r="N16" s="28" t="str">
        <f t="shared" si="7"/>
        <v>B</v>
      </c>
      <c r="O16" s="38">
        <v>2</v>
      </c>
      <c r="P16" s="28" t="str">
        <f t="shared" si="8"/>
        <v>Sangat terampil menyimpulkan akibat dari gejala sosial</v>
      </c>
      <c r="Q16" s="40" t="s">
        <v>9</v>
      </c>
      <c r="R16" s="40"/>
      <c r="S16" s="18"/>
      <c r="T16" s="1">
        <v>90</v>
      </c>
      <c r="U16" s="1">
        <v>46</v>
      </c>
      <c r="V16" s="1">
        <v>76</v>
      </c>
      <c r="W16" s="1">
        <v>91.5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>
        <v>80</v>
      </c>
      <c r="AI16" s="1">
        <v>80</v>
      </c>
      <c r="AJ16" s="1"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66314</v>
      </c>
      <c r="C17" s="19" t="s">
        <v>238</v>
      </c>
      <c r="D17" s="18"/>
      <c r="E17" s="36">
        <f t="shared" si="0"/>
        <v>87</v>
      </c>
      <c r="F17" s="28" t="str">
        <f t="shared" si="1"/>
        <v>A</v>
      </c>
      <c r="G17" s="28">
        <f>IF((COUNTA(T12:AC12)&gt;0),(ROUND((AVERAGE(T17:AD17)),0)),"")</f>
        <v>87</v>
      </c>
      <c r="H17" s="28" t="str">
        <f t="shared" si="2"/>
        <v>A</v>
      </c>
      <c r="I17" s="38">
        <v>2</v>
      </c>
      <c r="J17" s="28" t="str">
        <f t="shared" si="3"/>
        <v>Memiliki kemampuan dalam menjelaskan contoh gejala sosial, namun perlu peningkatan dalam menganalisis hubungan antara gejala sosial dan perubahan sosial</v>
      </c>
      <c r="K17" s="36">
        <f t="shared" si="4"/>
        <v>80.599999999999994</v>
      </c>
      <c r="L17" s="28" t="str">
        <f t="shared" si="5"/>
        <v>B</v>
      </c>
      <c r="M17" s="28">
        <f t="shared" si="6"/>
        <v>80.599999999999994</v>
      </c>
      <c r="N17" s="28" t="str">
        <f t="shared" si="7"/>
        <v>B</v>
      </c>
      <c r="O17" s="38">
        <v>2</v>
      </c>
      <c r="P17" s="28" t="str">
        <f t="shared" si="8"/>
        <v>Sangat terampil menyimpulkan akibat dari gejala sosial</v>
      </c>
      <c r="Q17" s="40" t="s">
        <v>9</v>
      </c>
      <c r="R17" s="40"/>
      <c r="S17" s="18"/>
      <c r="T17" s="1">
        <v>88</v>
      </c>
      <c r="U17" s="1">
        <v>81</v>
      </c>
      <c r="V17" s="1">
        <v>84</v>
      </c>
      <c r="W17" s="1">
        <v>87.5</v>
      </c>
      <c r="X17" s="1">
        <v>96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80</v>
      </c>
      <c r="AI17" s="1">
        <v>80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304</v>
      </c>
      <c r="FJ17" s="42">
        <v>19623</v>
      </c>
      <c r="FK17" s="42">
        <v>19633</v>
      </c>
    </row>
    <row r="18" spans="1:167" x14ac:dyDescent="0.25">
      <c r="A18" s="19">
        <v>8</v>
      </c>
      <c r="B18" s="19">
        <v>66330</v>
      </c>
      <c r="C18" s="19" t="s">
        <v>239</v>
      </c>
      <c r="D18" s="18"/>
      <c r="E18" s="36">
        <f t="shared" si="0"/>
        <v>89</v>
      </c>
      <c r="F18" s="28" t="str">
        <f t="shared" si="1"/>
        <v>A</v>
      </c>
      <c r="G18" s="28">
        <f>IF((COUNTA(T12:AC12)&gt;0),(ROUND((AVERAGE(T18:AD18)),0)),"")</f>
        <v>89</v>
      </c>
      <c r="H18" s="28" t="str">
        <f t="shared" si="2"/>
        <v>A</v>
      </c>
      <c r="I18" s="38">
        <v>3</v>
      </c>
      <c r="J18" s="28" t="str">
        <f t="shared" si="3"/>
        <v>Memiliki kemampuan dalam menjelaskan modernisasi, globalisasi dan gejala sosial lainnya</v>
      </c>
      <c r="K18" s="36">
        <f t="shared" si="4"/>
        <v>80.400000000000006</v>
      </c>
      <c r="L18" s="28" t="str">
        <f t="shared" si="5"/>
        <v>B</v>
      </c>
      <c r="M18" s="28">
        <f t="shared" si="6"/>
        <v>80.400000000000006</v>
      </c>
      <c r="N18" s="28" t="str">
        <f t="shared" si="7"/>
        <v>B</v>
      </c>
      <c r="O18" s="38">
        <v>3</v>
      </c>
      <c r="P18" s="28" t="str">
        <f t="shared" si="8"/>
        <v>Sangat terampil menyajikan hasil dari adanya gejala sosial</v>
      </c>
      <c r="Q18" s="40" t="s">
        <v>9</v>
      </c>
      <c r="R18" s="40"/>
      <c r="S18" s="18"/>
      <c r="T18" s="1">
        <v>91</v>
      </c>
      <c r="U18" s="1">
        <v>86</v>
      </c>
      <c r="V18" s="1">
        <v>88</v>
      </c>
      <c r="W18" s="1">
        <v>92.5</v>
      </c>
      <c r="X18" s="1">
        <v>88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80</v>
      </c>
      <c r="AI18" s="1">
        <v>80</v>
      </c>
      <c r="AJ18" s="1"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66346</v>
      </c>
      <c r="C19" s="19" t="s">
        <v>240</v>
      </c>
      <c r="D19" s="18"/>
      <c r="E19" s="36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8">
        <v>4</v>
      </c>
      <c r="J19" s="28" t="str">
        <f t="shared" si="3"/>
        <v>Memiliki kemampuan dalam menjelaskan macam-macam penelitian sosial</v>
      </c>
      <c r="K19" s="36">
        <f t="shared" si="4"/>
        <v>83</v>
      </c>
      <c r="L19" s="28" t="str">
        <f t="shared" si="5"/>
        <v>B</v>
      </c>
      <c r="M19" s="28">
        <f t="shared" si="6"/>
        <v>83</v>
      </c>
      <c r="N19" s="28" t="str">
        <f t="shared" si="7"/>
        <v>B</v>
      </c>
      <c r="O19" s="38">
        <v>2</v>
      </c>
      <c r="P19" s="28" t="str">
        <f t="shared" si="8"/>
        <v>Sangat terampil menyimpulkan akibat dari gejala sosial</v>
      </c>
      <c r="Q19" s="40" t="s">
        <v>9</v>
      </c>
      <c r="R19" s="40"/>
      <c r="S19" s="18"/>
      <c r="T19" s="1">
        <v>88</v>
      </c>
      <c r="U19" s="1">
        <v>90</v>
      </c>
      <c r="V19" s="1">
        <v>80</v>
      </c>
      <c r="W19" s="1">
        <v>90.5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77</v>
      </c>
      <c r="FI19" s="44" t="s">
        <v>305</v>
      </c>
      <c r="FJ19" s="42">
        <v>19624</v>
      </c>
      <c r="FK19" s="42">
        <v>19634</v>
      </c>
    </row>
    <row r="20" spans="1:167" x14ac:dyDescent="0.25">
      <c r="A20" s="19">
        <v>10</v>
      </c>
      <c r="B20" s="19">
        <v>66362</v>
      </c>
      <c r="C20" s="19" t="s">
        <v>241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1</v>
      </c>
      <c r="J20" s="28" t="str">
        <f t="shared" si="3"/>
        <v>Memiliki kemampuan dalam menjelaskan gejala sosial, namun perlu peningkatan pemahaman konsep sosiologi</v>
      </c>
      <c r="K20" s="36">
        <f t="shared" si="4"/>
        <v>83.4</v>
      </c>
      <c r="L20" s="28" t="str">
        <f t="shared" si="5"/>
        <v>B</v>
      </c>
      <c r="M20" s="28">
        <f t="shared" si="6"/>
        <v>83.4</v>
      </c>
      <c r="N20" s="28" t="str">
        <f t="shared" si="7"/>
        <v>B</v>
      </c>
      <c r="O20" s="38">
        <v>3</v>
      </c>
      <c r="P20" s="28" t="str">
        <f t="shared" si="8"/>
        <v>Sangat terampil menyajikan hasil dari adanya gejala sosial</v>
      </c>
      <c r="Q20" s="40" t="s">
        <v>9</v>
      </c>
      <c r="R20" s="40"/>
      <c r="S20" s="18"/>
      <c r="T20" s="1">
        <v>92.33</v>
      </c>
      <c r="U20" s="1">
        <v>92</v>
      </c>
      <c r="V20" s="1">
        <v>80</v>
      </c>
      <c r="W20" s="1">
        <v>92.5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84</v>
      </c>
      <c r="AI20" s="1">
        <v>84</v>
      </c>
      <c r="AJ20" s="1">
        <v>84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66378</v>
      </c>
      <c r="C21" s="19" t="s">
        <v>242</v>
      </c>
      <c r="D21" s="18"/>
      <c r="E21" s="36">
        <f t="shared" si="0"/>
        <v>88</v>
      </c>
      <c r="F21" s="28" t="str">
        <f t="shared" si="1"/>
        <v>A</v>
      </c>
      <c r="G21" s="28">
        <f>IF((COUNTA(T12:AC12)&gt;0),(ROUND((AVERAGE(T21:AD21)),0)),"")</f>
        <v>88</v>
      </c>
      <c r="H21" s="28" t="str">
        <f t="shared" si="2"/>
        <v>A</v>
      </c>
      <c r="I21" s="38">
        <v>1</v>
      </c>
      <c r="J21" s="28" t="str">
        <f t="shared" si="3"/>
        <v>Memiliki kemampuan dalam menjelaskan gejala sosial, namun perlu peningkatan pemahaman konsep sosiologi</v>
      </c>
      <c r="K21" s="36">
        <f t="shared" si="4"/>
        <v>81.8</v>
      </c>
      <c r="L21" s="28" t="str">
        <f t="shared" si="5"/>
        <v>B</v>
      </c>
      <c r="M21" s="28">
        <f t="shared" si="6"/>
        <v>81.8</v>
      </c>
      <c r="N21" s="28" t="str">
        <f t="shared" si="7"/>
        <v>B</v>
      </c>
      <c r="O21" s="38">
        <v>2</v>
      </c>
      <c r="P21" s="28" t="str">
        <f t="shared" si="8"/>
        <v>Sangat terampil menyimpulkan akibat dari gejala sosial</v>
      </c>
      <c r="Q21" s="40" t="s">
        <v>9</v>
      </c>
      <c r="R21" s="40"/>
      <c r="S21" s="18"/>
      <c r="T21" s="1">
        <v>90</v>
      </c>
      <c r="U21" s="1">
        <v>83</v>
      </c>
      <c r="V21" s="1">
        <v>88</v>
      </c>
      <c r="W21" s="1">
        <v>94.5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>
        <v>82</v>
      </c>
      <c r="AI21" s="1">
        <v>82</v>
      </c>
      <c r="AJ21" s="1">
        <v>82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 t="s">
        <v>80</v>
      </c>
      <c r="FI21" s="44" t="s">
        <v>306</v>
      </c>
      <c r="FJ21" s="42">
        <v>19625</v>
      </c>
      <c r="FK21" s="42">
        <v>19635</v>
      </c>
    </row>
    <row r="22" spans="1:167" x14ac:dyDescent="0.25">
      <c r="A22" s="19">
        <v>12</v>
      </c>
      <c r="B22" s="19">
        <v>66394</v>
      </c>
      <c r="C22" s="19" t="s">
        <v>243</v>
      </c>
      <c r="D22" s="18"/>
      <c r="E22" s="36">
        <f t="shared" si="0"/>
        <v>76</v>
      </c>
      <c r="F22" s="28" t="str">
        <f t="shared" si="1"/>
        <v>B</v>
      </c>
      <c r="G22" s="28">
        <f>IF((COUNTA(T12:AC12)&gt;0),(ROUND((AVERAGE(T22:AD22)),0)),"")</f>
        <v>76</v>
      </c>
      <c r="H22" s="28" t="str">
        <f t="shared" si="2"/>
        <v>B</v>
      </c>
      <c r="I22" s="38">
        <v>1</v>
      </c>
      <c r="J22" s="28" t="str">
        <f t="shared" si="3"/>
        <v>Memiliki kemampuan dalam menjelaskan gejala sosial, namun perlu peningkatan pemahaman konsep sosiologi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1</v>
      </c>
      <c r="P22" s="28" t="str">
        <f t="shared" si="8"/>
        <v>Sangat terampil menganalisis berbagai gejala sosial di masyaakat</v>
      </c>
      <c r="Q22" s="40" t="s">
        <v>9</v>
      </c>
      <c r="R22" s="40"/>
      <c r="S22" s="18"/>
      <c r="T22" s="1">
        <v>93</v>
      </c>
      <c r="U22" s="1">
        <v>58</v>
      </c>
      <c r="V22" s="1">
        <v>76</v>
      </c>
      <c r="W22" s="1">
        <v>76</v>
      </c>
      <c r="X22" s="1">
        <v>76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66410</v>
      </c>
      <c r="C23" s="19" t="s">
        <v>244</v>
      </c>
      <c r="D23" s="18"/>
      <c r="E23" s="36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8">
        <v>3</v>
      </c>
      <c r="J23" s="28" t="str">
        <f t="shared" si="3"/>
        <v>Memiliki kemampuan dalam menjelaskan modernisasi, globalisasi dan gejala sosial lainnya</v>
      </c>
      <c r="K23" s="36">
        <f t="shared" si="4"/>
        <v>83.4</v>
      </c>
      <c r="L23" s="28" t="str">
        <f t="shared" si="5"/>
        <v>B</v>
      </c>
      <c r="M23" s="28">
        <f t="shared" si="6"/>
        <v>83.4</v>
      </c>
      <c r="N23" s="28" t="str">
        <f t="shared" si="7"/>
        <v>B</v>
      </c>
      <c r="O23" s="38">
        <v>2</v>
      </c>
      <c r="P23" s="28" t="str">
        <f t="shared" si="8"/>
        <v>Sangat terampil menyimpulkan akibat dari gejala sosial</v>
      </c>
      <c r="Q23" s="40" t="s">
        <v>9</v>
      </c>
      <c r="R23" s="40"/>
      <c r="S23" s="18"/>
      <c r="T23" s="1">
        <v>89.33</v>
      </c>
      <c r="U23" s="1">
        <v>88</v>
      </c>
      <c r="V23" s="1">
        <v>76</v>
      </c>
      <c r="W23" s="1">
        <v>92</v>
      </c>
      <c r="X23" s="1">
        <v>89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84</v>
      </c>
      <c r="AI23" s="1">
        <v>84</v>
      </c>
      <c r="AJ23" s="1">
        <v>84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19626</v>
      </c>
      <c r="FK23" s="42">
        <v>19636</v>
      </c>
    </row>
    <row r="24" spans="1:167" x14ac:dyDescent="0.25">
      <c r="A24" s="19">
        <v>14</v>
      </c>
      <c r="B24" s="19">
        <v>66426</v>
      </c>
      <c r="C24" s="19" t="s">
        <v>245</v>
      </c>
      <c r="D24" s="18"/>
      <c r="E24" s="36">
        <f t="shared" si="0"/>
        <v>94</v>
      </c>
      <c r="F24" s="28" t="str">
        <f t="shared" si="1"/>
        <v>A</v>
      </c>
      <c r="G24" s="28">
        <f>IF((COUNTA(T12:AC12)&gt;0),(ROUND((AVERAGE(T24:AD24)),0)),"")</f>
        <v>94</v>
      </c>
      <c r="H24" s="28" t="str">
        <f t="shared" si="2"/>
        <v>A</v>
      </c>
      <c r="I24" s="38">
        <v>4</v>
      </c>
      <c r="J24" s="28" t="str">
        <f t="shared" si="3"/>
        <v>Memiliki kemampuan dalam menjelaskan macam-macam penelitian sosial</v>
      </c>
      <c r="K24" s="36">
        <f t="shared" si="4"/>
        <v>83</v>
      </c>
      <c r="L24" s="28" t="str">
        <f t="shared" si="5"/>
        <v>B</v>
      </c>
      <c r="M24" s="28">
        <f t="shared" si="6"/>
        <v>83</v>
      </c>
      <c r="N24" s="28" t="str">
        <f t="shared" si="7"/>
        <v>B</v>
      </c>
      <c r="O24" s="38">
        <v>1</v>
      </c>
      <c r="P24" s="28" t="str">
        <f t="shared" si="8"/>
        <v>Sangat terampil menganalisis berbagai gejala sosial di masyaakat</v>
      </c>
      <c r="Q24" s="40" t="s">
        <v>9</v>
      </c>
      <c r="R24" s="40"/>
      <c r="S24" s="18"/>
      <c r="T24" s="1">
        <v>93.67</v>
      </c>
      <c r="U24" s="1">
        <v>92</v>
      </c>
      <c r="V24" s="1">
        <v>96</v>
      </c>
      <c r="W24" s="1">
        <v>90.5</v>
      </c>
      <c r="X24" s="1">
        <v>96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66442</v>
      </c>
      <c r="C25" s="19" t="s">
        <v>246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5</v>
      </c>
      <c r="J25" s="28" t="str">
        <f t="shared" si="3"/>
        <v>Memiliki kemampuan dalam menjelaskan jenis sampel dan populasi dalam penelitian sosial</v>
      </c>
      <c r="K25" s="36">
        <f t="shared" si="4"/>
        <v>83.4</v>
      </c>
      <c r="L25" s="28" t="str">
        <f t="shared" si="5"/>
        <v>B</v>
      </c>
      <c r="M25" s="28">
        <f t="shared" si="6"/>
        <v>83.4</v>
      </c>
      <c r="N25" s="28" t="str">
        <f t="shared" si="7"/>
        <v>B</v>
      </c>
      <c r="O25" s="38">
        <v>1</v>
      </c>
      <c r="P25" s="28" t="str">
        <f t="shared" si="8"/>
        <v>Sangat terampil menganalisis berbagai gejala sosial di masyaakat</v>
      </c>
      <c r="Q25" s="40" t="s">
        <v>9</v>
      </c>
      <c r="R25" s="40"/>
      <c r="S25" s="18"/>
      <c r="T25" s="1">
        <v>86</v>
      </c>
      <c r="U25" s="1">
        <v>78</v>
      </c>
      <c r="V25" s="1">
        <v>76</v>
      </c>
      <c r="W25" s="1">
        <v>92.5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84</v>
      </c>
      <c r="AI25" s="1">
        <v>84</v>
      </c>
      <c r="AJ25" s="1">
        <v>84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85</v>
      </c>
      <c r="FD25" s="69"/>
      <c r="FE25" s="69"/>
      <c r="FG25" s="43">
        <v>7</v>
      </c>
      <c r="FH25" s="44"/>
      <c r="FI25" s="44"/>
      <c r="FJ25" s="42">
        <v>19627</v>
      </c>
      <c r="FK25" s="42">
        <v>19637</v>
      </c>
    </row>
    <row r="26" spans="1:167" x14ac:dyDescent="0.25">
      <c r="A26" s="19">
        <v>16</v>
      </c>
      <c r="B26" s="19">
        <v>66458</v>
      </c>
      <c r="C26" s="19" t="s">
        <v>247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dalam menjelaskan contoh gejala sosial, namun perlu peningkatan dalam menganalisis hubungan antara gejala sosial dan perubahan sosial</v>
      </c>
      <c r="K26" s="36">
        <f t="shared" si="4"/>
        <v>82.4</v>
      </c>
      <c r="L26" s="28" t="str">
        <f t="shared" si="5"/>
        <v>B</v>
      </c>
      <c r="M26" s="28">
        <f t="shared" si="6"/>
        <v>82.4</v>
      </c>
      <c r="N26" s="28" t="str">
        <f t="shared" si="7"/>
        <v>B</v>
      </c>
      <c r="O26" s="38">
        <v>2</v>
      </c>
      <c r="P26" s="28" t="str">
        <f t="shared" si="8"/>
        <v>Sangat terampil menyimpulkan akibat dari gejala sosial</v>
      </c>
      <c r="Q26" s="40" t="s">
        <v>9</v>
      </c>
      <c r="R26" s="40"/>
      <c r="S26" s="18"/>
      <c r="T26" s="1">
        <v>85</v>
      </c>
      <c r="U26" s="1">
        <v>68</v>
      </c>
      <c r="V26" s="1">
        <v>82</v>
      </c>
      <c r="W26" s="1">
        <v>89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77</v>
      </c>
      <c r="AH26" s="1">
        <v>85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66474</v>
      </c>
      <c r="C27" s="19" t="s">
        <v>248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3</v>
      </c>
      <c r="J27" s="28" t="str">
        <f t="shared" si="3"/>
        <v>Memiliki kemampuan dalam menjelaskan modernisasi, globalisasi dan gejala sosial lainnya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Sangat terampil menyimpulkan akibat dari gejala sosial</v>
      </c>
      <c r="Q27" s="40" t="s">
        <v>9</v>
      </c>
      <c r="R27" s="40"/>
      <c r="S27" s="18"/>
      <c r="T27" s="1">
        <v>88.33</v>
      </c>
      <c r="U27" s="1">
        <v>63</v>
      </c>
      <c r="V27" s="1">
        <v>76</v>
      </c>
      <c r="W27" s="1">
        <v>92.5</v>
      </c>
      <c r="X27" s="1">
        <v>76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19628</v>
      </c>
      <c r="FK27" s="42">
        <v>19638</v>
      </c>
    </row>
    <row r="28" spans="1:167" x14ac:dyDescent="0.25">
      <c r="A28" s="19">
        <v>18</v>
      </c>
      <c r="B28" s="19">
        <v>66490</v>
      </c>
      <c r="C28" s="19" t="s">
        <v>249</v>
      </c>
      <c r="D28" s="18"/>
      <c r="E28" s="36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8">
        <v>1</v>
      </c>
      <c r="J28" s="28" t="str">
        <f t="shared" si="3"/>
        <v>Memiliki kemampuan dalam menjelaskan gejala sosial, namun perlu peningkatan pemahaman konsep sosiologi</v>
      </c>
      <c r="K28" s="36">
        <f t="shared" si="4"/>
        <v>83</v>
      </c>
      <c r="L28" s="28" t="str">
        <f t="shared" si="5"/>
        <v>B</v>
      </c>
      <c r="M28" s="28">
        <f t="shared" si="6"/>
        <v>83</v>
      </c>
      <c r="N28" s="28" t="str">
        <f t="shared" si="7"/>
        <v>B</v>
      </c>
      <c r="O28" s="38">
        <v>1</v>
      </c>
      <c r="P28" s="28" t="str">
        <f t="shared" si="8"/>
        <v>Sangat terampil menganalisis berbagai gejala sosial di masyaakat</v>
      </c>
      <c r="Q28" s="40" t="s">
        <v>9</v>
      </c>
      <c r="R28" s="40"/>
      <c r="S28" s="18"/>
      <c r="T28" s="1">
        <v>90.33</v>
      </c>
      <c r="U28" s="1">
        <v>86</v>
      </c>
      <c r="V28" s="1">
        <v>76</v>
      </c>
      <c r="W28" s="1">
        <v>91.5</v>
      </c>
      <c r="X28" s="1">
        <v>89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66506</v>
      </c>
      <c r="C29" s="19" t="s">
        <v>250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4</v>
      </c>
      <c r="J29" s="28" t="str">
        <f t="shared" si="3"/>
        <v>Memiliki kemampuan dalam menjelaskan macam-macam penelitian sosial</v>
      </c>
      <c r="K29" s="36">
        <f t="shared" si="4"/>
        <v>79.599999999999994</v>
      </c>
      <c r="L29" s="28" t="str">
        <f t="shared" si="5"/>
        <v>B</v>
      </c>
      <c r="M29" s="28">
        <f t="shared" si="6"/>
        <v>79.599999999999994</v>
      </c>
      <c r="N29" s="28" t="str">
        <f t="shared" si="7"/>
        <v>B</v>
      </c>
      <c r="O29" s="38">
        <v>3</v>
      </c>
      <c r="P29" s="28" t="str">
        <f t="shared" si="8"/>
        <v>Sangat terampil menyajikan hasil dari adanya gejala sosial</v>
      </c>
      <c r="Q29" s="40" t="s">
        <v>9</v>
      </c>
      <c r="R29" s="40"/>
      <c r="S29" s="18"/>
      <c r="T29" s="1">
        <v>91</v>
      </c>
      <c r="U29" s="1">
        <v>87</v>
      </c>
      <c r="V29" s="1">
        <v>76</v>
      </c>
      <c r="W29" s="1">
        <v>90</v>
      </c>
      <c r="X29" s="1">
        <v>77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78</v>
      </c>
      <c r="AH29" s="1">
        <v>80</v>
      </c>
      <c r="AI29" s="1">
        <v>80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19629</v>
      </c>
      <c r="FK29" s="42">
        <v>19639</v>
      </c>
    </row>
    <row r="30" spans="1:167" x14ac:dyDescent="0.25">
      <c r="A30" s="19">
        <v>20</v>
      </c>
      <c r="B30" s="19">
        <v>66522</v>
      </c>
      <c r="C30" s="19" t="s">
        <v>251</v>
      </c>
      <c r="D30" s="18"/>
      <c r="E30" s="36">
        <f t="shared" si="0"/>
        <v>86</v>
      </c>
      <c r="F30" s="28" t="str">
        <f t="shared" si="1"/>
        <v>A</v>
      </c>
      <c r="G30" s="28">
        <f>IF((COUNTA(T12:AC12)&gt;0),(ROUND((AVERAGE(T30:AD30)),0)),"")</f>
        <v>86</v>
      </c>
      <c r="H30" s="28" t="str">
        <f t="shared" si="2"/>
        <v>A</v>
      </c>
      <c r="I30" s="38">
        <v>1</v>
      </c>
      <c r="J30" s="28" t="str">
        <f t="shared" si="3"/>
        <v>Memiliki kemampuan dalam menjelaskan gejala sosial, namun perlu peningkatan pemahaman konsep sosiologi</v>
      </c>
      <c r="K30" s="36">
        <f t="shared" si="4"/>
        <v>81.2</v>
      </c>
      <c r="L30" s="28" t="str">
        <f t="shared" si="5"/>
        <v>B</v>
      </c>
      <c r="M30" s="28">
        <f t="shared" si="6"/>
        <v>81.2</v>
      </c>
      <c r="N30" s="28" t="str">
        <f t="shared" si="7"/>
        <v>B</v>
      </c>
      <c r="O30" s="38">
        <v>4</v>
      </c>
      <c r="P30" s="28" t="str">
        <f t="shared" si="8"/>
        <v>Sangat terampil menyusun hasil penelitian sosial</v>
      </c>
      <c r="Q30" s="40" t="s">
        <v>9</v>
      </c>
      <c r="R30" s="40"/>
      <c r="S30" s="18"/>
      <c r="T30" s="1">
        <v>89.33</v>
      </c>
      <c r="U30" s="1">
        <v>76</v>
      </c>
      <c r="V30" s="1">
        <v>76</v>
      </c>
      <c r="W30" s="1">
        <v>92.5</v>
      </c>
      <c r="X30" s="1">
        <v>94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>
        <v>80</v>
      </c>
      <c r="AI30" s="1">
        <v>80</v>
      </c>
      <c r="AJ30" s="1">
        <v>80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66538</v>
      </c>
      <c r="C31" s="19" t="s">
        <v>252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dalam menjelaskan contoh gejala sosial, namun perlu peningkatan dalam menganalisis hubungan antara gejala sosial dan perubahan sosial</v>
      </c>
      <c r="K31" s="36">
        <f t="shared" si="4"/>
        <v>82.4</v>
      </c>
      <c r="L31" s="28" t="str">
        <f t="shared" si="5"/>
        <v>B</v>
      </c>
      <c r="M31" s="28">
        <f t="shared" si="6"/>
        <v>82.4</v>
      </c>
      <c r="N31" s="28" t="str">
        <f t="shared" si="7"/>
        <v>B</v>
      </c>
      <c r="O31" s="38">
        <v>2</v>
      </c>
      <c r="P31" s="28" t="str">
        <f t="shared" si="8"/>
        <v>Sangat terampil menyimpulkan akibat dari gejala sosial</v>
      </c>
      <c r="Q31" s="40" t="s">
        <v>9</v>
      </c>
      <c r="R31" s="40"/>
      <c r="S31" s="18"/>
      <c r="T31" s="1">
        <v>85.33</v>
      </c>
      <c r="U31" s="1">
        <v>77</v>
      </c>
      <c r="V31" s="1">
        <v>76</v>
      </c>
      <c r="W31" s="1">
        <v>87.5</v>
      </c>
      <c r="X31" s="1">
        <v>76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84</v>
      </c>
      <c r="AI31" s="1">
        <v>84</v>
      </c>
      <c r="AJ31" s="1">
        <v>84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19630</v>
      </c>
      <c r="FK31" s="42">
        <v>19640</v>
      </c>
    </row>
    <row r="32" spans="1:167" x14ac:dyDescent="0.25">
      <c r="A32" s="19">
        <v>22</v>
      </c>
      <c r="B32" s="19">
        <v>66554</v>
      </c>
      <c r="C32" s="19" t="s">
        <v>253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3</v>
      </c>
      <c r="J32" s="28" t="str">
        <f t="shared" si="3"/>
        <v>Memiliki kemampuan dalam menjelaskan modernisasi, globalisasi dan gejala sosial lainnya</v>
      </c>
      <c r="K32" s="36">
        <f t="shared" si="4"/>
        <v>81.2</v>
      </c>
      <c r="L32" s="28" t="str">
        <f t="shared" si="5"/>
        <v>B</v>
      </c>
      <c r="M32" s="28">
        <f t="shared" si="6"/>
        <v>81.2</v>
      </c>
      <c r="N32" s="28" t="str">
        <f t="shared" si="7"/>
        <v>B</v>
      </c>
      <c r="O32" s="38">
        <v>5</v>
      </c>
      <c r="P32" s="28" t="str">
        <f t="shared" si="8"/>
        <v>Sangat terampil mengolah data penelitian sosial</v>
      </c>
      <c r="Q32" s="40" t="s">
        <v>9</v>
      </c>
      <c r="R32" s="40"/>
      <c r="S32" s="18"/>
      <c r="T32" s="1">
        <v>85</v>
      </c>
      <c r="U32" s="1">
        <v>84</v>
      </c>
      <c r="V32" s="1">
        <v>80</v>
      </c>
      <c r="W32" s="1">
        <v>90.5</v>
      </c>
      <c r="X32" s="1">
        <v>76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82</v>
      </c>
      <c r="AI32" s="1">
        <v>82</v>
      </c>
      <c r="AJ32" s="1">
        <v>82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66570</v>
      </c>
      <c r="C33" s="19" t="s">
        <v>254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dalam menjelaskan contoh gejala sosial, namun perlu peningkatan dalam menganalisis hubungan antara gejala sosial dan perubahan sosial</v>
      </c>
      <c r="K33" s="36">
        <f t="shared" si="4"/>
        <v>80.599999999999994</v>
      </c>
      <c r="L33" s="28" t="str">
        <f t="shared" si="5"/>
        <v>B</v>
      </c>
      <c r="M33" s="28">
        <f t="shared" si="6"/>
        <v>80.599999999999994</v>
      </c>
      <c r="N33" s="28" t="str">
        <f t="shared" si="7"/>
        <v>B</v>
      </c>
      <c r="O33" s="38">
        <v>4</v>
      </c>
      <c r="P33" s="28" t="str">
        <f t="shared" si="8"/>
        <v>Sangat terampil menyusun hasil penelitian sosial</v>
      </c>
      <c r="Q33" s="40" t="s">
        <v>9</v>
      </c>
      <c r="R33" s="40"/>
      <c r="S33" s="18"/>
      <c r="T33" s="1">
        <v>88</v>
      </c>
      <c r="U33" s="1">
        <v>63</v>
      </c>
      <c r="V33" s="1">
        <v>90</v>
      </c>
      <c r="W33" s="1">
        <v>89.5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80</v>
      </c>
      <c r="AI33" s="1">
        <v>80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66586</v>
      </c>
      <c r="C34" s="19" t="s">
        <v>255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4</v>
      </c>
      <c r="J34" s="28" t="str">
        <f t="shared" si="3"/>
        <v>Memiliki kemampuan dalam menjelaskan macam-macam penelitian sosial</v>
      </c>
      <c r="K34" s="36">
        <f t="shared" si="4"/>
        <v>80.599999999999994</v>
      </c>
      <c r="L34" s="28" t="str">
        <f t="shared" si="5"/>
        <v>B</v>
      </c>
      <c r="M34" s="28">
        <f t="shared" si="6"/>
        <v>80.599999999999994</v>
      </c>
      <c r="N34" s="28" t="str">
        <f t="shared" si="7"/>
        <v>B</v>
      </c>
      <c r="O34" s="38">
        <v>3</v>
      </c>
      <c r="P34" s="28" t="str">
        <f t="shared" si="8"/>
        <v>Sangat terampil menyajikan hasil dari adanya gejala sosial</v>
      </c>
      <c r="Q34" s="40" t="s">
        <v>9</v>
      </c>
      <c r="R34" s="40"/>
      <c r="S34" s="18"/>
      <c r="T34" s="1">
        <v>86.33</v>
      </c>
      <c r="U34" s="1">
        <v>71</v>
      </c>
      <c r="V34" s="1">
        <v>80</v>
      </c>
      <c r="W34" s="1">
        <v>92</v>
      </c>
      <c r="X34" s="1">
        <v>81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83</v>
      </c>
      <c r="AH34" s="1">
        <v>80</v>
      </c>
      <c r="AI34" s="1">
        <v>80</v>
      </c>
      <c r="AJ34" s="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66602</v>
      </c>
      <c r="C35" s="19" t="s">
        <v>256</v>
      </c>
      <c r="D35" s="18"/>
      <c r="E35" s="36">
        <f t="shared" si="0"/>
        <v>89</v>
      </c>
      <c r="F35" s="28" t="str">
        <f t="shared" si="1"/>
        <v>A</v>
      </c>
      <c r="G35" s="28">
        <f>IF((COUNTA(T12:AC12)&gt;0),(ROUND((AVERAGE(T35:AD35)),0)),"")</f>
        <v>89</v>
      </c>
      <c r="H35" s="28" t="str">
        <f t="shared" si="2"/>
        <v>A</v>
      </c>
      <c r="I35" s="38">
        <v>2</v>
      </c>
      <c r="J35" s="28" t="str">
        <f t="shared" si="3"/>
        <v>Memiliki kemampuan dalam menjelaskan contoh gejala sosial, namun perlu peningkatan dalam menganalisis hubungan antara gejala sosial dan perubahan sosial</v>
      </c>
      <c r="K35" s="36">
        <f t="shared" si="4"/>
        <v>83.2</v>
      </c>
      <c r="L35" s="28" t="str">
        <f t="shared" si="5"/>
        <v>B</v>
      </c>
      <c r="M35" s="28">
        <f t="shared" si="6"/>
        <v>83.2</v>
      </c>
      <c r="N35" s="28" t="str">
        <f t="shared" si="7"/>
        <v>B</v>
      </c>
      <c r="O35" s="38">
        <v>1</v>
      </c>
      <c r="P35" s="28" t="str">
        <f t="shared" si="8"/>
        <v>Sangat terampil menganalisis berbagai gejala sosial di masyaakat</v>
      </c>
      <c r="Q35" s="40" t="s">
        <v>9</v>
      </c>
      <c r="R35" s="40"/>
      <c r="S35" s="18"/>
      <c r="T35" s="1">
        <v>88.33</v>
      </c>
      <c r="U35" s="1">
        <v>79</v>
      </c>
      <c r="V35" s="1">
        <v>96</v>
      </c>
      <c r="W35" s="1">
        <v>92</v>
      </c>
      <c r="X35" s="1">
        <v>90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>
        <v>84</v>
      </c>
      <c r="AI35" s="1">
        <v>84</v>
      </c>
      <c r="AJ35" s="1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66618</v>
      </c>
      <c r="C36" s="19" t="s">
        <v>257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3</v>
      </c>
      <c r="J36" s="28" t="str">
        <f t="shared" si="3"/>
        <v>Memiliki kemampuan dalam menjelaskan modernisasi, globalisasi dan gejala sosial lainnya</v>
      </c>
      <c r="K36" s="36">
        <f t="shared" si="4"/>
        <v>80.599999999999994</v>
      </c>
      <c r="L36" s="28" t="str">
        <f t="shared" si="5"/>
        <v>B</v>
      </c>
      <c r="M36" s="28">
        <f t="shared" si="6"/>
        <v>80.599999999999994</v>
      </c>
      <c r="N36" s="28" t="str">
        <f t="shared" si="7"/>
        <v>B</v>
      </c>
      <c r="O36" s="38">
        <v>5</v>
      </c>
      <c r="P36" s="28" t="str">
        <f t="shared" si="8"/>
        <v>Sangat terampil mengolah data penelitian sosial</v>
      </c>
      <c r="Q36" s="40" t="s">
        <v>9</v>
      </c>
      <c r="R36" s="40"/>
      <c r="S36" s="18"/>
      <c r="T36" s="1">
        <v>87</v>
      </c>
      <c r="U36" s="1">
        <v>64</v>
      </c>
      <c r="V36" s="1">
        <v>76</v>
      </c>
      <c r="W36" s="1">
        <v>92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>
        <v>80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66634</v>
      </c>
      <c r="C37" s="19" t="s">
        <v>258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dalam menjelaskan gejala sosial, namun perlu peningkatan pemahaman konsep sosiologi</v>
      </c>
      <c r="K37" s="36">
        <f t="shared" si="4"/>
        <v>81.599999999999994</v>
      </c>
      <c r="L37" s="28" t="str">
        <f t="shared" si="5"/>
        <v>B</v>
      </c>
      <c r="M37" s="28">
        <f t="shared" si="6"/>
        <v>81.599999999999994</v>
      </c>
      <c r="N37" s="28" t="str">
        <f t="shared" si="7"/>
        <v>B</v>
      </c>
      <c r="O37" s="38">
        <v>4</v>
      </c>
      <c r="P37" s="28" t="str">
        <f t="shared" si="8"/>
        <v>Sangat terampil menyusun hasil penelitian sosial</v>
      </c>
      <c r="Q37" s="40" t="s">
        <v>9</v>
      </c>
      <c r="R37" s="40"/>
      <c r="S37" s="18"/>
      <c r="T37" s="1">
        <v>87.33</v>
      </c>
      <c r="U37" s="1">
        <v>84</v>
      </c>
      <c r="V37" s="1">
        <v>80</v>
      </c>
      <c r="W37" s="1">
        <v>92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82</v>
      </c>
      <c r="AI37" s="1">
        <v>82</v>
      </c>
      <c r="AJ37" s="1">
        <v>82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66650</v>
      </c>
      <c r="C38" s="19" t="s">
        <v>259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4</v>
      </c>
      <c r="J38" s="28" t="str">
        <f t="shared" si="3"/>
        <v>Memiliki kemampuan dalam menjelaskan macam-macam penelitian sosial</v>
      </c>
      <c r="K38" s="36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8">
        <v>3</v>
      </c>
      <c r="P38" s="28" t="str">
        <f t="shared" si="8"/>
        <v>Sangat terampil menyajikan hasil dari adanya gejala sosial</v>
      </c>
      <c r="Q38" s="40" t="s">
        <v>9</v>
      </c>
      <c r="R38" s="40"/>
      <c r="S38" s="18"/>
      <c r="T38" s="1">
        <v>88.67</v>
      </c>
      <c r="U38" s="1">
        <v>88</v>
      </c>
      <c r="V38" s="1">
        <v>76</v>
      </c>
      <c r="W38" s="1">
        <v>92.5</v>
      </c>
      <c r="X38" s="1">
        <v>71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66666</v>
      </c>
      <c r="C39" s="19" t="s">
        <v>260</v>
      </c>
      <c r="D39" s="18"/>
      <c r="E39" s="36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8">
        <v>1</v>
      </c>
      <c r="J39" s="28" t="str">
        <f t="shared" si="3"/>
        <v>Memiliki kemampuan dalam menjelaskan gejala sosial, namun perlu peningkatan pemahaman konsep sosiologi</v>
      </c>
      <c r="K39" s="36">
        <f t="shared" si="4"/>
        <v>81.8</v>
      </c>
      <c r="L39" s="28" t="str">
        <f t="shared" si="5"/>
        <v>B</v>
      </c>
      <c r="M39" s="28">
        <f t="shared" si="6"/>
        <v>81.8</v>
      </c>
      <c r="N39" s="28" t="str">
        <f t="shared" si="7"/>
        <v>B</v>
      </c>
      <c r="O39" s="38">
        <v>2</v>
      </c>
      <c r="P39" s="28" t="str">
        <f t="shared" si="8"/>
        <v>Sangat terampil menyimpulkan akibat dari gejala sosial</v>
      </c>
      <c r="Q39" s="40" t="s">
        <v>9</v>
      </c>
      <c r="R39" s="40"/>
      <c r="S39" s="18"/>
      <c r="T39" s="1">
        <v>67</v>
      </c>
      <c r="U39" s="1">
        <v>85</v>
      </c>
      <c r="V39" s="1">
        <v>90</v>
      </c>
      <c r="W39" s="1">
        <v>96</v>
      </c>
      <c r="X39" s="1">
        <v>95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>
        <v>82</v>
      </c>
      <c r="AI39" s="1">
        <v>82</v>
      </c>
      <c r="AJ39" s="1">
        <v>82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66682</v>
      </c>
      <c r="C40" s="19" t="s">
        <v>261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4</v>
      </c>
      <c r="J40" s="28" t="str">
        <f t="shared" si="3"/>
        <v>Memiliki kemampuan dalam menjelaskan macam-macam penelitian sosial</v>
      </c>
      <c r="K40" s="36">
        <f t="shared" si="4"/>
        <v>80.400000000000006</v>
      </c>
      <c r="L40" s="28" t="str">
        <f t="shared" si="5"/>
        <v>B</v>
      </c>
      <c r="M40" s="28">
        <f t="shared" si="6"/>
        <v>80.400000000000006</v>
      </c>
      <c r="N40" s="28" t="str">
        <f t="shared" si="7"/>
        <v>B</v>
      </c>
      <c r="O40" s="38">
        <v>1</v>
      </c>
      <c r="P40" s="28" t="str">
        <f t="shared" si="8"/>
        <v>Sangat terampil menganalisis berbagai gejala sosial di masyaakat</v>
      </c>
      <c r="Q40" s="40" t="s">
        <v>9</v>
      </c>
      <c r="R40" s="40"/>
      <c r="S40" s="18"/>
      <c r="T40" s="1">
        <v>74.33</v>
      </c>
      <c r="U40" s="1">
        <v>82</v>
      </c>
      <c r="V40" s="1">
        <v>83</v>
      </c>
      <c r="W40" s="1">
        <v>91</v>
      </c>
      <c r="X40" s="1">
        <v>95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>
        <v>80</v>
      </c>
      <c r="AI40" s="1">
        <v>80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66698</v>
      </c>
      <c r="C41" s="19" t="s">
        <v>262</v>
      </c>
      <c r="D41" s="18"/>
      <c r="E41" s="36">
        <f t="shared" si="0"/>
        <v>77</v>
      </c>
      <c r="F41" s="28" t="str">
        <f t="shared" si="1"/>
        <v>B</v>
      </c>
      <c r="G41" s="28">
        <f>IF((COUNTA(T12:AC12)&gt;0),(ROUND((AVERAGE(T41:AD41)),0)),"")</f>
        <v>77</v>
      </c>
      <c r="H41" s="28" t="str">
        <f t="shared" si="2"/>
        <v>B</v>
      </c>
      <c r="I41" s="38">
        <v>1</v>
      </c>
      <c r="J41" s="28" t="str">
        <f t="shared" si="3"/>
        <v>Memiliki kemampuan dalam menjelaskan gejala sosial, namun perlu peningkatan pemahaman konsep sosiologi</v>
      </c>
      <c r="K41" s="36">
        <f t="shared" si="4"/>
        <v>82.4</v>
      </c>
      <c r="L41" s="28" t="str">
        <f t="shared" si="5"/>
        <v>B</v>
      </c>
      <c r="M41" s="28">
        <f t="shared" si="6"/>
        <v>82.4</v>
      </c>
      <c r="N41" s="28" t="str">
        <f t="shared" si="7"/>
        <v>B</v>
      </c>
      <c r="O41" s="38">
        <v>2</v>
      </c>
      <c r="P41" s="28" t="str">
        <f t="shared" si="8"/>
        <v>Sangat terampil menyimpulkan akibat dari gejala sosial</v>
      </c>
      <c r="Q41" s="40" t="s">
        <v>9</v>
      </c>
      <c r="R41" s="40"/>
      <c r="S41" s="18"/>
      <c r="T41" s="1">
        <v>34</v>
      </c>
      <c r="U41" s="1">
        <v>88</v>
      </c>
      <c r="V41" s="1">
        <v>76</v>
      </c>
      <c r="W41" s="1">
        <v>92</v>
      </c>
      <c r="X41" s="1">
        <v>93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84</v>
      </c>
      <c r="AI41" s="1">
        <v>84</v>
      </c>
      <c r="AJ41" s="1">
        <v>84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66714</v>
      </c>
      <c r="C42" s="19" t="s">
        <v>263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4</v>
      </c>
      <c r="J42" s="28" t="str">
        <f t="shared" si="3"/>
        <v>Memiliki kemampuan dalam menjelaskan macam-macam penelitian sosial</v>
      </c>
      <c r="K42" s="36">
        <f t="shared" si="4"/>
        <v>82.8</v>
      </c>
      <c r="L42" s="28" t="str">
        <f t="shared" si="5"/>
        <v>B</v>
      </c>
      <c r="M42" s="28">
        <f t="shared" si="6"/>
        <v>82.8</v>
      </c>
      <c r="N42" s="28" t="str">
        <f t="shared" si="7"/>
        <v>B</v>
      </c>
      <c r="O42" s="38">
        <v>3</v>
      </c>
      <c r="P42" s="28" t="str">
        <f t="shared" si="8"/>
        <v>Sangat terampil menyajikan hasil dari adanya gejala sosial</v>
      </c>
      <c r="Q42" s="40" t="s">
        <v>9</v>
      </c>
      <c r="R42" s="40"/>
      <c r="S42" s="18"/>
      <c r="T42" s="1">
        <v>81.33</v>
      </c>
      <c r="U42" s="1">
        <v>78</v>
      </c>
      <c r="V42" s="1">
        <v>76</v>
      </c>
      <c r="W42" s="1">
        <v>88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>
        <v>84</v>
      </c>
      <c r="AI42" s="1">
        <v>84</v>
      </c>
      <c r="AJ42" s="1">
        <v>84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66730</v>
      </c>
      <c r="C43" s="19" t="s">
        <v>264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1</v>
      </c>
      <c r="J43" s="28" t="str">
        <f t="shared" si="3"/>
        <v>Memiliki kemampuan dalam menjelaskan gejala sosial, namun perlu peningkatan pemahaman konsep sosiologi</v>
      </c>
      <c r="K43" s="36">
        <f t="shared" si="4"/>
        <v>80.400000000000006</v>
      </c>
      <c r="L43" s="28" t="str">
        <f t="shared" si="5"/>
        <v>B</v>
      </c>
      <c r="M43" s="28">
        <f t="shared" si="6"/>
        <v>80.400000000000006</v>
      </c>
      <c r="N43" s="28" t="str">
        <f t="shared" si="7"/>
        <v>B</v>
      </c>
      <c r="O43" s="38">
        <v>5</v>
      </c>
      <c r="P43" s="28" t="str">
        <f t="shared" si="8"/>
        <v>Sangat terampil mengolah data penelitian sosial</v>
      </c>
      <c r="Q43" s="40" t="s">
        <v>9</v>
      </c>
      <c r="R43" s="40"/>
      <c r="S43" s="18"/>
      <c r="T43" s="1">
        <v>85</v>
      </c>
      <c r="U43" s="1">
        <v>85</v>
      </c>
      <c r="V43" s="1">
        <v>76</v>
      </c>
      <c r="W43" s="1">
        <v>90</v>
      </c>
      <c r="X43" s="1">
        <v>82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>
        <v>80</v>
      </c>
      <c r="AI43" s="1">
        <v>80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69174</v>
      </c>
      <c r="C44" s="19" t="s">
        <v>265</v>
      </c>
      <c r="D44" s="18"/>
      <c r="E44" s="36">
        <f t="shared" si="0"/>
        <v>71</v>
      </c>
      <c r="F44" s="28" t="str">
        <f t="shared" si="1"/>
        <v>C</v>
      </c>
      <c r="G44" s="28">
        <f>IF((COUNTA(T12:AC12)&gt;0),(ROUND((AVERAGE(T44:AD44)),0)),"")</f>
        <v>71</v>
      </c>
      <c r="H44" s="28" t="str">
        <f t="shared" si="2"/>
        <v>C</v>
      </c>
      <c r="I44" s="38">
        <v>4</v>
      </c>
      <c r="J44" s="28" t="str">
        <f t="shared" si="3"/>
        <v>Memiliki kemampuan dalam menjelaskan macam-macam penelitian sosial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5</v>
      </c>
      <c r="P44" s="28" t="str">
        <f t="shared" si="8"/>
        <v>Sangat terampil mengolah data penelitian sosial</v>
      </c>
      <c r="Q44" s="40" t="s">
        <v>9</v>
      </c>
      <c r="R44" s="40"/>
      <c r="S44" s="18"/>
      <c r="T44" s="1">
        <v>71</v>
      </c>
      <c r="U44" s="1">
        <v>76</v>
      </c>
      <c r="V44" s="1">
        <v>70</v>
      </c>
      <c r="W44" s="1">
        <v>70</v>
      </c>
      <c r="X44" s="1">
        <v>70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69220</v>
      </c>
      <c r="C45" s="19" t="s">
        <v>266</v>
      </c>
      <c r="D45" s="18"/>
      <c r="E45" s="36">
        <f t="shared" si="0"/>
        <v>70</v>
      </c>
      <c r="F45" s="28" t="str">
        <f t="shared" si="1"/>
        <v>C</v>
      </c>
      <c r="G45" s="28">
        <f>IF((COUNTA(T12:AC12)&gt;0),(ROUND((AVERAGE(T45:AD45)),0)),"")</f>
        <v>70</v>
      </c>
      <c r="H45" s="28" t="str">
        <f t="shared" si="2"/>
        <v>C</v>
      </c>
      <c r="I45" s="38">
        <v>4</v>
      </c>
      <c r="J45" s="28" t="str">
        <f t="shared" si="3"/>
        <v>Memiliki kemampuan dalam menjelaskan macam-macam penelitian sosial</v>
      </c>
      <c r="K45" s="36">
        <f t="shared" si="4"/>
        <v>76</v>
      </c>
      <c r="L45" s="28" t="str">
        <f t="shared" si="5"/>
        <v>B</v>
      </c>
      <c r="M45" s="28">
        <f t="shared" si="6"/>
        <v>76</v>
      </c>
      <c r="N45" s="28" t="str">
        <f t="shared" si="7"/>
        <v>B</v>
      </c>
      <c r="O45" s="38">
        <v>5</v>
      </c>
      <c r="P45" s="28" t="str">
        <f t="shared" si="8"/>
        <v>Sangat terampil mengolah data penelitian sosial</v>
      </c>
      <c r="Q45" s="40" t="s">
        <v>9</v>
      </c>
      <c r="R45" s="40"/>
      <c r="S45" s="18"/>
      <c r="T45" s="1">
        <v>94</v>
      </c>
      <c r="U45" s="1">
        <v>76</v>
      </c>
      <c r="V45" s="1">
        <v>70</v>
      </c>
      <c r="W45" s="1">
        <v>40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76</v>
      </c>
      <c r="AG45" s="1">
        <v>76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G12" sqref="FG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66746</v>
      </c>
      <c r="C11" s="19" t="s">
        <v>268</v>
      </c>
      <c r="D11" s="18"/>
      <c r="E11" s="36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76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4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macam-macam penelitian sosial</v>
      </c>
      <c r="K11" s="36">
        <f t="shared" ref="K11:K50" si="4">IF((COUNTA(AF11:AO11)&gt;0),AVERAGE(AF11:AO11),"")</f>
        <v>78.599999999999994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78.599999999999994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5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mengolah data penelitian sosial</v>
      </c>
      <c r="Q11" s="40" t="s">
        <v>9</v>
      </c>
      <c r="R11" s="40"/>
      <c r="S11" s="18"/>
      <c r="T11" s="1">
        <v>75</v>
      </c>
      <c r="U11" s="1">
        <v>76</v>
      </c>
      <c r="V11" s="1">
        <v>76</v>
      </c>
      <c r="W11" s="1">
        <v>76</v>
      </c>
      <c r="X11" s="1">
        <v>76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77</v>
      </c>
      <c r="AH11" s="1">
        <v>80</v>
      </c>
      <c r="AI11" s="1">
        <v>80</v>
      </c>
      <c r="AJ11" s="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66762</v>
      </c>
      <c r="C12" s="19" t="s">
        <v>269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2</v>
      </c>
      <c r="J12" s="28" t="str">
        <f t="shared" si="3"/>
        <v>Memiliki kemampuan dalam menjelaskan contoh gejala sosial, namun perlu peningkatan dalam menganalisis hubungan antara gejala sosial dan perubahan sosial</v>
      </c>
      <c r="K12" s="36">
        <f t="shared" si="4"/>
        <v>81.2</v>
      </c>
      <c r="L12" s="28" t="str">
        <f t="shared" si="5"/>
        <v>B</v>
      </c>
      <c r="M12" s="28">
        <f t="shared" si="6"/>
        <v>81.2</v>
      </c>
      <c r="N12" s="28" t="str">
        <f t="shared" si="7"/>
        <v>B</v>
      </c>
      <c r="O12" s="38">
        <v>2</v>
      </c>
      <c r="P12" s="28" t="str">
        <f t="shared" si="8"/>
        <v>Sangat terampil menyimpulkan akibat dari gejala sosial</v>
      </c>
      <c r="Q12" s="40" t="s">
        <v>9</v>
      </c>
      <c r="R12" s="40"/>
      <c r="S12" s="18"/>
      <c r="T12" s="1">
        <v>91</v>
      </c>
      <c r="U12" s="1">
        <v>90</v>
      </c>
      <c r="V12" s="1">
        <v>76</v>
      </c>
      <c r="W12" s="1">
        <v>88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78</v>
      </c>
      <c r="AH12" s="1">
        <v>84</v>
      </c>
      <c r="AI12" s="1">
        <v>84</v>
      </c>
      <c r="AJ12" s="1">
        <v>84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66778</v>
      </c>
      <c r="C13" s="19" t="s">
        <v>270</v>
      </c>
      <c r="D13" s="18"/>
      <c r="E13" s="36">
        <f t="shared" si="0"/>
        <v>88</v>
      </c>
      <c r="F13" s="28" t="str">
        <f t="shared" si="1"/>
        <v>A</v>
      </c>
      <c r="G13" s="28">
        <f>IF((COUNTA(T12:AC12)&gt;0),(ROUND((AVERAGE(T13:AD13)),0)),"")</f>
        <v>88</v>
      </c>
      <c r="H13" s="28" t="str">
        <f t="shared" si="2"/>
        <v>A</v>
      </c>
      <c r="I13" s="38">
        <v>5</v>
      </c>
      <c r="J13" s="28" t="str">
        <f t="shared" si="3"/>
        <v>Memiliki kemampuan dalam menjelaskan jenis sampel dan populasi dalam penelitian sosial</v>
      </c>
      <c r="K13" s="36">
        <f t="shared" si="4"/>
        <v>78.599999999999994</v>
      </c>
      <c r="L13" s="28" t="str">
        <f t="shared" si="5"/>
        <v>B</v>
      </c>
      <c r="M13" s="28">
        <f t="shared" si="6"/>
        <v>78.599999999999994</v>
      </c>
      <c r="N13" s="28" t="str">
        <f t="shared" si="7"/>
        <v>B</v>
      </c>
      <c r="O13" s="38">
        <v>3</v>
      </c>
      <c r="P13" s="28" t="str">
        <f t="shared" si="8"/>
        <v>Sangat terampil menyajikan hasil dari adanya gejala sosial</v>
      </c>
      <c r="Q13" s="40" t="s">
        <v>9</v>
      </c>
      <c r="R13" s="40"/>
      <c r="S13" s="18"/>
      <c r="T13" s="1">
        <v>87.33</v>
      </c>
      <c r="U13" s="1">
        <v>92</v>
      </c>
      <c r="V13" s="1">
        <v>76</v>
      </c>
      <c r="W13" s="1">
        <v>92</v>
      </c>
      <c r="X13" s="1">
        <v>91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80</v>
      </c>
      <c r="AH13" s="1">
        <v>79</v>
      </c>
      <c r="AI13" s="1">
        <v>79</v>
      </c>
      <c r="AJ13" s="1">
        <v>79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302</v>
      </c>
      <c r="FJ13" s="42">
        <v>19641</v>
      </c>
      <c r="FK13" s="42">
        <v>19651</v>
      </c>
    </row>
    <row r="14" spans="1:167" x14ac:dyDescent="0.25">
      <c r="A14" s="19">
        <v>4</v>
      </c>
      <c r="B14" s="19">
        <v>66794</v>
      </c>
      <c r="C14" s="19" t="s">
        <v>271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2</v>
      </c>
      <c r="J14" s="28" t="str">
        <f t="shared" si="3"/>
        <v>Memiliki kemampuan dalam menjelaskan contoh gejala sosial, namun perlu peningkatan dalam menganalisis hubungan antara gejala sosial dan perubahan sosial</v>
      </c>
      <c r="K14" s="36">
        <f t="shared" si="4"/>
        <v>81.8</v>
      </c>
      <c r="L14" s="28" t="str">
        <f t="shared" si="5"/>
        <v>B</v>
      </c>
      <c r="M14" s="28">
        <f t="shared" si="6"/>
        <v>81.8</v>
      </c>
      <c r="N14" s="28" t="str">
        <f t="shared" si="7"/>
        <v>B</v>
      </c>
      <c r="O14" s="38">
        <v>4</v>
      </c>
      <c r="P14" s="28" t="str">
        <f t="shared" si="8"/>
        <v>Sangat terampil menyusun hasil penelitian sosial</v>
      </c>
      <c r="Q14" s="40" t="s">
        <v>9</v>
      </c>
      <c r="R14" s="40"/>
      <c r="S14" s="18"/>
      <c r="T14" s="1">
        <v>91</v>
      </c>
      <c r="U14" s="1">
        <v>90</v>
      </c>
      <c r="V14" s="1">
        <v>76</v>
      </c>
      <c r="W14" s="1">
        <v>93</v>
      </c>
      <c r="X14" s="1">
        <v>79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81</v>
      </c>
      <c r="AH14" s="1">
        <v>84</v>
      </c>
      <c r="AI14" s="1">
        <v>84</v>
      </c>
      <c r="AJ14" s="1">
        <v>84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66810</v>
      </c>
      <c r="C15" s="19" t="s">
        <v>272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3</v>
      </c>
      <c r="J15" s="28" t="str">
        <f t="shared" si="3"/>
        <v>Memiliki kemampuan dalam menjelaskan modernisasi, globalisasi dan gejala sosial lainnya</v>
      </c>
      <c r="K15" s="36">
        <f t="shared" si="4"/>
        <v>81.599999999999994</v>
      </c>
      <c r="L15" s="28" t="str">
        <f t="shared" si="5"/>
        <v>B</v>
      </c>
      <c r="M15" s="28">
        <f t="shared" si="6"/>
        <v>81.599999999999994</v>
      </c>
      <c r="N15" s="28" t="str">
        <f t="shared" si="7"/>
        <v>B</v>
      </c>
      <c r="O15" s="38">
        <v>1</v>
      </c>
      <c r="P15" s="28" t="str">
        <f t="shared" si="8"/>
        <v>Sangat terampil menganalisis berbagai gejala sosial di masyaakat</v>
      </c>
      <c r="Q15" s="40" t="s">
        <v>9</v>
      </c>
      <c r="R15" s="40"/>
      <c r="S15" s="18"/>
      <c r="T15" s="1">
        <v>89.33</v>
      </c>
      <c r="U15" s="1">
        <v>89</v>
      </c>
      <c r="V15" s="1">
        <v>80</v>
      </c>
      <c r="W15" s="1">
        <v>95</v>
      </c>
      <c r="X15" s="1">
        <v>68</v>
      </c>
      <c r="Y15" s="1"/>
      <c r="Z15" s="1"/>
      <c r="AA15" s="1"/>
      <c r="AB15" s="1"/>
      <c r="AC15" s="1"/>
      <c r="AD15" s="1"/>
      <c r="AE15" s="18"/>
      <c r="AF15" s="1">
        <v>76</v>
      </c>
      <c r="AG15" s="1">
        <v>80</v>
      </c>
      <c r="AH15" s="1">
        <v>84</v>
      </c>
      <c r="AI15" s="1">
        <v>84</v>
      </c>
      <c r="AJ15" s="1">
        <v>84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303</v>
      </c>
      <c r="FJ15" s="42">
        <v>19642</v>
      </c>
      <c r="FK15" s="42">
        <v>19652</v>
      </c>
    </row>
    <row r="16" spans="1:167" x14ac:dyDescent="0.25">
      <c r="A16" s="19">
        <v>6</v>
      </c>
      <c r="B16" s="19">
        <v>66826</v>
      </c>
      <c r="C16" s="19" t="s">
        <v>273</v>
      </c>
      <c r="D16" s="18"/>
      <c r="E16" s="36">
        <f t="shared" si="0"/>
        <v>70</v>
      </c>
      <c r="F16" s="28" t="str">
        <f t="shared" si="1"/>
        <v>C</v>
      </c>
      <c r="G16" s="28">
        <f>IF((COUNTA(T12:AC12)&gt;0),(ROUND((AVERAGE(T16:AD16)),0)),"")</f>
        <v>70</v>
      </c>
      <c r="H16" s="28" t="str">
        <f t="shared" si="2"/>
        <v>C</v>
      </c>
      <c r="I16" s="38">
        <v>4</v>
      </c>
      <c r="J16" s="28" t="str">
        <f t="shared" si="3"/>
        <v>Memiliki kemampuan dalam menjelaskan macam-macam penelitian sosial</v>
      </c>
      <c r="K16" s="36">
        <f t="shared" si="4"/>
        <v>77.8</v>
      </c>
      <c r="L16" s="28" t="str">
        <f t="shared" si="5"/>
        <v>B</v>
      </c>
      <c r="M16" s="28">
        <f t="shared" si="6"/>
        <v>77.8</v>
      </c>
      <c r="N16" s="28" t="str">
        <f t="shared" si="7"/>
        <v>B</v>
      </c>
      <c r="O16" s="38">
        <v>5</v>
      </c>
      <c r="P16" s="28" t="str">
        <f t="shared" si="8"/>
        <v>Sangat terampil mengolah data penelitian sosial</v>
      </c>
      <c r="Q16" s="40" t="s">
        <v>9</v>
      </c>
      <c r="R16" s="40"/>
      <c r="S16" s="18"/>
      <c r="T16" s="1">
        <v>69.67</v>
      </c>
      <c r="U16" s="1">
        <v>50</v>
      </c>
      <c r="V16" s="1">
        <v>76</v>
      </c>
      <c r="W16" s="1">
        <v>76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>
        <v>79</v>
      </c>
      <c r="AI16" s="1">
        <v>79</v>
      </c>
      <c r="AJ16" s="1">
        <v>79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66842</v>
      </c>
      <c r="C17" s="19" t="s">
        <v>274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1</v>
      </c>
      <c r="J17" s="28" t="str">
        <f t="shared" si="3"/>
        <v>Memiliki kemampuan dalam menjelaskan gejala sosial, namun perlu peningkatan pemahaman konsep sosiologi</v>
      </c>
      <c r="K17" s="36">
        <f t="shared" si="4"/>
        <v>81.2</v>
      </c>
      <c r="L17" s="28" t="str">
        <f t="shared" si="5"/>
        <v>B</v>
      </c>
      <c r="M17" s="28">
        <f t="shared" si="6"/>
        <v>81.2</v>
      </c>
      <c r="N17" s="28" t="str">
        <f t="shared" si="7"/>
        <v>B</v>
      </c>
      <c r="O17" s="38">
        <v>1</v>
      </c>
      <c r="P17" s="28" t="str">
        <f t="shared" si="8"/>
        <v>Sangat terampil menganalisis berbagai gejala sosial di masyaakat</v>
      </c>
      <c r="Q17" s="40" t="s">
        <v>9</v>
      </c>
      <c r="R17" s="40"/>
      <c r="S17" s="18"/>
      <c r="T17" s="1">
        <v>83</v>
      </c>
      <c r="U17" s="1">
        <v>70</v>
      </c>
      <c r="V17" s="1">
        <v>76</v>
      </c>
      <c r="W17" s="1">
        <v>91.5</v>
      </c>
      <c r="X17" s="1">
        <v>69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78</v>
      </c>
      <c r="AH17" s="1">
        <v>84</v>
      </c>
      <c r="AI17" s="1">
        <v>84</v>
      </c>
      <c r="AJ17" s="1">
        <v>84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304</v>
      </c>
      <c r="FJ17" s="42">
        <v>19643</v>
      </c>
      <c r="FK17" s="42">
        <v>19653</v>
      </c>
    </row>
    <row r="18" spans="1:167" x14ac:dyDescent="0.25">
      <c r="A18" s="19">
        <v>8</v>
      </c>
      <c r="B18" s="19">
        <v>66858</v>
      </c>
      <c r="C18" s="19" t="s">
        <v>275</v>
      </c>
      <c r="D18" s="18"/>
      <c r="E18" s="36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8">
        <v>1</v>
      </c>
      <c r="J18" s="28" t="str">
        <f t="shared" si="3"/>
        <v>Memiliki kemampuan dalam menjelaskan gejala sosial, namun perlu peningkatan pemahaman konsep sosiologi</v>
      </c>
      <c r="K18" s="36">
        <f t="shared" si="4"/>
        <v>81.2</v>
      </c>
      <c r="L18" s="28" t="str">
        <f t="shared" si="5"/>
        <v>B</v>
      </c>
      <c r="M18" s="28">
        <f t="shared" si="6"/>
        <v>81.2</v>
      </c>
      <c r="N18" s="28" t="str">
        <f t="shared" si="7"/>
        <v>B</v>
      </c>
      <c r="O18" s="38">
        <v>1</v>
      </c>
      <c r="P18" s="28" t="str">
        <f t="shared" si="8"/>
        <v>Sangat terampil menganalisis berbagai gejala sosial di masyaakat</v>
      </c>
      <c r="Q18" s="40" t="s">
        <v>9</v>
      </c>
      <c r="R18" s="40"/>
      <c r="S18" s="18"/>
      <c r="T18" s="1">
        <v>86.33</v>
      </c>
      <c r="U18" s="1">
        <v>78</v>
      </c>
      <c r="V18" s="1">
        <v>84</v>
      </c>
      <c r="W18" s="1">
        <v>92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76</v>
      </c>
      <c r="AG18" s="1">
        <v>78</v>
      </c>
      <c r="AH18" s="1">
        <v>84</v>
      </c>
      <c r="AI18" s="1">
        <v>84</v>
      </c>
      <c r="AJ18" s="1">
        <v>84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66874</v>
      </c>
      <c r="C19" s="19" t="s">
        <v>276</v>
      </c>
      <c r="D19" s="18"/>
      <c r="E19" s="36">
        <f t="shared" si="0"/>
        <v>76</v>
      </c>
      <c r="F19" s="28" t="str">
        <f t="shared" si="1"/>
        <v>B</v>
      </c>
      <c r="G19" s="28">
        <f>IF((COUNTA(T12:AC12)&gt;0),(ROUND((AVERAGE(T19:AD19)),0)),"")</f>
        <v>76</v>
      </c>
      <c r="H19" s="28" t="str">
        <f t="shared" si="2"/>
        <v>B</v>
      </c>
      <c r="I19" s="38">
        <v>2</v>
      </c>
      <c r="J19" s="28" t="str">
        <f t="shared" si="3"/>
        <v>Memiliki kemampuan dalam menjelaskan contoh gejala sosial, namun perlu peningkatan dalam menganalisis hubungan antara gejala sosial dan perubahan sosial</v>
      </c>
      <c r="K19" s="36">
        <f t="shared" si="4"/>
        <v>79.8</v>
      </c>
      <c r="L19" s="28" t="str">
        <f t="shared" si="5"/>
        <v>B</v>
      </c>
      <c r="M19" s="28">
        <f t="shared" si="6"/>
        <v>79.8</v>
      </c>
      <c r="N19" s="28" t="str">
        <f t="shared" si="7"/>
        <v>B</v>
      </c>
      <c r="O19" s="38">
        <v>5</v>
      </c>
      <c r="P19" s="28" t="str">
        <f t="shared" si="8"/>
        <v>Sangat terampil mengolah data penelitian sosial</v>
      </c>
      <c r="Q19" s="40" t="s">
        <v>9</v>
      </c>
      <c r="R19" s="40"/>
      <c r="S19" s="18"/>
      <c r="T19" s="1">
        <v>65</v>
      </c>
      <c r="U19" s="1">
        <v>76</v>
      </c>
      <c r="V19" s="1">
        <v>76</v>
      </c>
      <c r="W19" s="1">
        <v>80</v>
      </c>
      <c r="X19" s="1">
        <v>84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77</v>
      </c>
      <c r="AH19" s="1">
        <v>82</v>
      </c>
      <c r="AI19" s="1">
        <v>82</v>
      </c>
      <c r="AJ19" s="1">
        <v>82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77</v>
      </c>
      <c r="FI19" s="44" t="s">
        <v>305</v>
      </c>
      <c r="FJ19" s="42">
        <v>19644</v>
      </c>
      <c r="FK19" s="42">
        <v>19654</v>
      </c>
    </row>
    <row r="20" spans="1:167" x14ac:dyDescent="0.25">
      <c r="A20" s="19">
        <v>10</v>
      </c>
      <c r="B20" s="19">
        <v>66890</v>
      </c>
      <c r="C20" s="19" t="s">
        <v>277</v>
      </c>
      <c r="D20" s="18"/>
      <c r="E20" s="36">
        <f t="shared" si="0"/>
        <v>77</v>
      </c>
      <c r="F20" s="28" t="str">
        <f t="shared" si="1"/>
        <v>B</v>
      </c>
      <c r="G20" s="28">
        <f>IF((COUNTA(T12:AC12)&gt;0),(ROUND((AVERAGE(T20:AD20)),0)),"")</f>
        <v>77</v>
      </c>
      <c r="H20" s="28" t="str">
        <f t="shared" si="2"/>
        <v>B</v>
      </c>
      <c r="I20" s="38">
        <v>1</v>
      </c>
      <c r="J20" s="28" t="str">
        <f t="shared" si="3"/>
        <v>Memiliki kemampuan dalam menjelaskan gejala sosial, namun perlu peningkatan pemahaman konsep sosiologi</v>
      </c>
      <c r="K20" s="36">
        <f t="shared" si="4"/>
        <v>82</v>
      </c>
      <c r="L20" s="28" t="str">
        <f t="shared" si="5"/>
        <v>B</v>
      </c>
      <c r="M20" s="28">
        <f t="shared" si="6"/>
        <v>82</v>
      </c>
      <c r="N20" s="28" t="str">
        <f t="shared" si="7"/>
        <v>B</v>
      </c>
      <c r="O20" s="38">
        <v>1</v>
      </c>
      <c r="P20" s="28" t="str">
        <f t="shared" si="8"/>
        <v>Sangat terampil menganalisis berbagai gejala sosial di masyaakat</v>
      </c>
      <c r="Q20" s="40" t="s">
        <v>9</v>
      </c>
      <c r="R20" s="40"/>
      <c r="S20" s="18"/>
      <c r="T20" s="1">
        <v>85.67</v>
      </c>
      <c r="U20" s="1">
        <v>69</v>
      </c>
      <c r="V20" s="1">
        <v>76</v>
      </c>
      <c r="W20" s="1">
        <v>93</v>
      </c>
      <c r="X20" s="1">
        <v>61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82</v>
      </c>
      <c r="AH20" s="1">
        <v>84</v>
      </c>
      <c r="AI20" s="1">
        <v>84</v>
      </c>
      <c r="AJ20" s="1">
        <v>84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66906</v>
      </c>
      <c r="C21" s="19" t="s">
        <v>278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3</v>
      </c>
      <c r="J21" s="28" t="str">
        <f t="shared" si="3"/>
        <v>Memiliki kemampuan dalam menjelaskan modernisasi, globalisasi dan gejala sosial lainnya</v>
      </c>
      <c r="K21" s="36">
        <f t="shared" si="4"/>
        <v>79.599999999999994</v>
      </c>
      <c r="L21" s="28" t="str">
        <f t="shared" si="5"/>
        <v>B</v>
      </c>
      <c r="M21" s="28">
        <f t="shared" si="6"/>
        <v>79.599999999999994</v>
      </c>
      <c r="N21" s="28" t="str">
        <f t="shared" si="7"/>
        <v>B</v>
      </c>
      <c r="O21" s="38">
        <v>1</v>
      </c>
      <c r="P21" s="28" t="str">
        <f t="shared" si="8"/>
        <v>Sangat terampil menganalisis berbagai gejala sosial di masyaakat</v>
      </c>
      <c r="Q21" s="40" t="s">
        <v>9</v>
      </c>
      <c r="R21" s="40"/>
      <c r="S21" s="18"/>
      <c r="T21" s="1">
        <v>91</v>
      </c>
      <c r="U21" s="1">
        <v>80</v>
      </c>
      <c r="V21" s="1">
        <v>76</v>
      </c>
      <c r="W21" s="1">
        <v>86</v>
      </c>
      <c r="X21" s="1">
        <v>76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>
        <v>82</v>
      </c>
      <c r="AI21" s="1">
        <v>82</v>
      </c>
      <c r="AJ21" s="1">
        <v>82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 t="s">
        <v>80</v>
      </c>
      <c r="FI21" s="44" t="s">
        <v>306</v>
      </c>
      <c r="FJ21" s="42">
        <v>19645</v>
      </c>
      <c r="FK21" s="42">
        <v>19655</v>
      </c>
    </row>
    <row r="22" spans="1:167" x14ac:dyDescent="0.25">
      <c r="A22" s="19">
        <v>12</v>
      </c>
      <c r="B22" s="19">
        <v>66922</v>
      </c>
      <c r="C22" s="19" t="s">
        <v>279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4</v>
      </c>
      <c r="J22" s="28" t="str">
        <f t="shared" si="3"/>
        <v>Memiliki kemampuan dalam menjelaskan macam-macam penelitian sosial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3</v>
      </c>
      <c r="P22" s="28" t="str">
        <f t="shared" si="8"/>
        <v>Sangat terampil menyajikan hasil dari adanya gejala sosial</v>
      </c>
      <c r="Q22" s="40" t="s">
        <v>9</v>
      </c>
      <c r="R22" s="40"/>
      <c r="S22" s="18"/>
      <c r="T22" s="1">
        <v>89</v>
      </c>
      <c r="U22" s="1">
        <v>70</v>
      </c>
      <c r="V22" s="1">
        <v>80</v>
      </c>
      <c r="W22" s="1">
        <v>93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77</v>
      </c>
      <c r="AG22" s="1">
        <v>83</v>
      </c>
      <c r="AH22" s="1">
        <v>80</v>
      </c>
      <c r="AI22" s="1">
        <v>80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66938</v>
      </c>
      <c r="C23" s="19" t="s">
        <v>280</v>
      </c>
      <c r="D23" s="18"/>
      <c r="E23" s="36">
        <f t="shared" si="0"/>
        <v>70</v>
      </c>
      <c r="F23" s="28" t="str">
        <f t="shared" si="1"/>
        <v>C</v>
      </c>
      <c r="G23" s="28">
        <f>IF((COUNTA(T12:AC12)&gt;0),(ROUND((AVERAGE(T23:AD23)),0)),"")</f>
        <v>70</v>
      </c>
      <c r="H23" s="28" t="str">
        <f t="shared" si="2"/>
        <v>C</v>
      </c>
      <c r="I23" s="38">
        <v>2</v>
      </c>
      <c r="J23" s="28" t="str">
        <f t="shared" si="3"/>
        <v>Memiliki kemampuan dalam menjelaskan contoh gejala sosial, namun perlu peningkatan dalam menganalisis hubungan antara gejala sosial dan perubahan sosial</v>
      </c>
      <c r="K23" s="36">
        <f t="shared" si="4"/>
        <v>78.400000000000006</v>
      </c>
      <c r="L23" s="28" t="str">
        <f t="shared" si="5"/>
        <v>B</v>
      </c>
      <c r="M23" s="28">
        <f t="shared" si="6"/>
        <v>78.400000000000006</v>
      </c>
      <c r="N23" s="28" t="str">
        <f t="shared" si="7"/>
        <v>B</v>
      </c>
      <c r="O23" s="38">
        <v>4</v>
      </c>
      <c r="P23" s="28" t="str">
        <f t="shared" si="8"/>
        <v>Sangat terampil menyusun hasil penelitian sosial</v>
      </c>
      <c r="Q23" s="40" t="s">
        <v>9</v>
      </c>
      <c r="R23" s="40"/>
      <c r="S23" s="18"/>
      <c r="T23" s="1">
        <v>85</v>
      </c>
      <c r="U23" s="1">
        <v>60</v>
      </c>
      <c r="V23" s="1">
        <v>65</v>
      </c>
      <c r="W23" s="1">
        <v>70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76</v>
      </c>
      <c r="AH23" s="1">
        <v>80</v>
      </c>
      <c r="AI23" s="1">
        <v>80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19646</v>
      </c>
      <c r="FK23" s="42">
        <v>19656</v>
      </c>
    </row>
    <row r="24" spans="1:167" x14ac:dyDescent="0.25">
      <c r="A24" s="19">
        <v>14</v>
      </c>
      <c r="B24" s="19">
        <v>66954</v>
      </c>
      <c r="C24" s="19" t="s">
        <v>281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5</v>
      </c>
      <c r="J24" s="28" t="str">
        <f t="shared" si="3"/>
        <v>Memiliki kemampuan dalam menjelaskan jenis sampel dan populasi dalam penelitian sosial</v>
      </c>
      <c r="K24" s="36">
        <f t="shared" si="4"/>
        <v>81</v>
      </c>
      <c r="L24" s="28" t="str">
        <f t="shared" si="5"/>
        <v>B</v>
      </c>
      <c r="M24" s="28">
        <f t="shared" si="6"/>
        <v>81</v>
      </c>
      <c r="N24" s="28" t="str">
        <f t="shared" si="7"/>
        <v>B</v>
      </c>
      <c r="O24" s="38">
        <v>3</v>
      </c>
      <c r="P24" s="28" t="str">
        <f t="shared" si="8"/>
        <v>Sangat terampil menyajikan hasil dari adanya gejala sosial</v>
      </c>
      <c r="Q24" s="40" t="s">
        <v>9</v>
      </c>
      <c r="R24" s="40"/>
      <c r="S24" s="18"/>
      <c r="T24" s="1">
        <v>89.33</v>
      </c>
      <c r="U24" s="1">
        <v>80</v>
      </c>
      <c r="V24" s="1">
        <v>76</v>
      </c>
      <c r="W24" s="1">
        <v>92.5</v>
      </c>
      <c r="X24" s="1">
        <v>76</v>
      </c>
      <c r="Y24" s="1"/>
      <c r="Z24" s="1"/>
      <c r="AA24" s="1"/>
      <c r="AB24" s="1"/>
      <c r="AC24" s="1"/>
      <c r="AD24" s="1"/>
      <c r="AE24" s="18"/>
      <c r="AF24" s="1">
        <v>76</v>
      </c>
      <c r="AG24" s="1">
        <v>77</v>
      </c>
      <c r="AH24" s="1">
        <v>84</v>
      </c>
      <c r="AI24" s="1">
        <v>84</v>
      </c>
      <c r="AJ24" s="1">
        <v>84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66970</v>
      </c>
      <c r="C25" s="19" t="s">
        <v>282</v>
      </c>
      <c r="D25" s="18"/>
      <c r="E25" s="36">
        <f t="shared" si="0"/>
        <v>76</v>
      </c>
      <c r="F25" s="28" t="str">
        <f t="shared" si="1"/>
        <v>B</v>
      </c>
      <c r="G25" s="28">
        <f>IF((COUNTA(T12:AC12)&gt;0),(ROUND((AVERAGE(T25:AD25)),0)),"")</f>
        <v>76</v>
      </c>
      <c r="H25" s="28" t="str">
        <f t="shared" si="2"/>
        <v>B</v>
      </c>
      <c r="I25" s="38">
        <v>2</v>
      </c>
      <c r="J25" s="28" t="str">
        <f t="shared" si="3"/>
        <v>Memiliki kemampuan dalam menjelaskan contoh gejala sosial, namun perlu peningkatan dalam menganalisis hubungan antara gejala sosial dan perubahan sosial</v>
      </c>
      <c r="K25" s="36">
        <f t="shared" si="4"/>
        <v>81.2</v>
      </c>
      <c r="L25" s="28" t="str">
        <f t="shared" si="5"/>
        <v>B</v>
      </c>
      <c r="M25" s="28">
        <f t="shared" si="6"/>
        <v>81.2</v>
      </c>
      <c r="N25" s="28" t="str">
        <f t="shared" si="7"/>
        <v>B</v>
      </c>
      <c r="O25" s="38">
        <v>4</v>
      </c>
      <c r="P25" s="28" t="str">
        <f t="shared" si="8"/>
        <v>Sangat terampil menyusun hasil penelitian sosial</v>
      </c>
      <c r="Q25" s="40" t="s">
        <v>9</v>
      </c>
      <c r="R25" s="40"/>
      <c r="S25" s="18"/>
      <c r="T25" s="1">
        <v>74.67</v>
      </c>
      <c r="U25" s="1">
        <v>56</v>
      </c>
      <c r="V25" s="1">
        <v>76</v>
      </c>
      <c r="W25" s="1">
        <v>86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78</v>
      </c>
      <c r="AH25" s="1">
        <v>84</v>
      </c>
      <c r="AI25" s="1">
        <v>84</v>
      </c>
      <c r="AJ25" s="1">
        <v>84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85</v>
      </c>
      <c r="FD25" s="69"/>
      <c r="FE25" s="69"/>
      <c r="FG25" s="43">
        <v>7</v>
      </c>
      <c r="FH25" s="44"/>
      <c r="FI25" s="44"/>
      <c r="FJ25" s="42">
        <v>19647</v>
      </c>
      <c r="FK25" s="42">
        <v>19657</v>
      </c>
    </row>
    <row r="26" spans="1:167" x14ac:dyDescent="0.25">
      <c r="A26" s="19">
        <v>16</v>
      </c>
      <c r="B26" s="19">
        <v>66986</v>
      </c>
      <c r="C26" s="19" t="s">
        <v>283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4</v>
      </c>
      <c r="J26" s="28" t="str">
        <f t="shared" si="3"/>
        <v>Memiliki kemampuan dalam menjelaskan macam-macam penelitian sosial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>Sangat terampil menyimpulkan akibat dari gejala sosial</v>
      </c>
      <c r="Q26" s="40" t="s">
        <v>9</v>
      </c>
      <c r="R26" s="40"/>
      <c r="S26" s="18"/>
      <c r="T26" s="1">
        <v>89.33</v>
      </c>
      <c r="U26" s="1">
        <v>81</v>
      </c>
      <c r="V26" s="1">
        <v>80</v>
      </c>
      <c r="W26" s="1">
        <v>93.5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76</v>
      </c>
      <c r="AG26" s="1">
        <v>78</v>
      </c>
      <c r="AH26" s="1">
        <v>82</v>
      </c>
      <c r="AI26" s="1">
        <v>82</v>
      </c>
      <c r="AJ26" s="1">
        <v>82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67002</v>
      </c>
      <c r="C27" s="19" t="s">
        <v>284</v>
      </c>
      <c r="D27" s="18"/>
      <c r="E27" s="36">
        <f t="shared" si="0"/>
        <v>76</v>
      </c>
      <c r="F27" s="28" t="str">
        <f t="shared" si="1"/>
        <v>B</v>
      </c>
      <c r="G27" s="28">
        <f>IF((COUNTA(T12:AC12)&gt;0),(ROUND((AVERAGE(T27:AD27)),0)),"")</f>
        <v>76</v>
      </c>
      <c r="H27" s="28" t="str">
        <f t="shared" si="2"/>
        <v>B</v>
      </c>
      <c r="I27" s="38">
        <v>1</v>
      </c>
      <c r="J27" s="28" t="str">
        <f t="shared" si="3"/>
        <v>Memiliki kemampuan dalam menjelaskan gejala sosial, namun perlu peningkatan pemahaman konsep sosiologi</v>
      </c>
      <c r="K27" s="36">
        <f t="shared" si="4"/>
        <v>78.400000000000006</v>
      </c>
      <c r="L27" s="28" t="str">
        <f t="shared" si="5"/>
        <v>B</v>
      </c>
      <c r="M27" s="28">
        <f t="shared" si="6"/>
        <v>78.400000000000006</v>
      </c>
      <c r="N27" s="28" t="str">
        <f t="shared" si="7"/>
        <v>B</v>
      </c>
      <c r="O27" s="38">
        <v>5</v>
      </c>
      <c r="P27" s="28" t="str">
        <f t="shared" si="8"/>
        <v>Sangat terampil mengolah data penelitian sosial</v>
      </c>
      <c r="Q27" s="40" t="s">
        <v>9</v>
      </c>
      <c r="R27" s="40"/>
      <c r="S27" s="18"/>
      <c r="T27" s="1">
        <v>74.33</v>
      </c>
      <c r="U27" s="1">
        <v>55</v>
      </c>
      <c r="V27" s="1">
        <v>76</v>
      </c>
      <c r="W27" s="1">
        <v>91</v>
      </c>
      <c r="X27" s="1">
        <v>84</v>
      </c>
      <c r="Y27" s="1"/>
      <c r="Z27" s="1"/>
      <c r="AA27" s="1"/>
      <c r="AB27" s="1"/>
      <c r="AC27" s="1"/>
      <c r="AD27" s="1"/>
      <c r="AE27" s="18"/>
      <c r="AF27" s="1">
        <v>76</v>
      </c>
      <c r="AG27" s="1">
        <v>76</v>
      </c>
      <c r="AH27" s="1">
        <v>80</v>
      </c>
      <c r="AI27" s="1">
        <v>80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19648</v>
      </c>
      <c r="FK27" s="42">
        <v>19658</v>
      </c>
    </row>
    <row r="28" spans="1:167" x14ac:dyDescent="0.25">
      <c r="A28" s="19">
        <v>18</v>
      </c>
      <c r="B28" s="19">
        <v>67018</v>
      </c>
      <c r="C28" s="19" t="s">
        <v>285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3</v>
      </c>
      <c r="J28" s="28" t="str">
        <f t="shared" si="3"/>
        <v>Memiliki kemampuan dalam menjelaskan modernisasi, globalisasi dan gejala sosial lainnya</v>
      </c>
      <c r="K28" s="36">
        <f t="shared" si="4"/>
        <v>78.599999999999994</v>
      </c>
      <c r="L28" s="28" t="str">
        <f t="shared" si="5"/>
        <v>B</v>
      </c>
      <c r="M28" s="28">
        <f t="shared" si="6"/>
        <v>78.599999999999994</v>
      </c>
      <c r="N28" s="28" t="str">
        <f t="shared" si="7"/>
        <v>B</v>
      </c>
      <c r="O28" s="38">
        <v>5</v>
      </c>
      <c r="P28" s="28" t="str">
        <f t="shared" si="8"/>
        <v>Sangat terampil mengolah data penelitian sosial</v>
      </c>
      <c r="Q28" s="40" t="s">
        <v>9</v>
      </c>
      <c r="R28" s="40"/>
      <c r="S28" s="18"/>
      <c r="T28" s="1">
        <v>92.67</v>
      </c>
      <c r="U28" s="1">
        <v>84</v>
      </c>
      <c r="V28" s="1">
        <v>76</v>
      </c>
      <c r="W28" s="1">
        <v>76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76</v>
      </c>
      <c r="AG28" s="1">
        <v>80</v>
      </c>
      <c r="AH28" s="1">
        <v>79</v>
      </c>
      <c r="AI28" s="1">
        <v>79</v>
      </c>
      <c r="AJ28" s="1">
        <v>79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67034</v>
      </c>
      <c r="C29" s="19" t="s">
        <v>286</v>
      </c>
      <c r="D29" s="18"/>
      <c r="E29" s="36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8">
        <v>4</v>
      </c>
      <c r="J29" s="28" t="str">
        <f t="shared" si="3"/>
        <v>Memiliki kemampuan dalam menjelaskan macam-macam penelitian sosial</v>
      </c>
      <c r="K29" s="36">
        <f t="shared" si="4"/>
        <v>80.400000000000006</v>
      </c>
      <c r="L29" s="28" t="str">
        <f t="shared" si="5"/>
        <v>B</v>
      </c>
      <c r="M29" s="28">
        <f t="shared" si="6"/>
        <v>80.400000000000006</v>
      </c>
      <c r="N29" s="28" t="str">
        <f t="shared" si="7"/>
        <v>B</v>
      </c>
      <c r="O29" s="38">
        <v>2</v>
      </c>
      <c r="P29" s="28" t="str">
        <f t="shared" si="8"/>
        <v>Sangat terampil menyimpulkan akibat dari gejala sosial</v>
      </c>
      <c r="Q29" s="40" t="s">
        <v>9</v>
      </c>
      <c r="R29" s="40"/>
      <c r="S29" s="18"/>
      <c r="T29" s="1">
        <v>91.67</v>
      </c>
      <c r="U29" s="1">
        <v>87</v>
      </c>
      <c r="V29" s="1">
        <v>76</v>
      </c>
      <c r="W29" s="1">
        <v>93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80</v>
      </c>
      <c r="AH29" s="1">
        <v>82</v>
      </c>
      <c r="AI29" s="1">
        <v>82</v>
      </c>
      <c r="AJ29" s="1">
        <v>82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19649</v>
      </c>
      <c r="FK29" s="42">
        <v>19659</v>
      </c>
    </row>
    <row r="30" spans="1:167" x14ac:dyDescent="0.25">
      <c r="A30" s="19">
        <v>20</v>
      </c>
      <c r="B30" s="19">
        <v>67050</v>
      </c>
      <c r="C30" s="19" t="s">
        <v>287</v>
      </c>
      <c r="D30" s="18"/>
      <c r="E30" s="36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8">
        <v>5</v>
      </c>
      <c r="J30" s="28" t="str">
        <f t="shared" si="3"/>
        <v>Memiliki kemampuan dalam menjelaskan jenis sampel dan populasi dalam penelitian sosial</v>
      </c>
      <c r="K30" s="36">
        <f t="shared" si="4"/>
        <v>79.599999999999994</v>
      </c>
      <c r="L30" s="28" t="str">
        <f t="shared" si="5"/>
        <v>B</v>
      </c>
      <c r="M30" s="28">
        <f t="shared" si="6"/>
        <v>79.599999999999994</v>
      </c>
      <c r="N30" s="28" t="str">
        <f t="shared" si="7"/>
        <v>B</v>
      </c>
      <c r="O30" s="38">
        <v>3</v>
      </c>
      <c r="P30" s="28" t="str">
        <f t="shared" si="8"/>
        <v>Sangat terampil menyajikan hasil dari adanya gejala sosial</v>
      </c>
      <c r="Q30" s="40" t="s">
        <v>9</v>
      </c>
      <c r="R30" s="40"/>
      <c r="S30" s="18"/>
      <c r="T30" s="1">
        <v>78</v>
      </c>
      <c r="U30" s="1">
        <v>80</v>
      </c>
      <c r="V30" s="1">
        <v>76</v>
      </c>
      <c r="W30" s="1">
        <v>92.5</v>
      </c>
      <c r="X30" s="1">
        <v>76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76</v>
      </c>
      <c r="AH30" s="1">
        <v>82</v>
      </c>
      <c r="AI30" s="1">
        <v>82</v>
      </c>
      <c r="AJ30" s="1">
        <v>82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67066</v>
      </c>
      <c r="C31" s="19" t="s">
        <v>288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dalam menjelaskan contoh gejala sosial, namun perlu peningkatan dalam menganalisis hubungan antara gejala sosial dan perubahan sosial</v>
      </c>
      <c r="K31" s="36">
        <f t="shared" si="4"/>
        <v>79.599999999999994</v>
      </c>
      <c r="L31" s="28" t="str">
        <f t="shared" si="5"/>
        <v>B</v>
      </c>
      <c r="M31" s="28">
        <f t="shared" si="6"/>
        <v>79.599999999999994</v>
      </c>
      <c r="N31" s="28" t="str">
        <f t="shared" si="7"/>
        <v>B</v>
      </c>
      <c r="O31" s="38">
        <v>4</v>
      </c>
      <c r="P31" s="28" t="str">
        <f t="shared" si="8"/>
        <v>Sangat terampil menyusun hasil penelitian sosial</v>
      </c>
      <c r="Q31" s="40" t="s">
        <v>9</v>
      </c>
      <c r="R31" s="40"/>
      <c r="S31" s="18"/>
      <c r="T31" s="1">
        <v>91.67</v>
      </c>
      <c r="U31" s="1">
        <v>81</v>
      </c>
      <c r="V31" s="1">
        <v>76</v>
      </c>
      <c r="W31" s="1">
        <v>93.5</v>
      </c>
      <c r="X31" s="1">
        <v>58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>
        <v>82</v>
      </c>
      <c r="AI31" s="1">
        <v>82</v>
      </c>
      <c r="AJ31" s="1">
        <v>82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19650</v>
      </c>
      <c r="FK31" s="42">
        <v>19660</v>
      </c>
    </row>
    <row r="32" spans="1:167" x14ac:dyDescent="0.25">
      <c r="A32" s="19">
        <v>22</v>
      </c>
      <c r="B32" s="19">
        <v>67082</v>
      </c>
      <c r="C32" s="19" t="s">
        <v>289</v>
      </c>
      <c r="D32" s="18"/>
      <c r="E32" s="36">
        <f t="shared" si="0"/>
        <v>78</v>
      </c>
      <c r="F32" s="28" t="str">
        <f t="shared" si="1"/>
        <v>B</v>
      </c>
      <c r="G32" s="28">
        <f>IF((COUNTA(T12:AC12)&gt;0),(ROUND((AVERAGE(T32:AD32)),0)),"")</f>
        <v>78</v>
      </c>
      <c r="H32" s="28" t="str">
        <f t="shared" si="2"/>
        <v>B</v>
      </c>
      <c r="I32" s="38">
        <v>3</v>
      </c>
      <c r="J32" s="28" t="str">
        <f t="shared" si="3"/>
        <v>Memiliki kemampuan dalam menjelaskan modernisasi, globalisasi dan gejala sosial lainnya</v>
      </c>
      <c r="K32" s="36">
        <f t="shared" si="4"/>
        <v>81</v>
      </c>
      <c r="L32" s="28" t="str">
        <f t="shared" si="5"/>
        <v>B</v>
      </c>
      <c r="M32" s="28">
        <f t="shared" si="6"/>
        <v>81</v>
      </c>
      <c r="N32" s="28" t="str">
        <f t="shared" si="7"/>
        <v>B</v>
      </c>
      <c r="O32" s="38">
        <v>1</v>
      </c>
      <c r="P32" s="28" t="str">
        <f t="shared" si="8"/>
        <v>Sangat terampil menganalisis berbagai gejala sosial di masyaakat</v>
      </c>
      <c r="Q32" s="40" t="s">
        <v>9</v>
      </c>
      <c r="R32" s="40"/>
      <c r="S32" s="18"/>
      <c r="T32" s="1">
        <v>80</v>
      </c>
      <c r="U32" s="1">
        <v>72</v>
      </c>
      <c r="V32" s="1">
        <v>76</v>
      </c>
      <c r="W32" s="1">
        <v>93.5</v>
      </c>
      <c r="X32" s="1">
        <v>69</v>
      </c>
      <c r="Y32" s="1"/>
      <c r="Z32" s="1"/>
      <c r="AA32" s="1"/>
      <c r="AB32" s="1"/>
      <c r="AC32" s="1"/>
      <c r="AD32" s="1"/>
      <c r="AE32" s="18"/>
      <c r="AF32" s="1">
        <v>76</v>
      </c>
      <c r="AG32" s="1">
        <v>77</v>
      </c>
      <c r="AH32" s="1">
        <v>84</v>
      </c>
      <c r="AI32" s="1">
        <v>84</v>
      </c>
      <c r="AJ32" s="1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67098</v>
      </c>
      <c r="C33" s="19" t="s">
        <v>290</v>
      </c>
      <c r="D33" s="18"/>
      <c r="E33" s="36">
        <f t="shared" si="0"/>
        <v>76</v>
      </c>
      <c r="F33" s="28" t="str">
        <f t="shared" si="1"/>
        <v>B</v>
      </c>
      <c r="G33" s="28">
        <f>IF((COUNTA(T12:AC12)&gt;0),(ROUND((AVERAGE(T33:AD33)),0)),"")</f>
        <v>76</v>
      </c>
      <c r="H33" s="28" t="str">
        <f t="shared" si="2"/>
        <v>B</v>
      </c>
      <c r="I33" s="38">
        <v>4</v>
      </c>
      <c r="J33" s="28" t="str">
        <f t="shared" si="3"/>
        <v>Memiliki kemampuan dalam menjelaskan macam-macam penelitian sosial</v>
      </c>
      <c r="K33" s="36">
        <f t="shared" si="4"/>
        <v>80.2</v>
      </c>
      <c r="L33" s="28" t="str">
        <f t="shared" si="5"/>
        <v>B</v>
      </c>
      <c r="M33" s="28">
        <f t="shared" si="6"/>
        <v>80.2</v>
      </c>
      <c r="N33" s="28" t="str">
        <f t="shared" si="7"/>
        <v>B</v>
      </c>
      <c r="O33" s="38">
        <v>3</v>
      </c>
      <c r="P33" s="28" t="str">
        <f t="shared" si="8"/>
        <v>Sangat terampil menyajikan hasil dari adanya gejala sosial</v>
      </c>
      <c r="Q33" s="40" t="s">
        <v>9</v>
      </c>
      <c r="R33" s="40"/>
      <c r="S33" s="18"/>
      <c r="T33" s="1">
        <v>76</v>
      </c>
      <c r="U33" s="1">
        <v>72</v>
      </c>
      <c r="V33" s="1">
        <v>70</v>
      </c>
      <c r="W33" s="1">
        <v>85</v>
      </c>
      <c r="X33" s="1">
        <v>76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79</v>
      </c>
      <c r="AH33" s="1">
        <v>82</v>
      </c>
      <c r="AI33" s="1">
        <v>82</v>
      </c>
      <c r="AJ33" s="1">
        <v>82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67114</v>
      </c>
      <c r="C34" s="19" t="s">
        <v>291</v>
      </c>
      <c r="D34" s="18"/>
      <c r="E34" s="36">
        <f t="shared" si="0"/>
        <v>76</v>
      </c>
      <c r="F34" s="28" t="str">
        <f t="shared" si="1"/>
        <v>B</v>
      </c>
      <c r="G34" s="28">
        <f>IF((COUNTA(T12:AC12)&gt;0),(ROUND((AVERAGE(T34:AD34)),0)),"")</f>
        <v>76</v>
      </c>
      <c r="H34" s="28" t="str">
        <f t="shared" si="2"/>
        <v>B</v>
      </c>
      <c r="I34" s="38">
        <v>1</v>
      </c>
      <c r="J34" s="28" t="str">
        <f t="shared" si="3"/>
        <v>Memiliki kemampuan dalam menjelaskan gejala sosial, namun perlu peningkatan pemahaman konsep sosiologi</v>
      </c>
      <c r="K34" s="36">
        <f t="shared" si="4"/>
        <v>79.8</v>
      </c>
      <c r="L34" s="28" t="str">
        <f t="shared" si="5"/>
        <v>B</v>
      </c>
      <c r="M34" s="28">
        <f t="shared" si="6"/>
        <v>79.8</v>
      </c>
      <c r="N34" s="28" t="str">
        <f t="shared" si="7"/>
        <v>B</v>
      </c>
      <c r="O34" s="38">
        <v>4</v>
      </c>
      <c r="P34" s="28" t="str">
        <f t="shared" si="8"/>
        <v>Sangat terampil menyusun hasil penelitian sosial</v>
      </c>
      <c r="Q34" s="40" t="s">
        <v>9</v>
      </c>
      <c r="R34" s="40"/>
      <c r="S34" s="18"/>
      <c r="T34" s="1">
        <v>74</v>
      </c>
      <c r="U34" s="1">
        <v>70</v>
      </c>
      <c r="V34" s="1">
        <v>65</v>
      </c>
      <c r="W34" s="1">
        <v>90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77</v>
      </c>
      <c r="AH34" s="1">
        <v>82</v>
      </c>
      <c r="AI34" s="1">
        <v>82</v>
      </c>
      <c r="AJ34" s="1">
        <v>82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67130</v>
      </c>
      <c r="C35" s="19" t="s">
        <v>292</v>
      </c>
      <c r="D35" s="18"/>
      <c r="E35" s="36">
        <f t="shared" si="0"/>
        <v>87</v>
      </c>
      <c r="F35" s="28" t="str">
        <f t="shared" si="1"/>
        <v>A</v>
      </c>
      <c r="G35" s="28">
        <f>IF((COUNTA(T12:AC12)&gt;0),(ROUND((AVERAGE(T35:AD35)),0)),"")</f>
        <v>87</v>
      </c>
      <c r="H35" s="28" t="str">
        <f t="shared" si="2"/>
        <v>A</v>
      </c>
      <c r="I35" s="38">
        <v>4</v>
      </c>
      <c r="J35" s="28" t="str">
        <f t="shared" si="3"/>
        <v>Memiliki kemampuan dalam menjelaskan macam-macam penelitian sosial</v>
      </c>
      <c r="K35" s="36">
        <f t="shared" si="4"/>
        <v>78</v>
      </c>
      <c r="L35" s="28" t="str">
        <f t="shared" si="5"/>
        <v>B</v>
      </c>
      <c r="M35" s="28">
        <f t="shared" si="6"/>
        <v>78</v>
      </c>
      <c r="N35" s="28" t="str">
        <f t="shared" si="7"/>
        <v>B</v>
      </c>
      <c r="O35" s="38">
        <v>5</v>
      </c>
      <c r="P35" s="28" t="str">
        <f t="shared" si="8"/>
        <v>Sangat terampil mengolah data penelitian sosial</v>
      </c>
      <c r="Q35" s="40" t="s">
        <v>9</v>
      </c>
      <c r="R35" s="40"/>
      <c r="S35" s="18"/>
      <c r="T35" s="1">
        <v>87.67</v>
      </c>
      <c r="U35" s="1">
        <v>94</v>
      </c>
      <c r="V35" s="1">
        <v>76</v>
      </c>
      <c r="W35" s="1">
        <v>97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77</v>
      </c>
      <c r="AH35" s="1">
        <v>79</v>
      </c>
      <c r="AI35" s="1">
        <v>79</v>
      </c>
      <c r="AJ35" s="1">
        <v>79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67146</v>
      </c>
      <c r="C36" s="19" t="s">
        <v>293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5</v>
      </c>
      <c r="J36" s="28" t="str">
        <f t="shared" si="3"/>
        <v>Memiliki kemampuan dalam menjelaskan jenis sampel dan populasi dalam penelitian sosial</v>
      </c>
      <c r="K36" s="36">
        <f t="shared" si="4"/>
        <v>81.2</v>
      </c>
      <c r="L36" s="28" t="str">
        <f t="shared" si="5"/>
        <v>B</v>
      </c>
      <c r="M36" s="28">
        <f t="shared" si="6"/>
        <v>81.2</v>
      </c>
      <c r="N36" s="28" t="str">
        <f t="shared" si="7"/>
        <v>B</v>
      </c>
      <c r="O36" s="38">
        <v>1</v>
      </c>
      <c r="P36" s="28" t="str">
        <f t="shared" si="8"/>
        <v>Sangat terampil menganalisis berbagai gejala sosial di masyaakat</v>
      </c>
      <c r="Q36" s="40" t="s">
        <v>9</v>
      </c>
      <c r="R36" s="40"/>
      <c r="S36" s="18"/>
      <c r="T36" s="1">
        <v>83</v>
      </c>
      <c r="U36" s="1">
        <v>86</v>
      </c>
      <c r="V36" s="1">
        <v>76</v>
      </c>
      <c r="W36" s="1">
        <v>94.5</v>
      </c>
      <c r="X36" s="1">
        <v>55</v>
      </c>
      <c r="Y36" s="1"/>
      <c r="Z36" s="1"/>
      <c r="AA36" s="1"/>
      <c r="AB36" s="1"/>
      <c r="AC36" s="1"/>
      <c r="AD36" s="1"/>
      <c r="AE36" s="18"/>
      <c r="AF36" s="1">
        <v>76</v>
      </c>
      <c r="AG36" s="1">
        <v>78</v>
      </c>
      <c r="AH36" s="1">
        <v>84</v>
      </c>
      <c r="AI36" s="1">
        <v>84</v>
      </c>
      <c r="AJ36" s="1">
        <v>84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67162</v>
      </c>
      <c r="C37" s="19" t="s">
        <v>294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1</v>
      </c>
      <c r="J37" s="28" t="str">
        <f t="shared" si="3"/>
        <v>Memiliki kemampuan dalam menjelaskan gejala sosial, namun perlu peningkatan pemahaman konsep sosiologi</v>
      </c>
      <c r="K37" s="36">
        <f t="shared" si="4"/>
        <v>79.2</v>
      </c>
      <c r="L37" s="28" t="str">
        <f t="shared" si="5"/>
        <v>B</v>
      </c>
      <c r="M37" s="28">
        <f t="shared" si="6"/>
        <v>79.2</v>
      </c>
      <c r="N37" s="28" t="str">
        <f t="shared" si="7"/>
        <v>B</v>
      </c>
      <c r="O37" s="38">
        <v>1</v>
      </c>
      <c r="P37" s="28" t="str">
        <f t="shared" si="8"/>
        <v>Sangat terampil menganalisis berbagai gejala sosial di masyaakat</v>
      </c>
      <c r="Q37" s="40" t="s">
        <v>9</v>
      </c>
      <c r="R37" s="40"/>
      <c r="S37" s="18"/>
      <c r="T37" s="1">
        <v>94.33</v>
      </c>
      <c r="U37" s="1">
        <v>90</v>
      </c>
      <c r="V37" s="1">
        <v>80</v>
      </c>
      <c r="W37" s="1">
        <v>97.5</v>
      </c>
      <c r="X37" s="1">
        <v>71</v>
      </c>
      <c r="Y37" s="1"/>
      <c r="Z37" s="1"/>
      <c r="AA37" s="1"/>
      <c r="AB37" s="1"/>
      <c r="AC37" s="1"/>
      <c r="AD37" s="1"/>
      <c r="AE37" s="18"/>
      <c r="AF37" s="1">
        <v>76</v>
      </c>
      <c r="AG37" s="1">
        <v>80</v>
      </c>
      <c r="AH37" s="1">
        <v>80</v>
      </c>
      <c r="AI37" s="1">
        <v>80</v>
      </c>
      <c r="AJ37" s="1">
        <v>80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67178</v>
      </c>
      <c r="C38" s="19" t="s">
        <v>295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2</v>
      </c>
      <c r="J38" s="28" t="str">
        <f t="shared" si="3"/>
        <v>Memiliki kemampuan dalam menjelaskan contoh gejala sosial, namun perlu peningkatan dalam menganalisis hubungan antara gejala sosial dan perubahan sosial</v>
      </c>
      <c r="K38" s="36">
        <f t="shared" si="4"/>
        <v>80.8</v>
      </c>
      <c r="L38" s="28" t="str">
        <f t="shared" si="5"/>
        <v>B</v>
      </c>
      <c r="M38" s="28">
        <f t="shared" si="6"/>
        <v>80.8</v>
      </c>
      <c r="N38" s="28" t="str">
        <f t="shared" si="7"/>
        <v>B</v>
      </c>
      <c r="O38" s="38">
        <v>2</v>
      </c>
      <c r="P38" s="28" t="str">
        <f t="shared" si="8"/>
        <v>Sangat terampil menyimpulkan akibat dari gejala sosial</v>
      </c>
      <c r="Q38" s="40" t="s">
        <v>9</v>
      </c>
      <c r="R38" s="40"/>
      <c r="S38" s="18"/>
      <c r="T38" s="1">
        <v>86</v>
      </c>
      <c r="U38" s="1">
        <v>70</v>
      </c>
      <c r="V38" s="1">
        <v>76</v>
      </c>
      <c r="W38" s="1">
        <v>92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84</v>
      </c>
      <c r="AI38" s="1">
        <v>84</v>
      </c>
      <c r="AJ38" s="1">
        <v>84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67194</v>
      </c>
      <c r="C39" s="19" t="s">
        <v>296</v>
      </c>
      <c r="D39" s="18"/>
      <c r="E39" s="36">
        <f t="shared" si="0"/>
        <v>90</v>
      </c>
      <c r="F39" s="28" t="str">
        <f t="shared" si="1"/>
        <v>A</v>
      </c>
      <c r="G39" s="28">
        <f>IF((COUNTA(T12:AC12)&gt;0),(ROUND((AVERAGE(T39:AD39)),0)),"")</f>
        <v>90</v>
      </c>
      <c r="H39" s="28" t="str">
        <f t="shared" si="2"/>
        <v>A</v>
      </c>
      <c r="I39" s="38">
        <v>3</v>
      </c>
      <c r="J39" s="28" t="str">
        <f t="shared" si="3"/>
        <v>Memiliki kemampuan dalam menjelaskan modernisasi, globalisasi dan gejala sosial lainnya</v>
      </c>
      <c r="K39" s="36">
        <f t="shared" si="4"/>
        <v>83</v>
      </c>
      <c r="L39" s="28" t="str">
        <f t="shared" si="5"/>
        <v>B</v>
      </c>
      <c r="M39" s="28">
        <f t="shared" si="6"/>
        <v>83</v>
      </c>
      <c r="N39" s="28" t="str">
        <f t="shared" si="7"/>
        <v>B</v>
      </c>
      <c r="O39" s="38">
        <v>3</v>
      </c>
      <c r="P39" s="28" t="str">
        <f t="shared" si="8"/>
        <v>Sangat terampil menyajikan hasil dari adanya gejala sosial</v>
      </c>
      <c r="Q39" s="40" t="s">
        <v>9</v>
      </c>
      <c r="R39" s="40"/>
      <c r="S39" s="18"/>
      <c r="T39" s="1">
        <v>91.67</v>
      </c>
      <c r="U39" s="1">
        <v>89</v>
      </c>
      <c r="V39" s="1">
        <v>80</v>
      </c>
      <c r="W39" s="1">
        <v>95</v>
      </c>
      <c r="X39" s="1">
        <v>92</v>
      </c>
      <c r="Y39" s="1"/>
      <c r="Z39" s="1"/>
      <c r="AA39" s="1"/>
      <c r="AB39" s="1"/>
      <c r="AC39" s="1"/>
      <c r="AD39" s="1"/>
      <c r="AE39" s="18"/>
      <c r="AF39" s="1">
        <v>79</v>
      </c>
      <c r="AG39" s="1">
        <v>84</v>
      </c>
      <c r="AH39" s="1">
        <v>84</v>
      </c>
      <c r="AI39" s="1">
        <v>84</v>
      </c>
      <c r="AJ39" s="1">
        <v>84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67210</v>
      </c>
      <c r="C40" s="19" t="s">
        <v>297</v>
      </c>
      <c r="D40" s="18"/>
      <c r="E40" s="36">
        <f t="shared" si="0"/>
        <v>90</v>
      </c>
      <c r="F40" s="28" t="str">
        <f t="shared" si="1"/>
        <v>A</v>
      </c>
      <c r="G40" s="28">
        <f>IF((COUNTA(T12:AC12)&gt;0),(ROUND((AVERAGE(T40:AD40)),0)),"")</f>
        <v>90</v>
      </c>
      <c r="H40" s="28" t="str">
        <f t="shared" si="2"/>
        <v>A</v>
      </c>
      <c r="I40" s="38">
        <v>4</v>
      </c>
      <c r="J40" s="28" t="str">
        <f t="shared" si="3"/>
        <v>Memiliki kemampuan dalam menjelaskan macam-macam penelitian sosial</v>
      </c>
      <c r="K40" s="36">
        <f t="shared" si="4"/>
        <v>83</v>
      </c>
      <c r="L40" s="28" t="str">
        <f t="shared" si="5"/>
        <v>B</v>
      </c>
      <c r="M40" s="28">
        <f t="shared" si="6"/>
        <v>83</v>
      </c>
      <c r="N40" s="28" t="str">
        <f t="shared" si="7"/>
        <v>B</v>
      </c>
      <c r="O40" s="38">
        <v>1</v>
      </c>
      <c r="P40" s="28" t="str">
        <f t="shared" si="8"/>
        <v>Sangat terampil menganalisis berbagai gejala sosial di masyaakat</v>
      </c>
      <c r="Q40" s="40" t="s">
        <v>9</v>
      </c>
      <c r="R40" s="40"/>
      <c r="S40" s="18"/>
      <c r="T40" s="1">
        <v>93</v>
      </c>
      <c r="U40" s="1">
        <v>92</v>
      </c>
      <c r="V40" s="1">
        <v>76</v>
      </c>
      <c r="W40" s="1">
        <v>95</v>
      </c>
      <c r="X40" s="1">
        <v>92</v>
      </c>
      <c r="Y40" s="1"/>
      <c r="Z40" s="1"/>
      <c r="AA40" s="1"/>
      <c r="AB40" s="1"/>
      <c r="AC40" s="1"/>
      <c r="AD40" s="1"/>
      <c r="AE40" s="18"/>
      <c r="AF40" s="1">
        <v>79</v>
      </c>
      <c r="AG40" s="1">
        <v>84</v>
      </c>
      <c r="AH40" s="1">
        <v>84</v>
      </c>
      <c r="AI40" s="1">
        <v>84</v>
      </c>
      <c r="AJ40" s="1">
        <v>84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67226</v>
      </c>
      <c r="C41" s="19" t="s">
        <v>298</v>
      </c>
      <c r="D41" s="18"/>
      <c r="E41" s="36">
        <f t="shared" si="0"/>
        <v>77</v>
      </c>
      <c r="F41" s="28" t="str">
        <f t="shared" si="1"/>
        <v>B</v>
      </c>
      <c r="G41" s="28">
        <f>IF((COUNTA(T12:AC12)&gt;0),(ROUND((AVERAGE(T41:AD41)),0)),"")</f>
        <v>77</v>
      </c>
      <c r="H41" s="28" t="str">
        <f t="shared" si="2"/>
        <v>B</v>
      </c>
      <c r="I41" s="38">
        <v>1</v>
      </c>
      <c r="J41" s="28" t="str">
        <f t="shared" si="3"/>
        <v>Memiliki kemampuan dalam menjelaskan gejala sosial, namun perlu peningkatan pemahaman konsep sosiologi</v>
      </c>
      <c r="K41" s="36">
        <f t="shared" si="4"/>
        <v>81.400000000000006</v>
      </c>
      <c r="L41" s="28" t="str">
        <f t="shared" si="5"/>
        <v>B</v>
      </c>
      <c r="M41" s="28">
        <f t="shared" si="6"/>
        <v>81.400000000000006</v>
      </c>
      <c r="N41" s="28" t="str">
        <f t="shared" si="7"/>
        <v>B</v>
      </c>
      <c r="O41" s="38">
        <v>1</v>
      </c>
      <c r="P41" s="28" t="str">
        <f t="shared" si="8"/>
        <v>Sangat terampil menganalisis berbagai gejala sosial di masyaakat</v>
      </c>
      <c r="Q41" s="40" t="s">
        <v>9</v>
      </c>
      <c r="R41" s="40"/>
      <c r="S41" s="18"/>
      <c r="T41" s="1">
        <v>78</v>
      </c>
      <c r="U41" s="1">
        <v>73</v>
      </c>
      <c r="V41" s="1">
        <v>76</v>
      </c>
      <c r="W41" s="1">
        <v>95.5</v>
      </c>
      <c r="X41" s="1">
        <v>60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79</v>
      </c>
      <c r="AH41" s="1">
        <v>84</v>
      </c>
      <c r="AI41" s="1">
        <v>84</v>
      </c>
      <c r="AJ41" s="1">
        <v>84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67242</v>
      </c>
      <c r="C42" s="19" t="s">
        <v>299</v>
      </c>
      <c r="D42" s="18"/>
      <c r="E42" s="36">
        <f t="shared" si="0"/>
        <v>76</v>
      </c>
      <c r="F42" s="28" t="str">
        <f t="shared" si="1"/>
        <v>B</v>
      </c>
      <c r="G42" s="28">
        <f>IF((COUNTA(T12:AC12)&gt;0),(ROUND((AVERAGE(T42:AD42)),0)),"")</f>
        <v>76</v>
      </c>
      <c r="H42" s="28" t="str">
        <f t="shared" si="2"/>
        <v>B</v>
      </c>
      <c r="I42" s="38">
        <v>1</v>
      </c>
      <c r="J42" s="28" t="str">
        <f t="shared" si="3"/>
        <v>Memiliki kemampuan dalam menjelaskan gejala sosial, namun perlu peningkatan pemahaman konsep sosiologi</v>
      </c>
      <c r="K42" s="36">
        <f t="shared" si="4"/>
        <v>81.599999999999994</v>
      </c>
      <c r="L42" s="28" t="str">
        <f t="shared" si="5"/>
        <v>B</v>
      </c>
      <c r="M42" s="28">
        <f t="shared" si="6"/>
        <v>81.599999999999994</v>
      </c>
      <c r="N42" s="28" t="str">
        <f t="shared" si="7"/>
        <v>B</v>
      </c>
      <c r="O42" s="38">
        <v>4</v>
      </c>
      <c r="P42" s="28" t="str">
        <f t="shared" si="8"/>
        <v>Sangat terampil menyusun hasil penelitian sosial</v>
      </c>
      <c r="Q42" s="40" t="s">
        <v>8</v>
      </c>
      <c r="R42" s="40"/>
      <c r="S42" s="18"/>
      <c r="T42" s="1">
        <v>85</v>
      </c>
      <c r="U42" s="1">
        <v>66</v>
      </c>
      <c r="V42" s="1">
        <v>76</v>
      </c>
      <c r="W42" s="1">
        <v>92.5</v>
      </c>
      <c r="X42" s="1">
        <v>60</v>
      </c>
      <c r="Y42" s="1"/>
      <c r="Z42" s="1"/>
      <c r="AA42" s="1"/>
      <c r="AB42" s="1"/>
      <c r="AC42" s="1"/>
      <c r="AD42" s="1"/>
      <c r="AE42" s="18"/>
      <c r="AF42" s="1">
        <v>76</v>
      </c>
      <c r="AG42" s="1">
        <v>80</v>
      </c>
      <c r="AH42" s="1">
        <v>84</v>
      </c>
      <c r="AI42" s="1">
        <v>84</v>
      </c>
      <c r="AJ42" s="1">
        <v>84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67258</v>
      </c>
      <c r="C43" s="19" t="s">
        <v>300</v>
      </c>
      <c r="D43" s="18"/>
      <c r="E43" s="36">
        <f t="shared" si="0"/>
        <v>76</v>
      </c>
      <c r="F43" s="28" t="str">
        <f t="shared" si="1"/>
        <v>B</v>
      </c>
      <c r="G43" s="28">
        <f>IF((COUNTA(T12:AC12)&gt;0),(ROUND((AVERAGE(T43:AD43)),0)),"")</f>
        <v>76</v>
      </c>
      <c r="H43" s="28" t="str">
        <f t="shared" si="2"/>
        <v>B</v>
      </c>
      <c r="I43" s="38">
        <v>3</v>
      </c>
      <c r="J43" s="28" t="str">
        <f t="shared" si="3"/>
        <v>Memiliki kemampuan dalam menjelaskan modernisasi, globalisasi dan gejala sosial lainnya</v>
      </c>
      <c r="K43" s="36">
        <f t="shared" si="4"/>
        <v>81.2</v>
      </c>
      <c r="L43" s="28" t="str">
        <f t="shared" si="5"/>
        <v>B</v>
      </c>
      <c r="M43" s="28">
        <f t="shared" si="6"/>
        <v>81.2</v>
      </c>
      <c r="N43" s="28" t="str">
        <f t="shared" si="7"/>
        <v>B</v>
      </c>
      <c r="O43" s="38">
        <v>4</v>
      </c>
      <c r="P43" s="28" t="str">
        <f t="shared" si="8"/>
        <v>Sangat terampil menyusun hasil penelitian sosial</v>
      </c>
      <c r="Q43" s="40" t="s">
        <v>9</v>
      </c>
      <c r="R43" s="40"/>
      <c r="S43" s="18"/>
      <c r="T43" s="1">
        <v>84.33</v>
      </c>
      <c r="U43" s="1">
        <v>50</v>
      </c>
      <c r="V43" s="1">
        <v>76</v>
      </c>
      <c r="W43" s="1">
        <v>94.5</v>
      </c>
      <c r="X43" s="1">
        <v>76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78</v>
      </c>
      <c r="AH43" s="1">
        <v>84</v>
      </c>
      <c r="AI43" s="1">
        <v>84</v>
      </c>
      <c r="AJ43" s="1">
        <v>84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67274</v>
      </c>
      <c r="C44" s="19" t="s">
        <v>301</v>
      </c>
      <c r="D44" s="18"/>
      <c r="E44" s="36">
        <f t="shared" si="0"/>
        <v>84</v>
      </c>
      <c r="F44" s="28" t="str">
        <f t="shared" si="1"/>
        <v>B</v>
      </c>
      <c r="G44" s="28">
        <f>IF((COUNTA(T12:AC12)&gt;0),(ROUND((AVERAGE(T44:AD44)),0)),"")</f>
        <v>84</v>
      </c>
      <c r="H44" s="28" t="str">
        <f t="shared" si="2"/>
        <v>B</v>
      </c>
      <c r="I44" s="38">
        <v>2</v>
      </c>
      <c r="J44" s="28" t="str">
        <f t="shared" si="3"/>
        <v>Memiliki kemampuan dalam menjelaskan contoh gejala sosial, namun perlu peningkatan dalam menganalisis hubungan antara gejala sosial dan perubahan sosial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5</v>
      </c>
      <c r="P44" s="28" t="str">
        <f t="shared" si="8"/>
        <v>Sangat terampil mengolah data penelitian sosial</v>
      </c>
      <c r="Q44" s="40" t="s">
        <v>9</v>
      </c>
      <c r="R44" s="40"/>
      <c r="S44" s="18"/>
      <c r="T44" s="1">
        <v>88</v>
      </c>
      <c r="U44" s="1">
        <v>84</v>
      </c>
      <c r="V44" s="1">
        <v>76</v>
      </c>
      <c r="W44" s="1">
        <v>92.5</v>
      </c>
      <c r="X44" s="1">
        <v>79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78</v>
      </c>
      <c r="AH44" s="1">
        <v>82</v>
      </c>
      <c r="AI44" s="1">
        <v>82</v>
      </c>
      <c r="AJ44" s="1">
        <v>82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INTEL</cp:lastModifiedBy>
  <dcterms:created xsi:type="dcterms:W3CDTF">2015-09-01T09:01:01Z</dcterms:created>
  <dcterms:modified xsi:type="dcterms:W3CDTF">2018-06-07T00:18:20Z</dcterms:modified>
  <cp:category/>
</cp:coreProperties>
</file>