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6" yWindow="552" windowWidth="14052" windowHeight="6600"/>
  </bookViews>
  <sheets>
    <sheet name="XII-IPA 1" sheetId="1" r:id="rId1"/>
    <sheet name="XII-IPA 2" sheetId="2" r:id="rId2"/>
    <sheet name="XII-IPA 3" sheetId="3" r:id="rId3"/>
    <sheet name="XII-IPA 4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J46" i="4" s="1"/>
  <c r="AR46" i="4"/>
  <c r="AK46" i="4"/>
  <c r="AI46" i="4"/>
  <c r="AF46" i="4"/>
  <c r="AC46" i="4"/>
  <c r="AJ46" i="4" s="1"/>
  <c r="Z46" i="4"/>
  <c r="W46" i="4"/>
  <c r="AH46" i="4" s="1"/>
  <c r="T46" i="4"/>
  <c r="AG46" i="4" s="1"/>
  <c r="N46" i="4"/>
  <c r="K46" i="4"/>
  <c r="I46" i="4"/>
  <c r="AY45" i="4"/>
  <c r="AR45" i="4"/>
  <c r="AK45" i="4"/>
  <c r="AI45" i="4"/>
  <c r="AF45" i="4"/>
  <c r="AC45" i="4"/>
  <c r="AJ45" i="4" s="1"/>
  <c r="Z45" i="4"/>
  <c r="W45" i="4"/>
  <c r="AH45" i="4" s="1"/>
  <c r="T45" i="4"/>
  <c r="AG45" i="4" s="1"/>
  <c r="N45" i="4"/>
  <c r="K45" i="4"/>
  <c r="I45" i="4"/>
  <c r="AY44" i="4"/>
  <c r="AR44" i="4"/>
  <c r="AK44" i="4"/>
  <c r="AI44" i="4"/>
  <c r="AF44" i="4"/>
  <c r="AC44" i="4"/>
  <c r="AJ44" i="4" s="1"/>
  <c r="Z44" i="4"/>
  <c r="W44" i="4"/>
  <c r="AH44" i="4" s="1"/>
  <c r="T44" i="4"/>
  <c r="AG44" i="4" s="1"/>
  <c r="N44" i="4"/>
  <c r="K44" i="4"/>
  <c r="I44" i="4"/>
  <c r="AY43" i="4"/>
  <c r="J43" i="4" s="1"/>
  <c r="AR43" i="4"/>
  <c r="AK43" i="4"/>
  <c r="AI43" i="4"/>
  <c r="AF43" i="4"/>
  <c r="AC43" i="4"/>
  <c r="AJ43" i="4" s="1"/>
  <c r="Z43" i="4"/>
  <c r="W43" i="4"/>
  <c r="AH43" i="4" s="1"/>
  <c r="T43" i="4"/>
  <c r="AG43" i="4" s="1"/>
  <c r="N43" i="4"/>
  <c r="K43" i="4"/>
  <c r="I43" i="4"/>
  <c r="AY42" i="4"/>
  <c r="AR42" i="4"/>
  <c r="AK42" i="4"/>
  <c r="AI42" i="4"/>
  <c r="AF42" i="4"/>
  <c r="AC42" i="4"/>
  <c r="AJ42" i="4" s="1"/>
  <c r="Z42" i="4"/>
  <c r="W42" i="4"/>
  <c r="AH42" i="4" s="1"/>
  <c r="T42" i="4"/>
  <c r="AG42" i="4" s="1"/>
  <c r="N42" i="4"/>
  <c r="K42" i="4"/>
  <c r="I42" i="4"/>
  <c r="AY41" i="4"/>
  <c r="AR41" i="4"/>
  <c r="AK41" i="4"/>
  <c r="AI41" i="4"/>
  <c r="AF41" i="4"/>
  <c r="AC41" i="4"/>
  <c r="AJ41" i="4" s="1"/>
  <c r="Z41" i="4"/>
  <c r="W41" i="4"/>
  <c r="AH41" i="4" s="1"/>
  <c r="T41" i="4"/>
  <c r="AG41" i="4" s="1"/>
  <c r="N41" i="4"/>
  <c r="K41" i="4"/>
  <c r="I41" i="4"/>
  <c r="AY40" i="4"/>
  <c r="J40" i="4" s="1"/>
  <c r="AR40" i="4"/>
  <c r="AK40" i="4"/>
  <c r="AI40" i="4"/>
  <c r="AF40" i="4"/>
  <c r="AC40" i="4"/>
  <c r="AJ40" i="4" s="1"/>
  <c r="Z40" i="4"/>
  <c r="W40" i="4"/>
  <c r="AH40" i="4" s="1"/>
  <c r="T40" i="4"/>
  <c r="AG40" i="4" s="1"/>
  <c r="N40" i="4"/>
  <c r="K40" i="4"/>
  <c r="I40" i="4"/>
  <c r="AY39" i="4"/>
  <c r="J39" i="4" s="1"/>
  <c r="AR39" i="4"/>
  <c r="AK39" i="4"/>
  <c r="AI39" i="4"/>
  <c r="AF39" i="4"/>
  <c r="AC39" i="4"/>
  <c r="AJ39" i="4" s="1"/>
  <c r="Z39" i="4"/>
  <c r="W39" i="4"/>
  <c r="AH39" i="4" s="1"/>
  <c r="T39" i="4"/>
  <c r="AG39" i="4" s="1"/>
  <c r="N39" i="4"/>
  <c r="K39" i="4"/>
  <c r="I39" i="4"/>
  <c r="AY38" i="4"/>
  <c r="AR38" i="4"/>
  <c r="AK38" i="4"/>
  <c r="AI38" i="4"/>
  <c r="AF38" i="4"/>
  <c r="AC38" i="4"/>
  <c r="AJ38" i="4" s="1"/>
  <c r="Z38" i="4"/>
  <c r="W38" i="4"/>
  <c r="AH38" i="4" s="1"/>
  <c r="T38" i="4"/>
  <c r="AG38" i="4" s="1"/>
  <c r="N38" i="4"/>
  <c r="K38" i="4"/>
  <c r="I38" i="4"/>
  <c r="AY37" i="4"/>
  <c r="AR37" i="4"/>
  <c r="AK37" i="4"/>
  <c r="AI37" i="4"/>
  <c r="AF37" i="4"/>
  <c r="AC37" i="4"/>
  <c r="AJ37" i="4" s="1"/>
  <c r="Z37" i="4"/>
  <c r="W37" i="4"/>
  <c r="AH37" i="4" s="1"/>
  <c r="T37" i="4"/>
  <c r="AG37" i="4" s="1"/>
  <c r="N37" i="4"/>
  <c r="K37" i="4"/>
  <c r="I37" i="4"/>
  <c r="AY36" i="4"/>
  <c r="AR36" i="4"/>
  <c r="AK36" i="4"/>
  <c r="AI36" i="4"/>
  <c r="AF36" i="4"/>
  <c r="AC36" i="4"/>
  <c r="AJ36" i="4" s="1"/>
  <c r="Z36" i="4"/>
  <c r="W36" i="4"/>
  <c r="AH36" i="4" s="1"/>
  <c r="T36" i="4"/>
  <c r="AG36" i="4" s="1"/>
  <c r="N36" i="4"/>
  <c r="K36" i="4"/>
  <c r="I36" i="4"/>
  <c r="AY35" i="4"/>
  <c r="AR35" i="4"/>
  <c r="AK35" i="4"/>
  <c r="AI35" i="4"/>
  <c r="AF35" i="4"/>
  <c r="AC35" i="4"/>
  <c r="AJ35" i="4" s="1"/>
  <c r="Z35" i="4"/>
  <c r="W35" i="4"/>
  <c r="AH35" i="4" s="1"/>
  <c r="T35" i="4"/>
  <c r="AG35" i="4" s="1"/>
  <c r="N35" i="4"/>
  <c r="K35" i="4"/>
  <c r="J35" i="4"/>
  <c r="I35" i="4"/>
  <c r="AY34" i="4"/>
  <c r="J34" i="4" s="1"/>
  <c r="AR34" i="4"/>
  <c r="AK34" i="4"/>
  <c r="AI34" i="4"/>
  <c r="AF34" i="4"/>
  <c r="AC34" i="4"/>
  <c r="AJ34" i="4" s="1"/>
  <c r="Z34" i="4"/>
  <c r="W34" i="4"/>
  <c r="AH34" i="4" s="1"/>
  <c r="T34" i="4"/>
  <c r="AG34" i="4" s="1"/>
  <c r="N34" i="4"/>
  <c r="K34" i="4"/>
  <c r="I34" i="4"/>
  <c r="AY33" i="4"/>
  <c r="AR33" i="4"/>
  <c r="AK33" i="4"/>
  <c r="AI33" i="4"/>
  <c r="AF33" i="4"/>
  <c r="AC33" i="4"/>
  <c r="AJ33" i="4" s="1"/>
  <c r="Z33" i="4"/>
  <c r="W33" i="4"/>
  <c r="AH33" i="4" s="1"/>
  <c r="T33" i="4"/>
  <c r="AG33" i="4" s="1"/>
  <c r="N33" i="4"/>
  <c r="K33" i="4"/>
  <c r="I33" i="4"/>
  <c r="AY32" i="4"/>
  <c r="AR32" i="4"/>
  <c r="AK32" i="4"/>
  <c r="AI32" i="4"/>
  <c r="AF32" i="4"/>
  <c r="AC32" i="4"/>
  <c r="AJ32" i="4" s="1"/>
  <c r="Z32" i="4"/>
  <c r="W32" i="4"/>
  <c r="AH32" i="4" s="1"/>
  <c r="T32" i="4"/>
  <c r="AG32" i="4" s="1"/>
  <c r="N32" i="4"/>
  <c r="K32" i="4"/>
  <c r="I32" i="4"/>
  <c r="AY31" i="4"/>
  <c r="J31" i="4" s="1"/>
  <c r="AR31" i="4"/>
  <c r="AK31" i="4"/>
  <c r="AI31" i="4"/>
  <c r="AF31" i="4"/>
  <c r="AC31" i="4"/>
  <c r="AJ31" i="4" s="1"/>
  <c r="Z31" i="4"/>
  <c r="W31" i="4"/>
  <c r="AH31" i="4" s="1"/>
  <c r="T31" i="4"/>
  <c r="AG31" i="4" s="1"/>
  <c r="N31" i="4"/>
  <c r="K31" i="4"/>
  <c r="I31" i="4"/>
  <c r="AY30" i="4"/>
  <c r="AR30" i="4"/>
  <c r="AK30" i="4"/>
  <c r="AI30" i="4"/>
  <c r="AF30" i="4"/>
  <c r="AC30" i="4"/>
  <c r="AJ30" i="4" s="1"/>
  <c r="Z30" i="4"/>
  <c r="W30" i="4"/>
  <c r="AH30" i="4" s="1"/>
  <c r="T30" i="4"/>
  <c r="AG30" i="4" s="1"/>
  <c r="N30" i="4"/>
  <c r="K30" i="4"/>
  <c r="I30" i="4"/>
  <c r="AY29" i="4"/>
  <c r="J29" i="4" s="1"/>
  <c r="AR29" i="4"/>
  <c r="AK29" i="4"/>
  <c r="AI29" i="4"/>
  <c r="AF29" i="4"/>
  <c r="AC29" i="4"/>
  <c r="AJ29" i="4" s="1"/>
  <c r="Z29" i="4"/>
  <c r="W29" i="4"/>
  <c r="AH29" i="4" s="1"/>
  <c r="T29" i="4"/>
  <c r="AG29" i="4" s="1"/>
  <c r="N29" i="4"/>
  <c r="K29" i="4"/>
  <c r="I29" i="4"/>
  <c r="AY28" i="4"/>
  <c r="AR28" i="4"/>
  <c r="AK28" i="4"/>
  <c r="AI28" i="4"/>
  <c r="AF28" i="4"/>
  <c r="AC28" i="4"/>
  <c r="AJ28" i="4" s="1"/>
  <c r="Z28" i="4"/>
  <c r="W28" i="4"/>
  <c r="AH28" i="4" s="1"/>
  <c r="T28" i="4"/>
  <c r="AG28" i="4" s="1"/>
  <c r="N28" i="4"/>
  <c r="K28" i="4"/>
  <c r="J28" i="4"/>
  <c r="I28" i="4"/>
  <c r="AY27" i="4"/>
  <c r="AR27" i="4"/>
  <c r="AK27" i="4"/>
  <c r="AI27" i="4"/>
  <c r="AF27" i="4"/>
  <c r="AC27" i="4"/>
  <c r="AJ27" i="4" s="1"/>
  <c r="Z27" i="4"/>
  <c r="W27" i="4"/>
  <c r="AH27" i="4" s="1"/>
  <c r="T27" i="4"/>
  <c r="AG27" i="4" s="1"/>
  <c r="N27" i="4"/>
  <c r="K27" i="4"/>
  <c r="I27" i="4"/>
  <c r="AY26" i="4"/>
  <c r="AR26" i="4"/>
  <c r="AK26" i="4"/>
  <c r="AI26" i="4"/>
  <c r="AF26" i="4"/>
  <c r="AC26" i="4"/>
  <c r="AJ26" i="4" s="1"/>
  <c r="Z26" i="4"/>
  <c r="W26" i="4"/>
  <c r="AH26" i="4" s="1"/>
  <c r="T26" i="4"/>
  <c r="AG26" i="4" s="1"/>
  <c r="N26" i="4"/>
  <c r="K26" i="4"/>
  <c r="I26" i="4"/>
  <c r="AY25" i="4"/>
  <c r="AR25" i="4"/>
  <c r="AK25" i="4"/>
  <c r="AI25" i="4"/>
  <c r="AF25" i="4"/>
  <c r="AC25" i="4"/>
  <c r="AJ25" i="4" s="1"/>
  <c r="Z25" i="4"/>
  <c r="W25" i="4"/>
  <c r="AH25" i="4" s="1"/>
  <c r="T25" i="4"/>
  <c r="AG25" i="4" s="1"/>
  <c r="N25" i="4"/>
  <c r="K25" i="4"/>
  <c r="I25" i="4"/>
  <c r="AY24" i="4"/>
  <c r="AR24" i="4"/>
  <c r="AK24" i="4"/>
  <c r="AI24" i="4"/>
  <c r="AF24" i="4"/>
  <c r="AC24" i="4"/>
  <c r="AJ24" i="4" s="1"/>
  <c r="Z24" i="4"/>
  <c r="W24" i="4"/>
  <c r="AH24" i="4" s="1"/>
  <c r="T24" i="4"/>
  <c r="AG24" i="4" s="1"/>
  <c r="N24" i="4"/>
  <c r="K24" i="4"/>
  <c r="I24" i="4"/>
  <c r="AY23" i="4"/>
  <c r="J23" i="4" s="1"/>
  <c r="AR23" i="4"/>
  <c r="AK23" i="4"/>
  <c r="AI23" i="4"/>
  <c r="AF23" i="4"/>
  <c r="AC23" i="4"/>
  <c r="AJ23" i="4" s="1"/>
  <c r="Z23" i="4"/>
  <c r="W23" i="4"/>
  <c r="AH23" i="4" s="1"/>
  <c r="T23" i="4"/>
  <c r="AG23" i="4" s="1"/>
  <c r="N23" i="4"/>
  <c r="K23" i="4"/>
  <c r="I23" i="4"/>
  <c r="AY22" i="4"/>
  <c r="AR22" i="4"/>
  <c r="AK22" i="4"/>
  <c r="AF22" i="4"/>
  <c r="AC22" i="4"/>
  <c r="AJ22" i="4" s="1"/>
  <c r="Z22" i="4"/>
  <c r="AI22" i="4" s="1"/>
  <c r="W22" i="4"/>
  <c r="AH22" i="4" s="1"/>
  <c r="T22" i="4"/>
  <c r="AG22" i="4" s="1"/>
  <c r="N22" i="4"/>
  <c r="K22" i="4"/>
  <c r="I22" i="4"/>
  <c r="AY21" i="4"/>
  <c r="J21" i="4" s="1"/>
  <c r="AR21" i="4"/>
  <c r="AK21" i="4"/>
  <c r="AG21" i="4"/>
  <c r="AF21" i="4"/>
  <c r="AC21" i="4"/>
  <c r="AJ21" i="4" s="1"/>
  <c r="Z21" i="4"/>
  <c r="AI21" i="4" s="1"/>
  <c r="W21" i="4"/>
  <c r="AH21" i="4" s="1"/>
  <c r="T21" i="4"/>
  <c r="N21" i="4"/>
  <c r="K21" i="4"/>
  <c r="I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J20" i="4"/>
  <c r="I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I19" i="4"/>
  <c r="AY18" i="4"/>
  <c r="AR18" i="4"/>
  <c r="AK18" i="4"/>
  <c r="AF18" i="4"/>
  <c r="AC18" i="4"/>
  <c r="AJ18" i="4" s="1"/>
  <c r="Z18" i="4"/>
  <c r="AI18" i="4" s="1"/>
  <c r="W18" i="4"/>
  <c r="AH18" i="4" s="1"/>
  <c r="T18" i="4"/>
  <c r="AG18" i="4" s="1"/>
  <c r="N18" i="4"/>
  <c r="K18" i="4"/>
  <c r="I18" i="4"/>
  <c r="AY17" i="4"/>
  <c r="AR17" i="4"/>
  <c r="AK17" i="4"/>
  <c r="AF17" i="4"/>
  <c r="AC17" i="4"/>
  <c r="AJ17" i="4" s="1"/>
  <c r="Z17" i="4"/>
  <c r="AI17" i="4" s="1"/>
  <c r="W17" i="4"/>
  <c r="AH17" i="4" s="1"/>
  <c r="T17" i="4"/>
  <c r="AG17" i="4" s="1"/>
  <c r="N17" i="4"/>
  <c r="K17" i="4"/>
  <c r="I17" i="4"/>
  <c r="AY16" i="4"/>
  <c r="AR16" i="4"/>
  <c r="AK16" i="4"/>
  <c r="AI16" i="4"/>
  <c r="AF16" i="4"/>
  <c r="AC16" i="4"/>
  <c r="AJ16" i="4" s="1"/>
  <c r="Z16" i="4"/>
  <c r="W16" i="4"/>
  <c r="AH16" i="4" s="1"/>
  <c r="T16" i="4"/>
  <c r="AG16" i="4" s="1"/>
  <c r="N16" i="4"/>
  <c r="K16" i="4"/>
  <c r="I16" i="4"/>
  <c r="AY15" i="4"/>
  <c r="J15" i="4" s="1"/>
  <c r="AR15" i="4"/>
  <c r="AK15" i="4"/>
  <c r="AI15" i="4"/>
  <c r="AF15" i="4"/>
  <c r="AC15" i="4"/>
  <c r="AJ15" i="4" s="1"/>
  <c r="Z15" i="4"/>
  <c r="W15" i="4"/>
  <c r="AH15" i="4" s="1"/>
  <c r="T15" i="4"/>
  <c r="AG15" i="4" s="1"/>
  <c r="N15" i="4"/>
  <c r="K15" i="4"/>
  <c r="I15" i="4"/>
  <c r="AY14" i="4"/>
  <c r="AR14" i="4"/>
  <c r="AK14" i="4"/>
  <c r="AG14" i="4"/>
  <c r="AF14" i="4"/>
  <c r="AC14" i="4"/>
  <c r="AJ14" i="4" s="1"/>
  <c r="Z14" i="4"/>
  <c r="AI14" i="4" s="1"/>
  <c r="W14" i="4"/>
  <c r="AH14" i="4" s="1"/>
  <c r="T14" i="4"/>
  <c r="N14" i="4"/>
  <c r="K14" i="4"/>
  <c r="I14" i="4"/>
  <c r="AY13" i="4"/>
  <c r="AR13" i="4"/>
  <c r="AK13" i="4"/>
  <c r="AF13" i="4"/>
  <c r="AC13" i="4"/>
  <c r="AJ13" i="4" s="1"/>
  <c r="Z13" i="4"/>
  <c r="AI13" i="4" s="1"/>
  <c r="W13" i="4"/>
  <c r="AH13" i="4" s="1"/>
  <c r="T13" i="4"/>
  <c r="AG13" i="4" s="1"/>
  <c r="N13" i="4"/>
  <c r="K13" i="4"/>
  <c r="I13" i="4"/>
  <c r="AY12" i="4"/>
  <c r="AR12" i="4"/>
  <c r="AK12" i="4"/>
  <c r="AJ12" i="4"/>
  <c r="AG12" i="4"/>
  <c r="AF12" i="4"/>
  <c r="AC12" i="4"/>
  <c r="Z12" i="4"/>
  <c r="AI12" i="4" s="1"/>
  <c r="W12" i="4"/>
  <c r="AH12" i="4" s="1"/>
  <c r="T12" i="4"/>
  <c r="N12" i="4"/>
  <c r="K12" i="4"/>
  <c r="I12" i="4"/>
  <c r="AY11" i="4"/>
  <c r="AR11" i="4"/>
  <c r="AK11" i="4"/>
  <c r="AJ11" i="4"/>
  <c r="AF11" i="4"/>
  <c r="AC11" i="4"/>
  <c r="Z11" i="4"/>
  <c r="AI11" i="4" s="1"/>
  <c r="W11" i="4"/>
  <c r="AH11" i="4" s="1"/>
  <c r="T11" i="4"/>
  <c r="AG11" i="4" s="1"/>
  <c r="N11" i="4"/>
  <c r="K11" i="4"/>
  <c r="I11" i="4"/>
  <c r="I55" i="3"/>
  <c r="AY50" i="3"/>
  <c r="AR50" i="3"/>
  <c r="AK50" i="3"/>
  <c r="AJ50" i="3"/>
  <c r="AG50" i="3"/>
  <c r="AF50" i="3"/>
  <c r="AC50" i="3"/>
  <c r="Z50" i="3"/>
  <c r="AI50" i="3" s="1"/>
  <c r="W50" i="3"/>
  <c r="AH50" i="3" s="1"/>
  <c r="T50" i="3"/>
  <c r="N50" i="3"/>
  <c r="K50" i="3"/>
  <c r="J50" i="3"/>
  <c r="I50" i="3"/>
  <c r="AY49" i="3"/>
  <c r="AR49" i="3"/>
  <c r="AK49" i="3"/>
  <c r="AJ49" i="3"/>
  <c r="AH49" i="3"/>
  <c r="AG49" i="3"/>
  <c r="AL49" i="3" s="1"/>
  <c r="H49" i="3" s="1"/>
  <c r="E49" i="3" s="1"/>
  <c r="AF49" i="3"/>
  <c r="AC49" i="3"/>
  <c r="Z49" i="3"/>
  <c r="AI49" i="3" s="1"/>
  <c r="W49" i="3"/>
  <c r="T49" i="3"/>
  <c r="N49" i="3"/>
  <c r="K49" i="3"/>
  <c r="J49" i="3"/>
  <c r="I49" i="3"/>
  <c r="AY48" i="3"/>
  <c r="AR48" i="3"/>
  <c r="AK48" i="3"/>
  <c r="AJ48" i="3"/>
  <c r="AG48" i="3"/>
  <c r="AL48" i="3" s="1"/>
  <c r="AF48" i="3"/>
  <c r="AC48" i="3"/>
  <c r="Z48" i="3"/>
  <c r="AI48" i="3" s="1"/>
  <c r="W48" i="3"/>
  <c r="AH48" i="3" s="1"/>
  <c r="T48" i="3"/>
  <c r="N48" i="3"/>
  <c r="K48" i="3"/>
  <c r="J48" i="3"/>
  <c r="I48" i="3"/>
  <c r="AY47" i="3"/>
  <c r="AR47" i="3"/>
  <c r="AK47" i="3"/>
  <c r="AJ47" i="3"/>
  <c r="AH47" i="3"/>
  <c r="AG47" i="3"/>
  <c r="AL47" i="3" s="1"/>
  <c r="H47" i="3" s="1"/>
  <c r="E47" i="3" s="1"/>
  <c r="AF47" i="3"/>
  <c r="AC47" i="3"/>
  <c r="Z47" i="3"/>
  <c r="AI47" i="3" s="1"/>
  <c r="W47" i="3"/>
  <c r="T47" i="3"/>
  <c r="N47" i="3"/>
  <c r="K47" i="3"/>
  <c r="J47" i="3"/>
  <c r="I47" i="3"/>
  <c r="AY46" i="3"/>
  <c r="J46" i="3" s="1"/>
  <c r="AR46" i="3"/>
  <c r="AK46" i="3"/>
  <c r="AJ46" i="3"/>
  <c r="AF46" i="3"/>
  <c r="AC46" i="3"/>
  <c r="Z46" i="3"/>
  <c r="AI46" i="3" s="1"/>
  <c r="W46" i="3"/>
  <c r="AH46" i="3" s="1"/>
  <c r="T46" i="3"/>
  <c r="AG46" i="3" s="1"/>
  <c r="N46" i="3"/>
  <c r="K46" i="3"/>
  <c r="I46" i="3"/>
  <c r="AY45" i="3"/>
  <c r="AR45" i="3"/>
  <c r="AK45" i="3"/>
  <c r="AJ45" i="3"/>
  <c r="AG45" i="3"/>
  <c r="AF45" i="3"/>
  <c r="AC45" i="3"/>
  <c r="Z45" i="3"/>
  <c r="AI45" i="3" s="1"/>
  <c r="W45" i="3"/>
  <c r="AH45" i="3" s="1"/>
  <c r="T45" i="3"/>
  <c r="N45" i="3"/>
  <c r="K45" i="3"/>
  <c r="J45" i="3"/>
  <c r="I45" i="3"/>
  <c r="AY44" i="3"/>
  <c r="AR44" i="3"/>
  <c r="AK44" i="3"/>
  <c r="AJ44" i="3"/>
  <c r="AF44" i="3"/>
  <c r="AC44" i="3"/>
  <c r="Z44" i="3"/>
  <c r="AI44" i="3" s="1"/>
  <c r="W44" i="3"/>
  <c r="AH44" i="3" s="1"/>
  <c r="T44" i="3"/>
  <c r="AG44" i="3" s="1"/>
  <c r="N44" i="3"/>
  <c r="K44" i="3"/>
  <c r="I44" i="3"/>
  <c r="AY43" i="3"/>
  <c r="AR43" i="3"/>
  <c r="AK43" i="3"/>
  <c r="AJ43" i="3"/>
  <c r="AF43" i="3"/>
  <c r="AC43" i="3"/>
  <c r="Z43" i="3"/>
  <c r="AI43" i="3" s="1"/>
  <c r="W43" i="3"/>
  <c r="AH43" i="3" s="1"/>
  <c r="T43" i="3"/>
  <c r="AG43" i="3" s="1"/>
  <c r="N43" i="3"/>
  <c r="K43" i="3"/>
  <c r="I43" i="3"/>
  <c r="AY42" i="3"/>
  <c r="AR42" i="3"/>
  <c r="AK42" i="3"/>
  <c r="AJ42" i="3"/>
  <c r="AF42" i="3"/>
  <c r="AC42" i="3"/>
  <c r="Z42" i="3"/>
  <c r="AI42" i="3" s="1"/>
  <c r="W42" i="3"/>
  <c r="AH42" i="3" s="1"/>
  <c r="T42" i="3"/>
  <c r="AG42" i="3" s="1"/>
  <c r="N42" i="3"/>
  <c r="K42" i="3"/>
  <c r="J42" i="3"/>
  <c r="I42" i="3"/>
  <c r="AY41" i="3"/>
  <c r="J41" i="3" s="1"/>
  <c r="AR41" i="3"/>
  <c r="AK41" i="3"/>
  <c r="AJ41" i="3"/>
  <c r="AH41" i="3"/>
  <c r="AG41" i="3"/>
  <c r="AF41" i="3"/>
  <c r="AC41" i="3"/>
  <c r="Z41" i="3"/>
  <c r="AI41" i="3" s="1"/>
  <c r="W41" i="3"/>
  <c r="T41" i="3"/>
  <c r="N41" i="3"/>
  <c r="K41" i="3"/>
  <c r="I41" i="3"/>
  <c r="AY40" i="3"/>
  <c r="AR40" i="3"/>
  <c r="AK40" i="3"/>
  <c r="AJ40" i="3"/>
  <c r="AF40" i="3"/>
  <c r="AC40" i="3"/>
  <c r="Z40" i="3"/>
  <c r="AI40" i="3" s="1"/>
  <c r="W40" i="3"/>
  <c r="AH40" i="3" s="1"/>
  <c r="T40" i="3"/>
  <c r="AG40" i="3" s="1"/>
  <c r="N40" i="3"/>
  <c r="K40" i="3"/>
  <c r="I40" i="3"/>
  <c r="AY39" i="3"/>
  <c r="J39" i="3" s="1"/>
  <c r="AR39" i="3"/>
  <c r="AK39" i="3"/>
  <c r="AJ39" i="3"/>
  <c r="AF39" i="3"/>
  <c r="AC39" i="3"/>
  <c r="Z39" i="3"/>
  <c r="AI39" i="3" s="1"/>
  <c r="W39" i="3"/>
  <c r="AH39" i="3" s="1"/>
  <c r="T39" i="3"/>
  <c r="AG39" i="3" s="1"/>
  <c r="N39" i="3"/>
  <c r="K39" i="3"/>
  <c r="I39" i="3"/>
  <c r="AY38" i="3"/>
  <c r="J38" i="3" s="1"/>
  <c r="AR38" i="3"/>
  <c r="AK38" i="3"/>
  <c r="AJ38" i="3"/>
  <c r="AF38" i="3"/>
  <c r="AC38" i="3"/>
  <c r="Z38" i="3"/>
  <c r="AI38" i="3" s="1"/>
  <c r="W38" i="3"/>
  <c r="AH38" i="3" s="1"/>
  <c r="T38" i="3"/>
  <c r="AG38" i="3" s="1"/>
  <c r="N38" i="3"/>
  <c r="K38" i="3"/>
  <c r="I38" i="3"/>
  <c r="AY37" i="3"/>
  <c r="AR37" i="3"/>
  <c r="AK37" i="3"/>
  <c r="AJ37" i="3"/>
  <c r="AH37" i="3"/>
  <c r="AG37" i="3"/>
  <c r="AF37" i="3"/>
  <c r="AC37" i="3"/>
  <c r="Z37" i="3"/>
  <c r="AI37" i="3" s="1"/>
  <c r="W37" i="3"/>
  <c r="T37" i="3"/>
  <c r="N37" i="3"/>
  <c r="K37" i="3"/>
  <c r="J37" i="3"/>
  <c r="I37" i="3"/>
  <c r="AY36" i="3"/>
  <c r="J36" i="3" s="1"/>
  <c r="AR36" i="3"/>
  <c r="AK36" i="3"/>
  <c r="AJ36" i="3"/>
  <c r="AF36" i="3"/>
  <c r="AC36" i="3"/>
  <c r="Z36" i="3"/>
  <c r="AI36" i="3" s="1"/>
  <c r="W36" i="3"/>
  <c r="AH36" i="3" s="1"/>
  <c r="T36" i="3"/>
  <c r="AG36" i="3" s="1"/>
  <c r="N36" i="3"/>
  <c r="K36" i="3"/>
  <c r="I36" i="3"/>
  <c r="AY35" i="3"/>
  <c r="J35" i="3" s="1"/>
  <c r="AR35" i="3"/>
  <c r="AK35" i="3"/>
  <c r="AJ35" i="3"/>
  <c r="AF35" i="3"/>
  <c r="AC35" i="3"/>
  <c r="Z35" i="3"/>
  <c r="AI35" i="3" s="1"/>
  <c r="W35" i="3"/>
  <c r="AH35" i="3" s="1"/>
  <c r="T35" i="3"/>
  <c r="AG35" i="3" s="1"/>
  <c r="N35" i="3"/>
  <c r="K35" i="3"/>
  <c r="I35" i="3"/>
  <c r="AY34" i="3"/>
  <c r="J34" i="3" s="1"/>
  <c r="AR34" i="3"/>
  <c r="AK34" i="3"/>
  <c r="AJ34" i="3"/>
  <c r="AF34" i="3"/>
  <c r="AC34" i="3"/>
  <c r="Z34" i="3"/>
  <c r="AI34" i="3" s="1"/>
  <c r="W34" i="3"/>
  <c r="AH34" i="3" s="1"/>
  <c r="T34" i="3"/>
  <c r="AG34" i="3" s="1"/>
  <c r="N34" i="3"/>
  <c r="K34" i="3"/>
  <c r="I34" i="3"/>
  <c r="AY33" i="3"/>
  <c r="AR33" i="3"/>
  <c r="AJ33" i="3"/>
  <c r="AF33" i="3"/>
  <c r="AK33" i="3" s="1"/>
  <c r="AC33" i="3"/>
  <c r="Z33" i="3"/>
  <c r="AI33" i="3" s="1"/>
  <c r="W33" i="3"/>
  <c r="AH33" i="3" s="1"/>
  <c r="T33" i="3"/>
  <c r="AG33" i="3" s="1"/>
  <c r="N33" i="3"/>
  <c r="K33" i="3"/>
  <c r="I33" i="3"/>
  <c r="AY32" i="3"/>
  <c r="AR32" i="3"/>
  <c r="AK32" i="3"/>
  <c r="AJ32" i="3"/>
  <c r="AF32" i="3"/>
  <c r="AC32" i="3"/>
  <c r="Z32" i="3"/>
  <c r="AI32" i="3" s="1"/>
  <c r="W32" i="3"/>
  <c r="AH32" i="3" s="1"/>
  <c r="T32" i="3"/>
  <c r="AG32" i="3" s="1"/>
  <c r="AL32" i="3" s="1"/>
  <c r="N32" i="3"/>
  <c r="K32" i="3"/>
  <c r="J32" i="3"/>
  <c r="I32" i="3"/>
  <c r="AY31" i="3"/>
  <c r="AR31" i="3"/>
  <c r="AJ31" i="3"/>
  <c r="AF31" i="3"/>
  <c r="AK31" i="3" s="1"/>
  <c r="AC31" i="3"/>
  <c r="Z31" i="3"/>
  <c r="AI31" i="3" s="1"/>
  <c r="W31" i="3"/>
  <c r="AH31" i="3" s="1"/>
  <c r="T31" i="3"/>
  <c r="AG31" i="3" s="1"/>
  <c r="N31" i="3"/>
  <c r="K31" i="3"/>
  <c r="I31" i="3"/>
  <c r="AY30" i="3"/>
  <c r="AR30" i="3"/>
  <c r="AK30" i="3"/>
  <c r="AJ30" i="3"/>
  <c r="AF30" i="3"/>
  <c r="AC30" i="3"/>
  <c r="Z30" i="3"/>
  <c r="AI30" i="3" s="1"/>
  <c r="W30" i="3"/>
  <c r="AH30" i="3" s="1"/>
  <c r="T30" i="3"/>
  <c r="AG30" i="3" s="1"/>
  <c r="AL30" i="3" s="1"/>
  <c r="N30" i="3"/>
  <c r="K30" i="3"/>
  <c r="I30" i="3"/>
  <c r="AY29" i="3"/>
  <c r="AR29" i="3"/>
  <c r="AJ29" i="3"/>
  <c r="AF29" i="3"/>
  <c r="AK29" i="3" s="1"/>
  <c r="AC29" i="3"/>
  <c r="Z29" i="3"/>
  <c r="AI29" i="3" s="1"/>
  <c r="W29" i="3"/>
  <c r="AH29" i="3" s="1"/>
  <c r="T29" i="3"/>
  <c r="AG29" i="3" s="1"/>
  <c r="N29" i="3"/>
  <c r="K29" i="3"/>
  <c r="J29" i="3"/>
  <c r="I29" i="3"/>
  <c r="AY28" i="3"/>
  <c r="AR28" i="3"/>
  <c r="AJ28" i="3"/>
  <c r="AF28" i="3"/>
  <c r="AK28" i="3" s="1"/>
  <c r="AC28" i="3"/>
  <c r="Z28" i="3"/>
  <c r="AI28" i="3" s="1"/>
  <c r="W28" i="3"/>
  <c r="AH28" i="3" s="1"/>
  <c r="T28" i="3"/>
  <c r="AG28" i="3" s="1"/>
  <c r="N28" i="3"/>
  <c r="K28" i="3"/>
  <c r="J28" i="3"/>
  <c r="I28" i="3"/>
  <c r="AY27" i="3"/>
  <c r="AR27" i="3"/>
  <c r="AK27" i="3"/>
  <c r="AJ27" i="3"/>
  <c r="AF27" i="3"/>
  <c r="AC27" i="3"/>
  <c r="Z27" i="3"/>
  <c r="AI27" i="3" s="1"/>
  <c r="W27" i="3"/>
  <c r="AH27" i="3" s="1"/>
  <c r="T27" i="3"/>
  <c r="AG27" i="3" s="1"/>
  <c r="N27" i="3"/>
  <c r="K27" i="3"/>
  <c r="I27" i="3"/>
  <c r="AY26" i="3"/>
  <c r="AR26" i="3"/>
  <c r="AJ26" i="3"/>
  <c r="AG26" i="3"/>
  <c r="AF26" i="3"/>
  <c r="AK26" i="3" s="1"/>
  <c r="AC26" i="3"/>
  <c r="Z26" i="3"/>
  <c r="AI26" i="3" s="1"/>
  <c r="W26" i="3"/>
  <c r="AH26" i="3" s="1"/>
  <c r="T26" i="3"/>
  <c r="N26" i="3"/>
  <c r="K26" i="3"/>
  <c r="J26" i="3"/>
  <c r="I26" i="3"/>
  <c r="AY25" i="3"/>
  <c r="AR25" i="3"/>
  <c r="AJ25" i="3"/>
  <c r="AF25" i="3"/>
  <c r="AK25" i="3" s="1"/>
  <c r="AC25" i="3"/>
  <c r="Z25" i="3"/>
  <c r="AI25" i="3" s="1"/>
  <c r="W25" i="3"/>
  <c r="AH25" i="3" s="1"/>
  <c r="T25" i="3"/>
  <c r="AG25" i="3" s="1"/>
  <c r="N25" i="3"/>
  <c r="K25" i="3"/>
  <c r="J25" i="3"/>
  <c r="I25" i="3"/>
  <c r="AY24" i="3"/>
  <c r="AR24" i="3"/>
  <c r="AJ24" i="3"/>
  <c r="AF24" i="3"/>
  <c r="AK24" i="3" s="1"/>
  <c r="AC24" i="3"/>
  <c r="Z24" i="3"/>
  <c r="AI24" i="3" s="1"/>
  <c r="W24" i="3"/>
  <c r="AH24" i="3" s="1"/>
  <c r="T24" i="3"/>
  <c r="AG24" i="3" s="1"/>
  <c r="N24" i="3"/>
  <c r="K24" i="3"/>
  <c r="J24" i="3"/>
  <c r="I24" i="3"/>
  <c r="AY23" i="3"/>
  <c r="J23" i="3" s="1"/>
  <c r="AR23" i="3"/>
  <c r="AK23" i="3"/>
  <c r="AJ23" i="3"/>
  <c r="AF23" i="3"/>
  <c r="AC23" i="3"/>
  <c r="Z23" i="3"/>
  <c r="AI23" i="3" s="1"/>
  <c r="W23" i="3"/>
  <c r="AH23" i="3" s="1"/>
  <c r="T23" i="3"/>
  <c r="AG23" i="3" s="1"/>
  <c r="N23" i="3"/>
  <c r="K23" i="3"/>
  <c r="I23" i="3"/>
  <c r="AY22" i="3"/>
  <c r="AR22" i="3"/>
  <c r="AJ22" i="3"/>
  <c r="AF22" i="3"/>
  <c r="AK22" i="3" s="1"/>
  <c r="AC22" i="3"/>
  <c r="Z22" i="3"/>
  <c r="AI22" i="3" s="1"/>
  <c r="W22" i="3"/>
  <c r="AH22" i="3" s="1"/>
  <c r="T22" i="3"/>
  <c r="AG22" i="3" s="1"/>
  <c r="N22" i="3"/>
  <c r="K22" i="3"/>
  <c r="J22" i="3"/>
  <c r="I22" i="3"/>
  <c r="AY21" i="3"/>
  <c r="AR21" i="3"/>
  <c r="AK21" i="3"/>
  <c r="AJ21" i="3"/>
  <c r="AF21" i="3"/>
  <c r="AC21" i="3"/>
  <c r="Z21" i="3"/>
  <c r="AI21" i="3" s="1"/>
  <c r="W21" i="3"/>
  <c r="AH21" i="3" s="1"/>
  <c r="T21" i="3"/>
  <c r="AG21" i="3" s="1"/>
  <c r="N21" i="3"/>
  <c r="K21" i="3"/>
  <c r="I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AL20" i="3" s="1"/>
  <c r="N20" i="3"/>
  <c r="K20" i="3"/>
  <c r="J20" i="3"/>
  <c r="I20" i="3"/>
  <c r="AY19" i="3"/>
  <c r="AR19" i="3"/>
  <c r="AK19" i="3"/>
  <c r="AJ19" i="3"/>
  <c r="AF19" i="3"/>
  <c r="AC19" i="3"/>
  <c r="Z19" i="3"/>
  <c r="AI19" i="3" s="1"/>
  <c r="W19" i="3"/>
  <c r="AH19" i="3" s="1"/>
  <c r="T19" i="3"/>
  <c r="AG19" i="3" s="1"/>
  <c r="N19" i="3"/>
  <c r="K19" i="3"/>
  <c r="J19" i="3"/>
  <c r="I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I18" i="3"/>
  <c r="AY17" i="3"/>
  <c r="AR17" i="3"/>
  <c r="AJ17" i="3"/>
  <c r="AF17" i="3"/>
  <c r="AK17" i="3" s="1"/>
  <c r="AC17" i="3"/>
  <c r="Z17" i="3"/>
  <c r="AI17" i="3" s="1"/>
  <c r="W17" i="3"/>
  <c r="AH17" i="3" s="1"/>
  <c r="T17" i="3"/>
  <c r="AG17" i="3" s="1"/>
  <c r="N17" i="3"/>
  <c r="K17" i="3"/>
  <c r="J17" i="3"/>
  <c r="I17" i="3"/>
  <c r="AY16" i="3"/>
  <c r="AR16" i="3"/>
  <c r="AJ16" i="3"/>
  <c r="AF16" i="3"/>
  <c r="AK16" i="3" s="1"/>
  <c r="AC16" i="3"/>
  <c r="Z16" i="3"/>
  <c r="AI16" i="3" s="1"/>
  <c r="W16" i="3"/>
  <c r="AH16" i="3" s="1"/>
  <c r="T16" i="3"/>
  <c r="AG16" i="3" s="1"/>
  <c r="N16" i="3"/>
  <c r="K16" i="3"/>
  <c r="I16" i="3"/>
  <c r="AY15" i="3"/>
  <c r="J15" i="3" s="1"/>
  <c r="AR15" i="3"/>
  <c r="AK15" i="3"/>
  <c r="AJ15" i="3"/>
  <c r="AF15" i="3"/>
  <c r="AC15" i="3"/>
  <c r="Z15" i="3"/>
  <c r="AI15" i="3" s="1"/>
  <c r="W15" i="3"/>
  <c r="AH15" i="3" s="1"/>
  <c r="T15" i="3"/>
  <c r="AG15" i="3" s="1"/>
  <c r="N15" i="3"/>
  <c r="K15" i="3"/>
  <c r="I15" i="3"/>
  <c r="AY14" i="3"/>
  <c r="AR14" i="3"/>
  <c r="AJ14" i="3"/>
  <c r="AF14" i="3"/>
  <c r="AK14" i="3" s="1"/>
  <c r="AC14" i="3"/>
  <c r="Z14" i="3"/>
  <c r="AI14" i="3" s="1"/>
  <c r="W14" i="3"/>
  <c r="AH14" i="3" s="1"/>
  <c r="T14" i="3"/>
  <c r="AG14" i="3" s="1"/>
  <c r="N14" i="3"/>
  <c r="K14" i="3"/>
  <c r="I14" i="3"/>
  <c r="AY13" i="3"/>
  <c r="J13" i="3" s="1"/>
  <c r="AR13" i="3"/>
  <c r="AK13" i="3"/>
  <c r="AJ13" i="3"/>
  <c r="AF13" i="3"/>
  <c r="AC13" i="3"/>
  <c r="Z13" i="3"/>
  <c r="AI13" i="3" s="1"/>
  <c r="W13" i="3"/>
  <c r="AH13" i="3" s="1"/>
  <c r="T13" i="3"/>
  <c r="AG13" i="3" s="1"/>
  <c r="N13" i="3"/>
  <c r="K13" i="3"/>
  <c r="I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J12" i="3"/>
  <c r="I12" i="3"/>
  <c r="AY11" i="3"/>
  <c r="AR11" i="3"/>
  <c r="AK11" i="3"/>
  <c r="AJ11" i="3"/>
  <c r="AF11" i="3"/>
  <c r="AC11" i="3"/>
  <c r="Z11" i="3"/>
  <c r="AI11" i="3" s="1"/>
  <c r="W11" i="3"/>
  <c r="AH11" i="3" s="1"/>
  <c r="T11" i="3"/>
  <c r="AG11" i="3" s="1"/>
  <c r="N11" i="3"/>
  <c r="K11" i="3"/>
  <c r="I11" i="3"/>
  <c r="I55" i="2"/>
  <c r="AY50" i="2"/>
  <c r="AR50" i="2"/>
  <c r="AK50" i="2"/>
  <c r="AJ50" i="2"/>
  <c r="AF50" i="2"/>
  <c r="AC50" i="2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J49" i="2"/>
  <c r="AG49" i="2"/>
  <c r="AF49" i="2"/>
  <c r="AK49" i="2" s="1"/>
  <c r="AC49" i="2"/>
  <c r="Z49" i="2"/>
  <c r="AI49" i="2" s="1"/>
  <c r="W49" i="2"/>
  <c r="AH49" i="2" s="1"/>
  <c r="AL49" i="2" s="1"/>
  <c r="H49" i="2" s="1"/>
  <c r="E49" i="2" s="1"/>
  <c r="T49" i="2"/>
  <c r="N49" i="2"/>
  <c r="K49" i="2"/>
  <c r="J49" i="2"/>
  <c r="I49" i="2"/>
  <c r="AY48" i="2"/>
  <c r="AR48" i="2"/>
  <c r="AJ48" i="2"/>
  <c r="AF48" i="2"/>
  <c r="AK48" i="2" s="1"/>
  <c r="AC48" i="2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J47" i="2"/>
  <c r="I47" i="2"/>
  <c r="AY46" i="2"/>
  <c r="J46" i="2" s="1"/>
  <c r="AR46" i="2"/>
  <c r="AK46" i="2"/>
  <c r="AJ46" i="2"/>
  <c r="AF46" i="2"/>
  <c r="AC46" i="2"/>
  <c r="Z46" i="2"/>
  <c r="AI46" i="2" s="1"/>
  <c r="W46" i="2"/>
  <c r="AH46" i="2" s="1"/>
  <c r="T46" i="2"/>
  <c r="AG46" i="2" s="1"/>
  <c r="N46" i="2"/>
  <c r="K46" i="2"/>
  <c r="I46" i="2"/>
  <c r="AY45" i="2"/>
  <c r="J45" i="2" s="1"/>
  <c r="AR45" i="2"/>
  <c r="AJ45" i="2"/>
  <c r="AG45" i="2"/>
  <c r="AF45" i="2"/>
  <c r="AK45" i="2" s="1"/>
  <c r="AC45" i="2"/>
  <c r="Z45" i="2"/>
  <c r="AI45" i="2" s="1"/>
  <c r="W45" i="2"/>
  <c r="AH45" i="2" s="1"/>
  <c r="T45" i="2"/>
  <c r="N45" i="2"/>
  <c r="K45" i="2"/>
  <c r="I45" i="2"/>
  <c r="AY44" i="2"/>
  <c r="J44" i="2" s="1"/>
  <c r="AR44" i="2"/>
  <c r="AK44" i="2"/>
  <c r="AJ44" i="2"/>
  <c r="AF44" i="2"/>
  <c r="AC44" i="2"/>
  <c r="Z44" i="2"/>
  <c r="AI44" i="2" s="1"/>
  <c r="W44" i="2"/>
  <c r="AH44" i="2" s="1"/>
  <c r="T44" i="2"/>
  <c r="AG44" i="2" s="1"/>
  <c r="N44" i="2"/>
  <c r="K44" i="2"/>
  <c r="I44" i="2"/>
  <c r="AY43" i="2"/>
  <c r="AR43" i="2"/>
  <c r="AJ43" i="2"/>
  <c r="AF43" i="2"/>
  <c r="AK43" i="2" s="1"/>
  <c r="AC43" i="2"/>
  <c r="Z43" i="2"/>
  <c r="AI43" i="2" s="1"/>
  <c r="W43" i="2"/>
  <c r="AH43" i="2" s="1"/>
  <c r="T43" i="2"/>
  <c r="AG43" i="2" s="1"/>
  <c r="N43" i="2"/>
  <c r="K43" i="2"/>
  <c r="J43" i="2"/>
  <c r="I43" i="2"/>
  <c r="AY42" i="2"/>
  <c r="AR42" i="2"/>
  <c r="AK42" i="2"/>
  <c r="AJ42" i="2"/>
  <c r="AF42" i="2"/>
  <c r="AC42" i="2"/>
  <c r="Z42" i="2"/>
  <c r="AI42" i="2" s="1"/>
  <c r="W42" i="2"/>
  <c r="AH42" i="2" s="1"/>
  <c r="T42" i="2"/>
  <c r="AG42" i="2" s="1"/>
  <c r="N42" i="2"/>
  <c r="K42" i="2"/>
  <c r="J42" i="2"/>
  <c r="I42" i="2"/>
  <c r="AY41" i="2"/>
  <c r="AR41" i="2"/>
  <c r="AJ41" i="2"/>
  <c r="AF41" i="2"/>
  <c r="AK41" i="2" s="1"/>
  <c r="AC41" i="2"/>
  <c r="Z41" i="2"/>
  <c r="AI41" i="2" s="1"/>
  <c r="W41" i="2"/>
  <c r="AH41" i="2" s="1"/>
  <c r="T41" i="2"/>
  <c r="AG41" i="2" s="1"/>
  <c r="N41" i="2"/>
  <c r="K41" i="2"/>
  <c r="J41" i="2"/>
  <c r="I41" i="2"/>
  <c r="AY40" i="2"/>
  <c r="AR40" i="2"/>
  <c r="AJ40" i="2"/>
  <c r="AF40" i="2"/>
  <c r="AK40" i="2" s="1"/>
  <c r="AC40" i="2"/>
  <c r="Z40" i="2"/>
  <c r="AI40" i="2" s="1"/>
  <c r="W40" i="2"/>
  <c r="AH40" i="2" s="1"/>
  <c r="T40" i="2"/>
  <c r="AG40" i="2" s="1"/>
  <c r="N40" i="2"/>
  <c r="K40" i="2"/>
  <c r="J40" i="2"/>
  <c r="I40" i="2"/>
  <c r="AY39" i="2"/>
  <c r="AR39" i="2"/>
  <c r="AJ39" i="2"/>
  <c r="AF39" i="2"/>
  <c r="AK39" i="2" s="1"/>
  <c r="AC39" i="2"/>
  <c r="Z39" i="2"/>
  <c r="AI39" i="2" s="1"/>
  <c r="W39" i="2"/>
  <c r="AH39" i="2" s="1"/>
  <c r="T39" i="2"/>
  <c r="AG39" i="2" s="1"/>
  <c r="N39" i="2"/>
  <c r="K39" i="2"/>
  <c r="J39" i="2"/>
  <c r="I39" i="2"/>
  <c r="AY38" i="2"/>
  <c r="AR38" i="2"/>
  <c r="AJ38" i="2"/>
  <c r="AF38" i="2"/>
  <c r="AK38" i="2" s="1"/>
  <c r="AC38" i="2"/>
  <c r="Z38" i="2"/>
  <c r="AI38" i="2" s="1"/>
  <c r="W38" i="2"/>
  <c r="AH38" i="2" s="1"/>
  <c r="T38" i="2"/>
  <c r="AG38" i="2" s="1"/>
  <c r="N38" i="2"/>
  <c r="K38" i="2"/>
  <c r="J38" i="2"/>
  <c r="I38" i="2"/>
  <c r="AY37" i="2"/>
  <c r="J37" i="2" s="1"/>
  <c r="AR37" i="2"/>
  <c r="AK37" i="2"/>
  <c r="AJ37" i="2"/>
  <c r="AF37" i="2"/>
  <c r="AC37" i="2"/>
  <c r="Z37" i="2"/>
  <c r="AI37" i="2" s="1"/>
  <c r="W37" i="2"/>
  <c r="AH37" i="2" s="1"/>
  <c r="T37" i="2"/>
  <c r="AG37" i="2" s="1"/>
  <c r="N37" i="2"/>
  <c r="K37" i="2"/>
  <c r="I37" i="2"/>
  <c r="AY36" i="2"/>
  <c r="AR36" i="2"/>
  <c r="AJ36" i="2"/>
  <c r="AF36" i="2"/>
  <c r="AK36" i="2" s="1"/>
  <c r="AC36" i="2"/>
  <c r="Z36" i="2"/>
  <c r="AI36" i="2" s="1"/>
  <c r="W36" i="2"/>
  <c r="AH36" i="2" s="1"/>
  <c r="T36" i="2"/>
  <c r="AG36" i="2" s="1"/>
  <c r="N36" i="2"/>
  <c r="K36" i="2"/>
  <c r="J36" i="2"/>
  <c r="I36" i="2"/>
  <c r="AY35" i="2"/>
  <c r="AR35" i="2"/>
  <c r="AJ35" i="2"/>
  <c r="AF35" i="2"/>
  <c r="AK35" i="2" s="1"/>
  <c r="AC35" i="2"/>
  <c r="Z35" i="2"/>
  <c r="AI35" i="2" s="1"/>
  <c r="W35" i="2"/>
  <c r="AH35" i="2" s="1"/>
  <c r="T35" i="2"/>
  <c r="AG35" i="2" s="1"/>
  <c r="N35" i="2"/>
  <c r="K35" i="2"/>
  <c r="J35" i="2"/>
  <c r="I35" i="2"/>
  <c r="AY34" i="2"/>
  <c r="AR34" i="2"/>
  <c r="AJ34" i="2"/>
  <c r="AF34" i="2"/>
  <c r="AK34" i="2" s="1"/>
  <c r="AC34" i="2"/>
  <c r="Z34" i="2"/>
  <c r="AI34" i="2" s="1"/>
  <c r="W34" i="2"/>
  <c r="AH34" i="2" s="1"/>
  <c r="T34" i="2"/>
  <c r="AG34" i="2" s="1"/>
  <c r="N34" i="2"/>
  <c r="K34" i="2"/>
  <c r="J34" i="2"/>
  <c r="I34" i="2"/>
  <c r="AY33" i="2"/>
  <c r="AR33" i="2"/>
  <c r="AJ33" i="2"/>
  <c r="AF33" i="2"/>
  <c r="AK33" i="2" s="1"/>
  <c r="AC33" i="2"/>
  <c r="Z33" i="2"/>
  <c r="AI33" i="2" s="1"/>
  <c r="W33" i="2"/>
  <c r="AH33" i="2" s="1"/>
  <c r="T33" i="2"/>
  <c r="AG33" i="2" s="1"/>
  <c r="N33" i="2"/>
  <c r="K33" i="2"/>
  <c r="J33" i="2"/>
  <c r="I33" i="2"/>
  <c r="AY32" i="2"/>
  <c r="AR32" i="2"/>
  <c r="AJ32" i="2"/>
  <c r="AF32" i="2"/>
  <c r="AK32" i="2" s="1"/>
  <c r="AC32" i="2"/>
  <c r="Z32" i="2"/>
  <c r="AI32" i="2" s="1"/>
  <c r="W32" i="2"/>
  <c r="AH32" i="2" s="1"/>
  <c r="T32" i="2"/>
  <c r="AG32" i="2" s="1"/>
  <c r="N32" i="2"/>
  <c r="K32" i="2"/>
  <c r="J32" i="2"/>
  <c r="I32" i="2"/>
  <c r="AY31" i="2"/>
  <c r="J31" i="2" s="1"/>
  <c r="AR31" i="2"/>
  <c r="AK31" i="2"/>
  <c r="AJ31" i="2"/>
  <c r="AF31" i="2"/>
  <c r="AC31" i="2"/>
  <c r="Z31" i="2"/>
  <c r="AI31" i="2" s="1"/>
  <c r="W31" i="2"/>
  <c r="AH31" i="2" s="1"/>
  <c r="T31" i="2"/>
  <c r="AG31" i="2" s="1"/>
  <c r="N31" i="2"/>
  <c r="K31" i="2"/>
  <c r="I31" i="2"/>
  <c r="AY30" i="2"/>
  <c r="AR30" i="2"/>
  <c r="AJ30" i="2"/>
  <c r="AF30" i="2"/>
  <c r="AK30" i="2" s="1"/>
  <c r="AC30" i="2"/>
  <c r="Z30" i="2"/>
  <c r="AI30" i="2" s="1"/>
  <c r="W30" i="2"/>
  <c r="AH30" i="2" s="1"/>
  <c r="T30" i="2"/>
  <c r="AG30" i="2" s="1"/>
  <c r="N30" i="2"/>
  <c r="K30" i="2"/>
  <c r="J30" i="2"/>
  <c r="I30" i="2"/>
  <c r="AY29" i="2"/>
  <c r="J29" i="2" s="1"/>
  <c r="AR29" i="2"/>
  <c r="AK29" i="2"/>
  <c r="AJ29" i="2"/>
  <c r="AF29" i="2"/>
  <c r="AC29" i="2"/>
  <c r="Z29" i="2"/>
  <c r="AI29" i="2" s="1"/>
  <c r="W29" i="2"/>
  <c r="AH29" i="2" s="1"/>
  <c r="T29" i="2"/>
  <c r="AG29" i="2" s="1"/>
  <c r="N29" i="2"/>
  <c r="K29" i="2"/>
  <c r="I29" i="2"/>
  <c r="AY28" i="2"/>
  <c r="AR28" i="2"/>
  <c r="AJ28" i="2"/>
  <c r="AF28" i="2"/>
  <c r="AK28" i="2" s="1"/>
  <c r="AC28" i="2"/>
  <c r="Z28" i="2"/>
  <c r="AI28" i="2" s="1"/>
  <c r="W28" i="2"/>
  <c r="AH28" i="2" s="1"/>
  <c r="T28" i="2"/>
  <c r="AG28" i="2" s="1"/>
  <c r="N28" i="2"/>
  <c r="K28" i="2"/>
  <c r="J28" i="2"/>
  <c r="I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N27" i="2"/>
  <c r="K27" i="2"/>
  <c r="J27" i="2"/>
  <c r="I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I26" i="2"/>
  <c r="AY25" i="2"/>
  <c r="J25" i="2" s="1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I25" i="2"/>
  <c r="AY24" i="2"/>
  <c r="J24" i="2" s="1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I24" i="2"/>
  <c r="AY23" i="2"/>
  <c r="J23" i="2" s="1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I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I22" i="2"/>
  <c r="AY21" i="2"/>
  <c r="J21" i="2" s="1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I21" i="2"/>
  <c r="AY20" i="2"/>
  <c r="J20" i="2" s="1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I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I18" i="2"/>
  <c r="AY17" i="2"/>
  <c r="J17" i="2" s="1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I17" i="2"/>
  <c r="AY16" i="2"/>
  <c r="J16" i="2" s="1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I16" i="2"/>
  <c r="AY15" i="2"/>
  <c r="J15" i="2" s="1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I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I14" i="2"/>
  <c r="AY13" i="2"/>
  <c r="J13" i="2" s="1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I13" i="2"/>
  <c r="AY12" i="2"/>
  <c r="J12" i="2" s="1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L49" i="1"/>
  <c r="H49" i="1" s="1"/>
  <c r="E49" i="1" s="1"/>
  <c r="AJ49" i="1"/>
  <c r="AH49" i="1"/>
  <c r="AF49" i="1"/>
  <c r="AK49" i="1" s="1"/>
  <c r="AC49" i="1"/>
  <c r="Z49" i="1"/>
  <c r="AI49" i="1" s="1"/>
  <c r="W49" i="1"/>
  <c r="T49" i="1"/>
  <c r="AG49" i="1" s="1"/>
  <c r="N49" i="1"/>
  <c r="K49" i="1"/>
  <c r="J49" i="1"/>
  <c r="I49" i="1"/>
  <c r="G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F46" i="1"/>
  <c r="AK46" i="1" s="1"/>
  <c r="AC46" i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J44" i="1"/>
  <c r="AF44" i="1"/>
  <c r="AK44" i="1" s="1"/>
  <c r="AC44" i="1"/>
  <c r="Z44" i="1"/>
  <c r="AI44" i="1" s="1"/>
  <c r="W44" i="1"/>
  <c r="AH44" i="1" s="1"/>
  <c r="T44" i="1"/>
  <c r="AG44" i="1" s="1"/>
  <c r="N44" i="1"/>
  <c r="K44" i="1"/>
  <c r="J44" i="1"/>
  <c r="I44" i="1"/>
  <c r="AY43" i="1"/>
  <c r="J43" i="1" s="1"/>
  <c r="AR43" i="1"/>
  <c r="AJ43" i="1"/>
  <c r="AF43" i="1"/>
  <c r="AK43" i="1" s="1"/>
  <c r="AC43" i="1"/>
  <c r="Z43" i="1"/>
  <c r="AI43" i="1" s="1"/>
  <c r="W43" i="1"/>
  <c r="AH43" i="1" s="1"/>
  <c r="T43" i="1"/>
  <c r="AG43" i="1" s="1"/>
  <c r="N43" i="1"/>
  <c r="K43" i="1"/>
  <c r="I43" i="1"/>
  <c r="AY42" i="1"/>
  <c r="AR42" i="1"/>
  <c r="AJ42" i="1"/>
  <c r="AF42" i="1"/>
  <c r="AK42" i="1" s="1"/>
  <c r="AC42" i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J41" i="1"/>
  <c r="AF41" i="1"/>
  <c r="AK41" i="1" s="1"/>
  <c r="AC41" i="1"/>
  <c r="Z41" i="1"/>
  <c r="AI41" i="1" s="1"/>
  <c r="W41" i="1"/>
  <c r="AH41" i="1" s="1"/>
  <c r="AL41" i="1" s="1"/>
  <c r="T41" i="1"/>
  <c r="AG41" i="1" s="1"/>
  <c r="N41" i="1"/>
  <c r="K41" i="1"/>
  <c r="J41" i="1"/>
  <c r="I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J40" i="1"/>
  <c r="I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J39" i="1"/>
  <c r="I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N38" i="1"/>
  <c r="K38" i="1"/>
  <c r="J38" i="1"/>
  <c r="I38" i="1"/>
  <c r="AY37" i="1"/>
  <c r="AR37" i="1"/>
  <c r="AK37" i="1"/>
  <c r="AJ37" i="1"/>
  <c r="AG37" i="1"/>
  <c r="AF37" i="1"/>
  <c r="AC37" i="1"/>
  <c r="Z37" i="1"/>
  <c r="AI37" i="1" s="1"/>
  <c r="W37" i="1"/>
  <c r="AH37" i="1" s="1"/>
  <c r="T37" i="1"/>
  <c r="N37" i="1"/>
  <c r="K37" i="1"/>
  <c r="J37" i="1"/>
  <c r="I37" i="1"/>
  <c r="AY36" i="1"/>
  <c r="J36" i="1" s="1"/>
  <c r="AR36" i="1"/>
  <c r="AK36" i="1"/>
  <c r="AJ36" i="1"/>
  <c r="AF36" i="1"/>
  <c r="AC36" i="1"/>
  <c r="Z36" i="1"/>
  <c r="AI36" i="1" s="1"/>
  <c r="W36" i="1"/>
  <c r="AH36" i="1" s="1"/>
  <c r="T36" i="1"/>
  <c r="AG36" i="1" s="1"/>
  <c r="N36" i="1"/>
  <c r="K36" i="1"/>
  <c r="I36" i="1"/>
  <c r="AY35" i="1"/>
  <c r="J35" i="1" s="1"/>
  <c r="AR35" i="1"/>
  <c r="AK35" i="1"/>
  <c r="AJ35" i="1"/>
  <c r="AF35" i="1"/>
  <c r="AC35" i="1"/>
  <c r="Z35" i="1"/>
  <c r="AI35" i="1" s="1"/>
  <c r="W35" i="1"/>
  <c r="AH35" i="1" s="1"/>
  <c r="T35" i="1"/>
  <c r="AG35" i="1" s="1"/>
  <c r="N35" i="1"/>
  <c r="K35" i="1"/>
  <c r="I35" i="1"/>
  <c r="AY34" i="1"/>
  <c r="J34" i="1" s="1"/>
  <c r="AR34" i="1"/>
  <c r="AK34" i="1"/>
  <c r="AJ34" i="1"/>
  <c r="AF34" i="1"/>
  <c r="AC34" i="1"/>
  <c r="Z34" i="1"/>
  <c r="AI34" i="1" s="1"/>
  <c r="W34" i="1"/>
  <c r="AH34" i="1" s="1"/>
  <c r="T34" i="1"/>
  <c r="AG34" i="1" s="1"/>
  <c r="N34" i="1"/>
  <c r="K34" i="1"/>
  <c r="I34" i="1"/>
  <c r="AY33" i="1"/>
  <c r="AR33" i="1"/>
  <c r="AK33" i="1"/>
  <c r="AJ33" i="1"/>
  <c r="AF33" i="1"/>
  <c r="AC33" i="1"/>
  <c r="Z33" i="1"/>
  <c r="AI33" i="1" s="1"/>
  <c r="W33" i="1"/>
  <c r="AH33" i="1" s="1"/>
  <c r="T33" i="1"/>
  <c r="AG33" i="1" s="1"/>
  <c r="N33" i="1"/>
  <c r="K33" i="1"/>
  <c r="J33" i="1"/>
  <c r="I33" i="1"/>
  <c r="AY32" i="1"/>
  <c r="AR32" i="1"/>
  <c r="AK32" i="1"/>
  <c r="AJ32" i="1"/>
  <c r="AG32" i="1"/>
  <c r="AF32" i="1"/>
  <c r="AC32" i="1"/>
  <c r="Z32" i="1"/>
  <c r="AI32" i="1" s="1"/>
  <c r="W32" i="1"/>
  <c r="AH32" i="1" s="1"/>
  <c r="T32" i="1"/>
  <c r="N32" i="1"/>
  <c r="K32" i="1"/>
  <c r="J32" i="1"/>
  <c r="I32" i="1"/>
  <c r="AY31" i="1"/>
  <c r="J31" i="1" s="1"/>
  <c r="AR31" i="1"/>
  <c r="AK31" i="1"/>
  <c r="AJ31" i="1"/>
  <c r="AF31" i="1"/>
  <c r="AC31" i="1"/>
  <c r="Z31" i="1"/>
  <c r="AI31" i="1" s="1"/>
  <c r="W31" i="1"/>
  <c r="AH31" i="1" s="1"/>
  <c r="T31" i="1"/>
  <c r="AG31" i="1" s="1"/>
  <c r="N31" i="1"/>
  <c r="K31" i="1"/>
  <c r="I31" i="1"/>
  <c r="AY30" i="1"/>
  <c r="AR30" i="1"/>
  <c r="AK30" i="1"/>
  <c r="AJ30" i="1"/>
  <c r="AF30" i="1"/>
  <c r="AC30" i="1"/>
  <c r="Z30" i="1"/>
  <c r="AI30" i="1" s="1"/>
  <c r="W30" i="1"/>
  <c r="AH30" i="1" s="1"/>
  <c r="T30" i="1"/>
  <c r="AG30" i="1" s="1"/>
  <c r="N30" i="1"/>
  <c r="K30" i="1"/>
  <c r="I30" i="1"/>
  <c r="AY29" i="1"/>
  <c r="J29" i="1" s="1"/>
  <c r="AR29" i="1"/>
  <c r="AK29" i="1"/>
  <c r="AJ29" i="1"/>
  <c r="AF29" i="1"/>
  <c r="AC29" i="1"/>
  <c r="Z29" i="1"/>
  <c r="AI29" i="1" s="1"/>
  <c r="W29" i="1"/>
  <c r="AH29" i="1" s="1"/>
  <c r="T29" i="1"/>
  <c r="AG29" i="1" s="1"/>
  <c r="N29" i="1"/>
  <c r="K29" i="1"/>
  <c r="I29" i="1"/>
  <c r="AY28" i="1"/>
  <c r="AR28" i="1"/>
  <c r="AK28" i="1"/>
  <c r="AJ28" i="1"/>
  <c r="AF28" i="1"/>
  <c r="AC28" i="1"/>
  <c r="Z28" i="1"/>
  <c r="AI28" i="1" s="1"/>
  <c r="W28" i="1"/>
  <c r="AH28" i="1" s="1"/>
  <c r="T28" i="1"/>
  <c r="AG28" i="1" s="1"/>
  <c r="N28" i="1"/>
  <c r="K28" i="1"/>
  <c r="J28" i="1"/>
  <c r="I28" i="1"/>
  <c r="AY27" i="1"/>
  <c r="J27" i="1" s="1"/>
  <c r="AR27" i="1"/>
  <c r="AK27" i="1"/>
  <c r="AJ27" i="1"/>
  <c r="AF27" i="1"/>
  <c r="AC27" i="1"/>
  <c r="Z27" i="1"/>
  <c r="AI27" i="1" s="1"/>
  <c r="W27" i="1"/>
  <c r="AH27" i="1" s="1"/>
  <c r="T27" i="1"/>
  <c r="AG27" i="1" s="1"/>
  <c r="N27" i="1"/>
  <c r="K27" i="1"/>
  <c r="I27" i="1"/>
  <c r="AY26" i="1"/>
  <c r="AR26" i="1"/>
  <c r="AK26" i="1"/>
  <c r="AJ26" i="1"/>
  <c r="AG26" i="1"/>
  <c r="AF26" i="1"/>
  <c r="AC26" i="1"/>
  <c r="Z26" i="1"/>
  <c r="AI26" i="1" s="1"/>
  <c r="W26" i="1"/>
  <c r="AH26" i="1" s="1"/>
  <c r="T26" i="1"/>
  <c r="N26" i="1"/>
  <c r="K26" i="1"/>
  <c r="J26" i="1"/>
  <c r="I26" i="1"/>
  <c r="AY25" i="1"/>
  <c r="AR25" i="1"/>
  <c r="AK25" i="1"/>
  <c r="AJ25" i="1"/>
  <c r="AG25" i="1"/>
  <c r="AF25" i="1"/>
  <c r="AC25" i="1"/>
  <c r="Z25" i="1"/>
  <c r="AI25" i="1" s="1"/>
  <c r="W25" i="1"/>
  <c r="AH25" i="1" s="1"/>
  <c r="T25" i="1"/>
  <c r="N25" i="1"/>
  <c r="K25" i="1"/>
  <c r="J25" i="1"/>
  <c r="I25" i="1"/>
  <c r="AY24" i="1"/>
  <c r="AR24" i="1"/>
  <c r="AK24" i="1"/>
  <c r="AJ24" i="1"/>
  <c r="AH24" i="1"/>
  <c r="AF24" i="1"/>
  <c r="AC24" i="1"/>
  <c r="Z24" i="1"/>
  <c r="AI24" i="1" s="1"/>
  <c r="W24" i="1"/>
  <c r="T24" i="1"/>
  <c r="AG24" i="1" s="1"/>
  <c r="N24" i="1"/>
  <c r="K24" i="1"/>
  <c r="J24" i="1"/>
  <c r="I24" i="1"/>
  <c r="AY23" i="1"/>
  <c r="J23" i="1" s="1"/>
  <c r="AR23" i="1"/>
  <c r="AK23" i="1"/>
  <c r="AJ23" i="1"/>
  <c r="AF23" i="1"/>
  <c r="AC23" i="1"/>
  <c r="Z23" i="1"/>
  <c r="AI23" i="1" s="1"/>
  <c r="W23" i="1"/>
  <c r="AH23" i="1" s="1"/>
  <c r="T23" i="1"/>
  <c r="AG23" i="1" s="1"/>
  <c r="N23" i="1"/>
  <c r="K23" i="1"/>
  <c r="I23" i="1"/>
  <c r="AY22" i="1"/>
  <c r="AR22" i="1"/>
  <c r="AK22" i="1"/>
  <c r="AJ22" i="1"/>
  <c r="AG22" i="1"/>
  <c r="AF22" i="1"/>
  <c r="AC22" i="1"/>
  <c r="Z22" i="1"/>
  <c r="AI22" i="1" s="1"/>
  <c r="W22" i="1"/>
  <c r="AH22" i="1" s="1"/>
  <c r="T22" i="1"/>
  <c r="N22" i="1"/>
  <c r="K22" i="1"/>
  <c r="J22" i="1"/>
  <c r="I22" i="1"/>
  <c r="AY21" i="1"/>
  <c r="AR21" i="1"/>
  <c r="AK21" i="1"/>
  <c r="AJ21" i="1"/>
  <c r="AG21" i="1"/>
  <c r="AF21" i="1"/>
  <c r="AC21" i="1"/>
  <c r="Z21" i="1"/>
  <c r="AI21" i="1" s="1"/>
  <c r="W21" i="1"/>
  <c r="AH21" i="1" s="1"/>
  <c r="T21" i="1"/>
  <c r="N21" i="1"/>
  <c r="K21" i="1"/>
  <c r="J21" i="1"/>
  <c r="I21" i="1"/>
  <c r="AY20" i="1"/>
  <c r="J20" i="1" s="1"/>
  <c r="AR20" i="1"/>
  <c r="AK20" i="1"/>
  <c r="AI20" i="1"/>
  <c r="AF20" i="1"/>
  <c r="AC20" i="1"/>
  <c r="AJ20" i="1" s="1"/>
  <c r="Z20" i="1"/>
  <c r="W20" i="1"/>
  <c r="AH20" i="1" s="1"/>
  <c r="T20" i="1"/>
  <c r="AG20" i="1" s="1"/>
  <c r="N20" i="1"/>
  <c r="K20" i="1"/>
  <c r="I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I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J18" i="1"/>
  <c r="I18" i="1"/>
  <c r="AY17" i="1"/>
  <c r="J17" i="1" s="1"/>
  <c r="AR17" i="1"/>
  <c r="AK17" i="1"/>
  <c r="AI17" i="1"/>
  <c r="AF17" i="1"/>
  <c r="AC17" i="1"/>
  <c r="AJ17" i="1" s="1"/>
  <c r="Z17" i="1"/>
  <c r="W17" i="1"/>
  <c r="AH17" i="1" s="1"/>
  <c r="T17" i="1"/>
  <c r="AG17" i="1" s="1"/>
  <c r="N17" i="1"/>
  <c r="K17" i="1"/>
  <c r="I17" i="1"/>
  <c r="AY16" i="1"/>
  <c r="J16" i="1" s="1"/>
  <c r="AR16" i="1"/>
  <c r="AK16" i="1"/>
  <c r="AI16" i="1"/>
  <c r="AF16" i="1"/>
  <c r="AC16" i="1"/>
  <c r="AJ16" i="1" s="1"/>
  <c r="Z16" i="1"/>
  <c r="W16" i="1"/>
  <c r="AH16" i="1" s="1"/>
  <c r="T16" i="1"/>
  <c r="AG16" i="1" s="1"/>
  <c r="N16" i="1"/>
  <c r="K16" i="1"/>
  <c r="I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I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I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I13" i="1"/>
  <c r="AY12" i="1"/>
  <c r="AR12" i="1"/>
  <c r="AI12" i="1"/>
  <c r="AF12" i="1"/>
  <c r="AK12" i="1" s="1"/>
  <c r="AC12" i="1"/>
  <c r="AJ12" i="1" s="1"/>
  <c r="Z12" i="1"/>
  <c r="W12" i="1"/>
  <c r="AH12" i="1" s="1"/>
  <c r="T12" i="1"/>
  <c r="AG12" i="1" s="1"/>
  <c r="N12" i="1"/>
  <c r="K12" i="1"/>
  <c r="I12" i="1"/>
  <c r="AY11" i="1"/>
  <c r="AR11" i="1"/>
  <c r="AI11" i="1"/>
  <c r="AF11" i="1"/>
  <c r="AK11" i="1" s="1"/>
  <c r="AC11" i="1"/>
  <c r="AJ11" i="1" s="1"/>
  <c r="Z11" i="1"/>
  <c r="W11" i="1"/>
  <c r="AH11" i="1" s="1"/>
  <c r="T11" i="1"/>
  <c r="AG11" i="1" s="1"/>
  <c r="N11" i="1"/>
  <c r="K11" i="1"/>
  <c r="J11" i="1"/>
  <c r="I11" i="1"/>
  <c r="J30" i="3" l="1"/>
  <c r="AL20" i="4"/>
  <c r="AL12" i="4"/>
  <c r="AL16" i="4"/>
  <c r="AL13" i="4"/>
  <c r="J13" i="4" s="1"/>
  <c r="AL46" i="3"/>
  <c r="G46" i="3" s="1"/>
  <c r="AL45" i="3"/>
  <c r="H45" i="3" s="1"/>
  <c r="E45" i="3" s="1"/>
  <c r="AL44" i="3"/>
  <c r="AL43" i="3"/>
  <c r="H43" i="3" s="1"/>
  <c r="E43" i="3" s="1"/>
  <c r="AL42" i="3"/>
  <c r="AL41" i="3"/>
  <c r="H41" i="3" s="1"/>
  <c r="E41" i="3" s="1"/>
  <c r="AL40" i="3"/>
  <c r="AL39" i="3"/>
  <c r="H39" i="3" s="1"/>
  <c r="E39" i="3" s="1"/>
  <c r="AL38" i="3"/>
  <c r="AL37" i="3"/>
  <c r="H37" i="3" s="1"/>
  <c r="E37" i="3" s="1"/>
  <c r="AL36" i="3"/>
  <c r="H36" i="3" s="1"/>
  <c r="E36" i="3" s="1"/>
  <c r="AL35" i="3"/>
  <c r="H35" i="3" s="1"/>
  <c r="E35" i="3" s="1"/>
  <c r="AL34" i="3"/>
  <c r="AL31" i="3"/>
  <c r="AL24" i="3"/>
  <c r="G24" i="3" s="1"/>
  <c r="AL16" i="3"/>
  <c r="H16" i="3" s="1"/>
  <c r="E16" i="3" s="1"/>
  <c r="J30" i="1"/>
  <c r="AL48" i="2"/>
  <c r="AL40" i="2"/>
  <c r="AL39" i="2"/>
  <c r="G39" i="2" s="1"/>
  <c r="AL38" i="2"/>
  <c r="G38" i="2" s="1"/>
  <c r="AL30" i="2"/>
  <c r="H30" i="2" s="1"/>
  <c r="E30" i="2" s="1"/>
  <c r="AL24" i="2"/>
  <c r="H24" i="2" s="1"/>
  <c r="E24" i="2" s="1"/>
  <c r="AL22" i="2"/>
  <c r="AL20" i="2"/>
  <c r="G20" i="2" s="1"/>
  <c r="AL18" i="2"/>
  <c r="AL16" i="2"/>
  <c r="H16" i="2" s="1"/>
  <c r="E16" i="2" s="1"/>
  <c r="AL14" i="2"/>
  <c r="AL12" i="2"/>
  <c r="AL47" i="2"/>
  <c r="H47" i="2" s="1"/>
  <c r="E47" i="2" s="1"/>
  <c r="AL25" i="2"/>
  <c r="G25" i="2" s="1"/>
  <c r="AL23" i="2"/>
  <c r="G23" i="2" s="1"/>
  <c r="AL21" i="2"/>
  <c r="G21" i="2" s="1"/>
  <c r="AL19" i="2"/>
  <c r="G19" i="2" s="1"/>
  <c r="AL17" i="2"/>
  <c r="G17" i="2" s="1"/>
  <c r="AL15" i="2"/>
  <c r="G15" i="2" s="1"/>
  <c r="AL13" i="2"/>
  <c r="G13" i="2" s="1"/>
  <c r="AL11" i="2"/>
  <c r="G11" i="2" s="1"/>
  <c r="AL46" i="1"/>
  <c r="H46" i="1" s="1"/>
  <c r="E46" i="1" s="1"/>
  <c r="AL45" i="1"/>
  <c r="G45" i="1" s="1"/>
  <c r="AL44" i="1"/>
  <c r="H44" i="1" s="1"/>
  <c r="E44" i="1" s="1"/>
  <c r="AL43" i="1"/>
  <c r="G43" i="1" s="1"/>
  <c r="AL42" i="1"/>
  <c r="H42" i="1" s="1"/>
  <c r="E42" i="1" s="1"/>
  <c r="H41" i="1"/>
  <c r="E41" i="1" s="1"/>
  <c r="G41" i="1"/>
  <c r="AL40" i="1"/>
  <c r="G40" i="1" s="1"/>
  <c r="AL39" i="1"/>
  <c r="H39" i="1" s="1"/>
  <c r="E39" i="1" s="1"/>
  <c r="AL38" i="1"/>
  <c r="H38" i="1" s="1"/>
  <c r="E38" i="1" s="1"/>
  <c r="AL37" i="1"/>
  <c r="H37" i="1" s="1"/>
  <c r="E37" i="1" s="1"/>
  <c r="AL33" i="1"/>
  <c r="H33" i="1" s="1"/>
  <c r="E33" i="1" s="1"/>
  <c r="AL29" i="1"/>
  <c r="H29" i="1" s="1"/>
  <c r="E29" i="1" s="1"/>
  <c r="AL28" i="1"/>
  <c r="H28" i="1" s="1"/>
  <c r="E28" i="1" s="1"/>
  <c r="AL26" i="1"/>
  <c r="G26" i="1" s="1"/>
  <c r="AL24" i="1"/>
  <c r="G24" i="1" s="1"/>
  <c r="AL22" i="1"/>
  <c r="H22" i="1" s="1"/>
  <c r="E22" i="1" s="1"/>
  <c r="AL20" i="1"/>
  <c r="H20" i="1" s="1"/>
  <c r="E20" i="1" s="1"/>
  <c r="AL19" i="1"/>
  <c r="G19" i="1" s="1"/>
  <c r="AL18" i="1"/>
  <c r="AL16" i="1"/>
  <c r="H16" i="1" s="1"/>
  <c r="E16" i="1" s="1"/>
  <c r="AL15" i="1"/>
  <c r="H15" i="1" s="1"/>
  <c r="E15" i="1" s="1"/>
  <c r="AL12" i="1"/>
  <c r="J12" i="1" s="1"/>
  <c r="H45" i="1"/>
  <c r="E45" i="1" s="1"/>
  <c r="AL36" i="1"/>
  <c r="G36" i="1" s="1"/>
  <c r="AL35" i="1"/>
  <c r="G35" i="1" s="1"/>
  <c r="AL34" i="1"/>
  <c r="H34" i="1" s="1"/>
  <c r="E34" i="1" s="1"/>
  <c r="AL32" i="1"/>
  <c r="H32" i="1" s="1"/>
  <c r="E32" i="1" s="1"/>
  <c r="AL31" i="1"/>
  <c r="G31" i="1" s="1"/>
  <c r="AL30" i="1"/>
  <c r="H30" i="1" s="1"/>
  <c r="E30" i="1" s="1"/>
  <c r="H24" i="1"/>
  <c r="E24" i="1" s="1"/>
  <c r="G32" i="1"/>
  <c r="G42" i="1"/>
  <c r="H48" i="1"/>
  <c r="E48" i="1" s="1"/>
  <c r="G48" i="1"/>
  <c r="H50" i="1"/>
  <c r="E50" i="1" s="1"/>
  <c r="G50" i="1"/>
  <c r="H11" i="2"/>
  <c r="H13" i="2"/>
  <c r="E13" i="2" s="1"/>
  <c r="H17" i="2"/>
  <c r="E17" i="2" s="1"/>
  <c r="H19" i="2"/>
  <c r="E19" i="2" s="1"/>
  <c r="H21" i="2"/>
  <c r="E21" i="2" s="1"/>
  <c r="H23" i="2"/>
  <c r="E23" i="2" s="1"/>
  <c r="H25" i="2"/>
  <c r="E25" i="2" s="1"/>
  <c r="AL13" i="1"/>
  <c r="G15" i="1"/>
  <c r="H18" i="1"/>
  <c r="E18" i="1" s="1"/>
  <c r="G18" i="1"/>
  <c r="AL21" i="1"/>
  <c r="H26" i="1"/>
  <c r="E26" i="1" s="1"/>
  <c r="H31" i="1"/>
  <c r="E31" i="1" s="1"/>
  <c r="H43" i="1"/>
  <c r="E43" i="1" s="1"/>
  <c r="AL11" i="1"/>
  <c r="G20" i="1"/>
  <c r="AL23" i="1"/>
  <c r="G28" i="1"/>
  <c r="G38" i="1"/>
  <c r="G44" i="1"/>
  <c r="G46" i="1"/>
  <c r="H12" i="2"/>
  <c r="E12" i="2" s="1"/>
  <c r="G12" i="2"/>
  <c r="H14" i="2"/>
  <c r="E14" i="2" s="1"/>
  <c r="G14" i="2"/>
  <c r="G16" i="2"/>
  <c r="H18" i="2"/>
  <c r="E18" i="2" s="1"/>
  <c r="G18" i="2"/>
  <c r="H20" i="2"/>
  <c r="E20" i="2" s="1"/>
  <c r="H22" i="2"/>
  <c r="E22" i="2" s="1"/>
  <c r="G22" i="2"/>
  <c r="G24" i="2"/>
  <c r="H48" i="2"/>
  <c r="E48" i="2" s="1"/>
  <c r="G48" i="2"/>
  <c r="G16" i="1"/>
  <c r="AL27" i="1"/>
  <c r="H40" i="1"/>
  <c r="E40" i="1" s="1"/>
  <c r="G12" i="1"/>
  <c r="AL14" i="1"/>
  <c r="J14" i="1" s="1"/>
  <c r="AL17" i="1"/>
  <c r="H19" i="1"/>
  <c r="E19" i="1" s="1"/>
  <c r="G22" i="1"/>
  <c r="AL25" i="1"/>
  <c r="G34" i="1"/>
  <c r="G39" i="1"/>
  <c r="H47" i="1"/>
  <c r="E47" i="1" s="1"/>
  <c r="G47" i="1"/>
  <c r="G30" i="2"/>
  <c r="AL33" i="2"/>
  <c r="H40" i="2"/>
  <c r="E40" i="2" s="1"/>
  <c r="G40" i="2"/>
  <c r="AL45" i="2"/>
  <c r="H20" i="3"/>
  <c r="E20" i="3" s="1"/>
  <c r="G20" i="3"/>
  <c r="H24" i="3"/>
  <c r="E24" i="3" s="1"/>
  <c r="H34" i="3"/>
  <c r="E34" i="3" s="1"/>
  <c r="G34" i="3"/>
  <c r="H42" i="3"/>
  <c r="E42" i="3" s="1"/>
  <c r="G42" i="3"/>
  <c r="AL28" i="2"/>
  <c r="AL31" i="2"/>
  <c r="AL36" i="2"/>
  <c r="AL41" i="2"/>
  <c r="AL46" i="2"/>
  <c r="G49" i="2"/>
  <c r="AL14" i="3"/>
  <c r="J14" i="3" s="1"/>
  <c r="AL28" i="3"/>
  <c r="H32" i="3"/>
  <c r="E32" i="3" s="1"/>
  <c r="G32" i="3"/>
  <c r="G36" i="3"/>
  <c r="H44" i="3"/>
  <c r="E44" i="3" s="1"/>
  <c r="H12" i="4"/>
  <c r="E12" i="4" s="1"/>
  <c r="G37" i="1"/>
  <c r="AL29" i="2"/>
  <c r="AL34" i="2"/>
  <c r="AL37" i="2"/>
  <c r="AL42" i="2"/>
  <c r="AL43" i="2"/>
  <c r="AL44" i="2"/>
  <c r="AL18" i="3"/>
  <c r="J18" i="3" s="1"/>
  <c r="AL22" i="3"/>
  <c r="H38" i="3"/>
  <c r="E38" i="3" s="1"/>
  <c r="G38" i="3"/>
  <c r="H46" i="3"/>
  <c r="E46" i="3" s="1"/>
  <c r="AL26" i="2"/>
  <c r="AL27" i="2"/>
  <c r="AL32" i="2"/>
  <c r="AL35" i="2"/>
  <c r="H39" i="2"/>
  <c r="E39" i="2" s="1"/>
  <c r="H50" i="2"/>
  <c r="E50" i="2" s="1"/>
  <c r="G50" i="2"/>
  <c r="AL12" i="3"/>
  <c r="AL26" i="3"/>
  <c r="H30" i="3"/>
  <c r="E30" i="3" s="1"/>
  <c r="G30" i="3"/>
  <c r="G40" i="3"/>
  <c r="H48" i="3"/>
  <c r="E48" i="3" s="1"/>
  <c r="G48" i="3"/>
  <c r="AL17" i="3"/>
  <c r="AL25" i="3"/>
  <c r="AL50" i="3"/>
  <c r="G16" i="4"/>
  <c r="AL17" i="4"/>
  <c r="J17" i="4" s="1"/>
  <c r="AL24" i="4"/>
  <c r="J24" i="4" s="1"/>
  <c r="AL26" i="4"/>
  <c r="J26" i="4" s="1"/>
  <c r="AL28" i="4"/>
  <c r="AL30" i="4"/>
  <c r="J30" i="4" s="1"/>
  <c r="AL32" i="4"/>
  <c r="J32" i="4" s="1"/>
  <c r="AL34" i="4"/>
  <c r="AL36" i="4"/>
  <c r="J36" i="4" s="1"/>
  <c r="AL11" i="3"/>
  <c r="J11" i="3" s="1"/>
  <c r="AL19" i="3"/>
  <c r="AL27" i="3"/>
  <c r="J27" i="3" s="1"/>
  <c r="AL11" i="4"/>
  <c r="J11" i="4" s="1"/>
  <c r="H20" i="4"/>
  <c r="E20" i="4" s="1"/>
  <c r="G20" i="4"/>
  <c r="AL44" i="4"/>
  <c r="J44" i="4" s="1"/>
  <c r="AL13" i="3"/>
  <c r="AL21" i="3"/>
  <c r="J21" i="3" s="1"/>
  <c r="AL29" i="3"/>
  <c r="AL33" i="3"/>
  <c r="J33" i="3" s="1"/>
  <c r="AL21" i="4"/>
  <c r="AL15" i="3"/>
  <c r="AL23" i="3"/>
  <c r="G31" i="3"/>
  <c r="G37" i="3"/>
  <c r="G41" i="3"/>
  <c r="G45" i="3"/>
  <c r="G47" i="3"/>
  <c r="G49" i="3"/>
  <c r="AL39" i="4"/>
  <c r="AL18" i="4"/>
  <c r="J18" i="4" s="1"/>
  <c r="AL19" i="4"/>
  <c r="J19" i="4" s="1"/>
  <c r="AL23" i="4"/>
  <c r="AL25" i="4"/>
  <c r="J25" i="4" s="1"/>
  <c r="AL27" i="4"/>
  <c r="J27" i="4" s="1"/>
  <c r="AL29" i="4"/>
  <c r="AL31" i="4"/>
  <c r="AL33" i="4"/>
  <c r="J33" i="4" s="1"/>
  <c r="AL35" i="4"/>
  <c r="AL40" i="4"/>
  <c r="AL43" i="4"/>
  <c r="AL14" i="4"/>
  <c r="J14" i="4" s="1"/>
  <c r="AL15" i="4"/>
  <c r="AL22" i="4"/>
  <c r="J22" i="4" s="1"/>
  <c r="AL47" i="4"/>
  <c r="AL38" i="4"/>
  <c r="J38" i="4" s="1"/>
  <c r="AL42" i="4"/>
  <c r="J42" i="4" s="1"/>
  <c r="AL46" i="4"/>
  <c r="AL50" i="4"/>
  <c r="AL37" i="4"/>
  <c r="J37" i="4" s="1"/>
  <c r="AL41" i="4"/>
  <c r="J41" i="4" s="1"/>
  <c r="AL45" i="4"/>
  <c r="J45" i="4" s="1"/>
  <c r="AL49" i="4"/>
  <c r="AL48" i="4"/>
  <c r="J19" i="2" l="1"/>
  <c r="J11" i="2"/>
  <c r="G44" i="3"/>
  <c r="J44" i="3"/>
  <c r="J43" i="3"/>
  <c r="H40" i="3"/>
  <c r="E40" i="3" s="1"/>
  <c r="J40" i="3"/>
  <c r="H31" i="3"/>
  <c r="E31" i="3" s="1"/>
  <c r="J31" i="3"/>
  <c r="G16" i="3"/>
  <c r="J16" i="3"/>
  <c r="H16" i="4"/>
  <c r="E16" i="4" s="1"/>
  <c r="J16" i="4"/>
  <c r="G12" i="4"/>
  <c r="J12" i="4"/>
  <c r="H13" i="4"/>
  <c r="E13" i="4" s="1"/>
  <c r="G13" i="4"/>
  <c r="G43" i="3"/>
  <c r="G39" i="3"/>
  <c r="G35" i="3"/>
  <c r="H12" i="1"/>
  <c r="E12" i="1" s="1"/>
  <c r="H15" i="2"/>
  <c r="E15" i="2" s="1"/>
  <c r="H38" i="2"/>
  <c r="E38" i="2" s="1"/>
  <c r="G47" i="2"/>
  <c r="H36" i="1"/>
  <c r="E36" i="1" s="1"/>
  <c r="H35" i="1"/>
  <c r="E35" i="1" s="1"/>
  <c r="G33" i="1"/>
  <c r="G30" i="1"/>
  <c r="G29" i="1"/>
  <c r="H49" i="4"/>
  <c r="E49" i="4" s="1"/>
  <c r="G49" i="4"/>
  <c r="H47" i="4"/>
  <c r="E47" i="4" s="1"/>
  <c r="G47" i="4"/>
  <c r="G31" i="4"/>
  <c r="H31" i="4"/>
  <c r="E31" i="4" s="1"/>
  <c r="H44" i="2"/>
  <c r="E44" i="2" s="1"/>
  <c r="G44" i="2"/>
  <c r="H48" i="4"/>
  <c r="E48" i="4" s="1"/>
  <c r="G48" i="4"/>
  <c r="H37" i="4"/>
  <c r="E37" i="4" s="1"/>
  <c r="G37" i="4"/>
  <c r="H38" i="4"/>
  <c r="E38" i="4" s="1"/>
  <c r="G38" i="4"/>
  <c r="H14" i="4"/>
  <c r="E14" i="4" s="1"/>
  <c r="G14" i="4"/>
  <c r="G33" i="4"/>
  <c r="H33" i="4"/>
  <c r="E33" i="4" s="1"/>
  <c r="G25" i="4"/>
  <c r="H25" i="4"/>
  <c r="E25" i="4" s="1"/>
  <c r="H39" i="4"/>
  <c r="E39" i="4" s="1"/>
  <c r="G39" i="4"/>
  <c r="H21" i="4"/>
  <c r="E21" i="4" s="1"/>
  <c r="G21" i="4"/>
  <c r="H13" i="3"/>
  <c r="E13" i="3" s="1"/>
  <c r="G13" i="3"/>
  <c r="H11" i="4"/>
  <c r="G11" i="4"/>
  <c r="H36" i="4"/>
  <c r="E36" i="4" s="1"/>
  <c r="G36" i="4"/>
  <c r="G28" i="4"/>
  <c r="H28" i="4"/>
  <c r="E28" i="4" s="1"/>
  <c r="H17" i="3"/>
  <c r="E17" i="3" s="1"/>
  <c r="G17" i="3"/>
  <c r="H32" i="2"/>
  <c r="E32" i="2" s="1"/>
  <c r="G32" i="2"/>
  <c r="H18" i="3"/>
  <c r="E18" i="3" s="1"/>
  <c r="G18" i="3"/>
  <c r="H37" i="2"/>
  <c r="E37" i="2" s="1"/>
  <c r="G37" i="2"/>
  <c r="H31" i="2"/>
  <c r="E31" i="2" s="1"/>
  <c r="G31" i="2"/>
  <c r="H25" i="1"/>
  <c r="E25" i="1" s="1"/>
  <c r="G25" i="1"/>
  <c r="H23" i="1"/>
  <c r="E23" i="1" s="1"/>
  <c r="G23" i="1"/>
  <c r="H21" i="1"/>
  <c r="E21" i="1" s="1"/>
  <c r="G21" i="1"/>
  <c r="H50" i="4"/>
  <c r="E50" i="4" s="1"/>
  <c r="G50" i="4"/>
  <c r="H43" i="4"/>
  <c r="E43" i="4" s="1"/>
  <c r="G43" i="4"/>
  <c r="H44" i="4"/>
  <c r="E44" i="4" s="1"/>
  <c r="G44" i="4"/>
  <c r="G34" i="4"/>
  <c r="H34" i="4"/>
  <c r="E34" i="4" s="1"/>
  <c r="H34" i="2"/>
  <c r="E34" i="2" s="1"/>
  <c r="G34" i="2"/>
  <c r="H46" i="2"/>
  <c r="E46" i="2" s="1"/>
  <c r="G46" i="2"/>
  <c r="H28" i="2"/>
  <c r="E28" i="2" s="1"/>
  <c r="G28" i="2"/>
  <c r="H13" i="1"/>
  <c r="E13" i="1" s="1"/>
  <c r="G13" i="1"/>
  <c r="E11" i="2"/>
  <c r="H45" i="4"/>
  <c r="E45" i="4" s="1"/>
  <c r="G45" i="4"/>
  <c r="H46" i="4"/>
  <c r="E46" i="4" s="1"/>
  <c r="G46" i="4"/>
  <c r="H22" i="4"/>
  <c r="E22" i="4" s="1"/>
  <c r="G22" i="4"/>
  <c r="H40" i="4"/>
  <c r="E40" i="4" s="1"/>
  <c r="G40" i="4"/>
  <c r="G29" i="4"/>
  <c r="H29" i="4"/>
  <c r="E29" i="4" s="1"/>
  <c r="G19" i="4"/>
  <c r="H19" i="4"/>
  <c r="E19" i="4" s="1"/>
  <c r="H23" i="3"/>
  <c r="E23" i="3" s="1"/>
  <c r="G23" i="3"/>
  <c r="H29" i="3"/>
  <c r="E29" i="3" s="1"/>
  <c r="G29" i="3"/>
  <c r="H19" i="3"/>
  <c r="E19" i="3" s="1"/>
  <c r="G19" i="3"/>
  <c r="G32" i="4"/>
  <c r="H32" i="4"/>
  <c r="E32" i="4" s="1"/>
  <c r="G24" i="4"/>
  <c r="H24" i="4"/>
  <c r="E24" i="4" s="1"/>
  <c r="H50" i="3"/>
  <c r="E50" i="3" s="1"/>
  <c r="G50" i="3"/>
  <c r="H12" i="3"/>
  <c r="E12" i="3" s="1"/>
  <c r="G12" i="3"/>
  <c r="H26" i="2"/>
  <c r="E26" i="2" s="1"/>
  <c r="G26" i="2"/>
  <c r="H43" i="2"/>
  <c r="E43" i="2" s="1"/>
  <c r="G43" i="2"/>
  <c r="H29" i="2"/>
  <c r="E29" i="2" s="1"/>
  <c r="G29" i="2"/>
  <c r="H28" i="3"/>
  <c r="E28" i="3" s="1"/>
  <c r="G28" i="3"/>
  <c r="H41" i="2"/>
  <c r="E41" i="2" s="1"/>
  <c r="G41" i="2"/>
  <c r="H45" i="2"/>
  <c r="E45" i="2" s="1"/>
  <c r="G45" i="2"/>
  <c r="H14" i="1"/>
  <c r="E14" i="1" s="1"/>
  <c r="G14" i="1"/>
  <c r="G23" i="4"/>
  <c r="H23" i="4"/>
  <c r="E23" i="4" s="1"/>
  <c r="H33" i="3"/>
  <c r="E33" i="3" s="1"/>
  <c r="G33" i="3"/>
  <c r="H27" i="3"/>
  <c r="E27" i="3" s="1"/>
  <c r="G27" i="3"/>
  <c r="G26" i="4"/>
  <c r="H26" i="4"/>
  <c r="E26" i="4" s="1"/>
  <c r="H27" i="2"/>
  <c r="E27" i="2" s="1"/>
  <c r="G27" i="2"/>
  <c r="H17" i="1"/>
  <c r="E17" i="1" s="1"/>
  <c r="G17" i="1"/>
  <c r="H41" i="4"/>
  <c r="E41" i="4" s="1"/>
  <c r="G41" i="4"/>
  <c r="H42" i="4"/>
  <c r="E42" i="4" s="1"/>
  <c r="G42" i="4"/>
  <c r="G15" i="4"/>
  <c r="H15" i="4"/>
  <c r="E15" i="4" s="1"/>
  <c r="G35" i="4"/>
  <c r="H35" i="4"/>
  <c r="E35" i="4" s="1"/>
  <c r="G27" i="4"/>
  <c r="H27" i="4"/>
  <c r="E27" i="4" s="1"/>
  <c r="H18" i="4"/>
  <c r="E18" i="4" s="1"/>
  <c r="G18" i="4"/>
  <c r="H15" i="3"/>
  <c r="E15" i="3" s="1"/>
  <c r="G15" i="3"/>
  <c r="H21" i="3"/>
  <c r="E21" i="3" s="1"/>
  <c r="G21" i="3"/>
  <c r="H11" i="3"/>
  <c r="G11" i="3"/>
  <c r="G30" i="4"/>
  <c r="H30" i="4"/>
  <c r="E30" i="4" s="1"/>
  <c r="H17" i="4"/>
  <c r="E17" i="4" s="1"/>
  <c r="G17" i="4"/>
  <c r="H25" i="3"/>
  <c r="E25" i="3" s="1"/>
  <c r="G25" i="3"/>
  <c r="H26" i="3"/>
  <c r="E26" i="3" s="1"/>
  <c r="G26" i="3"/>
  <c r="H35" i="2"/>
  <c r="E35" i="2" s="1"/>
  <c r="G35" i="2"/>
  <c r="H22" i="3"/>
  <c r="E22" i="3" s="1"/>
  <c r="G22" i="3"/>
  <c r="H42" i="2"/>
  <c r="E42" i="2" s="1"/>
  <c r="G42" i="2"/>
  <c r="H14" i="3"/>
  <c r="E14" i="3" s="1"/>
  <c r="G14" i="3"/>
  <c r="H36" i="2"/>
  <c r="E36" i="2" s="1"/>
  <c r="G36" i="2"/>
  <c r="H33" i="2"/>
  <c r="E33" i="2" s="1"/>
  <c r="G33" i="2"/>
  <c r="H27" i="1"/>
  <c r="E27" i="1" s="1"/>
  <c r="G27" i="1"/>
  <c r="H11" i="1"/>
  <c r="G11" i="1"/>
  <c r="I52" i="1" l="1"/>
  <c r="I54" i="1"/>
  <c r="I53" i="1"/>
  <c r="E11" i="1"/>
  <c r="I54" i="3"/>
  <c r="I53" i="3"/>
  <c r="E11" i="3"/>
  <c r="I52" i="3"/>
  <c r="I54" i="2"/>
  <c r="I52" i="2"/>
  <c r="I53" i="2"/>
  <c r="I54" i="4"/>
  <c r="I53" i="4"/>
  <c r="I52" i="4"/>
  <c r="E11" i="4"/>
</calcChain>
</file>

<file path=xl/sharedStrings.xml><?xml version="1.0" encoding="utf-8"?>
<sst xmlns="http://schemas.openxmlformats.org/spreadsheetml/2006/main" count="774" uniqueCount="208">
  <si>
    <t>DAFTAR NILAI SISWA SMAN 9 SEMARANG SEMESTER GENAP TAHUN PELAJARAN 2017/2018</t>
  </si>
  <si>
    <t>Guru :</t>
  </si>
  <si>
    <t>Dra. Sri Sulistyowati</t>
  </si>
  <si>
    <t>Kelas [nama-kelas]</t>
  </si>
  <si>
    <t>Kelas XII-IPA 1</t>
  </si>
  <si>
    <t>GENAP</t>
  </si>
  <si>
    <t>Mapel :</t>
  </si>
  <si>
    <t>Biologi [ Mata Pelajaran ]</t>
  </si>
  <si>
    <t>download [tgl-download]</t>
  </si>
  <si>
    <t>didownload 06/04/2018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</si>
  <si>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</si>
  <si>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</si>
  <si>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</si>
  <si>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</si>
  <si>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</si>
  <si>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</si>
  <si>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</si>
  <si>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</si>
  <si>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</si>
  <si>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</si>
  <si>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</si>
  <si>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</si>
  <si>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</si>
  <si>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</si>
  <si>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</si>
  <si>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</si>
  <si>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</si>
  <si>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</si>
  <si>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</si>
  <si>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</si>
  <si>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</si>
  <si>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</si>
  <si>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</si>
  <si>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</si>
  <si>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</si>
  <si>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</si>
  <si>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</si>
  <si>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</si>
  <si>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</si>
  <si>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</si>
  <si>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</si>
  <si>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</si>
  <si>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</si>
  <si>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</si>
  <si>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</si>
  <si>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</si>
  <si>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</si>
  <si>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</si>
  <si>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</si>
  <si>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</si>
  <si>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</si>
  <si>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</si>
  <si>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</si>
  <si>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</si>
  <si>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</si>
  <si>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</si>
  <si>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</si>
  <si>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</si>
  <si>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</si>
  <si>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</si>
  <si>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</si>
  <si>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</si>
  <si>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</si>
  <si>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</si>
  <si>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</si>
  <si>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</si>
  <si>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</si>
  <si>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</si>
  <si>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</si>
  <si>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</si>
  <si>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</si>
  <si>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</si>
  <si>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</si>
  <si>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</si>
  <si>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</si>
  <si>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</si>
  <si>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</si>
  <si>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</si>
  <si>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</si>
  <si>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</si>
  <si>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</si>
  <si>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</si>
  <si>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</si>
  <si>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</si>
  <si>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</si>
  <si>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</si>
  <si>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</si>
  <si>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</si>
  <si>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</si>
  <si>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</si>
  <si>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</si>
  <si>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</si>
  <si>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19641119 199512 2 001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</si>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</sst>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H46" sqref="H46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557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57992</v>
      </c>
      <c r="C11" s="14" t="s">
        <v>46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29" t="str">
        <f t="shared" ref="K11:K50" si="5">IF(BA11="","",BA11)</f>
        <v>A</v>
      </c>
      <c r="L11" s="53" t="s">
        <v>207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87.5</v>
      </c>
      <c r="AM11" s="6">
        <v>85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87.5</v>
      </c>
      <c r="AS11" s="13"/>
      <c r="AT11" s="2">
        <v>90</v>
      </c>
      <c r="AU11" s="1">
        <v>85</v>
      </c>
      <c r="AV11" s="2"/>
      <c r="AW11" s="2"/>
      <c r="AX11" s="2"/>
      <c r="AY11" s="52">
        <f t="shared" ref="AY11:AY50" si="19">IF(COUNTBLANK(AT11:AX11)=5,"",AVERAGE(AT11:AX11))</f>
        <v>87.5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58006</v>
      </c>
      <c r="C12" s="14" t="s">
        <v>47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>
        <f t="shared" si="4"/>
        <v>83</v>
      </c>
      <c r="K12" s="29" t="str">
        <f t="shared" si="5"/>
        <v>A</v>
      </c>
      <c r="L12" s="53" t="s">
        <v>207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80</v>
      </c>
      <c r="V12" s="1"/>
      <c r="W12" s="40">
        <f t="shared" si="8"/>
        <v>80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6">
        <v>90</v>
      </c>
      <c r="AN12" s="2">
        <v>90</v>
      </c>
      <c r="AO12" s="2"/>
      <c r="AP12" s="2"/>
      <c r="AQ12" s="2"/>
      <c r="AR12" s="50">
        <f t="shared" si="18"/>
        <v>90</v>
      </c>
      <c r="AS12" s="13"/>
      <c r="AT12" s="2">
        <v>85</v>
      </c>
      <c r="AU12" s="1">
        <v>80</v>
      </c>
      <c r="AV12" s="2"/>
      <c r="AW12" s="2"/>
      <c r="AX12" s="2"/>
      <c r="AY12" s="52">
        <f t="shared" si="19"/>
        <v>82.5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58020</v>
      </c>
      <c r="C13" s="14" t="s">
        <v>48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>
        <f t="shared" si="4"/>
        <v>80</v>
      </c>
      <c r="K13" s="29" t="str">
        <f t="shared" si="5"/>
        <v>A</v>
      </c>
      <c r="L13" s="53" t="s">
        <v>207</v>
      </c>
      <c r="M13" s="13"/>
      <c r="N13" s="37" t="str">
        <f t="shared" si="6"/>
        <v/>
      </c>
      <c r="O13" s="2"/>
      <c r="P13" s="2"/>
      <c r="Q13" s="13"/>
      <c r="R13" s="3">
        <v>93</v>
      </c>
      <c r="S13" s="1"/>
      <c r="T13" s="40">
        <f t="shared" si="7"/>
        <v>93</v>
      </c>
      <c r="U13" s="1">
        <v>80</v>
      </c>
      <c r="V13" s="1"/>
      <c r="W13" s="40">
        <f t="shared" si="8"/>
        <v>80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93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86.5</v>
      </c>
      <c r="AM13" s="6">
        <v>85</v>
      </c>
      <c r="AN13" s="2">
        <v>80</v>
      </c>
      <c r="AO13" s="2"/>
      <c r="AP13" s="2"/>
      <c r="AQ13" s="2"/>
      <c r="AR13" s="50">
        <f t="shared" si="18"/>
        <v>82.5</v>
      </c>
      <c r="AS13" s="13"/>
      <c r="AT13" s="2">
        <v>80</v>
      </c>
      <c r="AU13" s="1">
        <v>80</v>
      </c>
      <c r="AV13" s="2"/>
      <c r="AW13" s="2"/>
      <c r="AX13" s="2"/>
      <c r="AY13" s="52">
        <f t="shared" si="19"/>
        <v>80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58034</v>
      </c>
      <c r="C14" s="14" t="s">
        <v>49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85</v>
      </c>
      <c r="K14" s="29" t="str">
        <f t="shared" si="5"/>
        <v>A</v>
      </c>
      <c r="L14" s="53" t="s">
        <v>207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85</v>
      </c>
      <c r="V14" s="1"/>
      <c r="W14" s="40">
        <f t="shared" si="8"/>
        <v>85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87.5</v>
      </c>
      <c r="AM14" s="6">
        <v>85</v>
      </c>
      <c r="AN14" s="2">
        <v>85</v>
      </c>
      <c r="AO14" s="2"/>
      <c r="AP14" s="2"/>
      <c r="AQ14" s="2"/>
      <c r="AR14" s="50">
        <f t="shared" si="18"/>
        <v>85</v>
      </c>
      <c r="AS14" s="13"/>
      <c r="AT14" s="2">
        <v>85</v>
      </c>
      <c r="AU14" s="1">
        <v>85</v>
      </c>
      <c r="AV14" s="2"/>
      <c r="AW14" s="2"/>
      <c r="AX14" s="2"/>
      <c r="AY14" s="52">
        <f t="shared" si="19"/>
        <v>85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58048</v>
      </c>
      <c r="C15" s="14" t="s">
        <v>50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207</v>
      </c>
      <c r="M15" s="13"/>
      <c r="N15" s="37" t="str">
        <f t="shared" si="6"/>
        <v/>
      </c>
      <c r="O15" s="2"/>
      <c r="P15" s="2"/>
      <c r="Q15" s="13"/>
      <c r="R15" s="3">
        <v>93</v>
      </c>
      <c r="S15" s="1"/>
      <c r="T15" s="40">
        <f t="shared" si="7"/>
        <v>93</v>
      </c>
      <c r="U15" s="1">
        <v>85</v>
      </c>
      <c r="V15" s="1"/>
      <c r="W15" s="40">
        <f t="shared" si="8"/>
        <v>85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93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89</v>
      </c>
      <c r="AM15" s="6">
        <v>85</v>
      </c>
      <c r="AN15" s="2">
        <v>90</v>
      </c>
      <c r="AO15" s="2"/>
      <c r="AP15" s="2"/>
      <c r="AQ15" s="2"/>
      <c r="AR15" s="50">
        <f t="shared" si="18"/>
        <v>87.5</v>
      </c>
      <c r="AS15" s="13"/>
      <c r="AT15" s="2">
        <v>90</v>
      </c>
      <c r="AU15" s="1">
        <v>85</v>
      </c>
      <c r="AV15" s="2"/>
      <c r="AW15" s="2"/>
      <c r="AX15" s="2"/>
      <c r="AY15" s="52">
        <f t="shared" si="19"/>
        <v>87.5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58062</v>
      </c>
      <c r="C16" s="14" t="s">
        <v>51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>
        <f t="shared" si="4"/>
        <v>83</v>
      </c>
      <c r="K16" s="29" t="str">
        <f t="shared" si="5"/>
        <v>A</v>
      </c>
      <c r="L16" s="53" t="s">
        <v>207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80</v>
      </c>
      <c r="V16" s="1"/>
      <c r="W16" s="40">
        <f t="shared" si="8"/>
        <v>80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85</v>
      </c>
      <c r="AM16" s="6">
        <v>85</v>
      </c>
      <c r="AN16" s="2">
        <v>85</v>
      </c>
      <c r="AO16" s="2"/>
      <c r="AP16" s="2"/>
      <c r="AQ16" s="2"/>
      <c r="AR16" s="50">
        <f t="shared" si="18"/>
        <v>85</v>
      </c>
      <c r="AS16" s="13"/>
      <c r="AT16" s="2">
        <v>85</v>
      </c>
      <c r="AU16" s="1">
        <v>80</v>
      </c>
      <c r="AV16" s="2"/>
      <c r="AW16" s="2"/>
      <c r="AX16" s="2"/>
      <c r="AY16" s="52">
        <f t="shared" si="19"/>
        <v>82.5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58076</v>
      </c>
      <c r="C17" s="14" t="s">
        <v>52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 t="str">
        <f t="shared" si="3"/>
        <v/>
      </c>
      <c r="J17" s="24">
        <f t="shared" si="4"/>
        <v>88</v>
      </c>
      <c r="K17" s="29" t="str">
        <f t="shared" si="5"/>
        <v>A</v>
      </c>
      <c r="L17" s="53" t="s">
        <v>207</v>
      </c>
      <c r="M17" s="13"/>
      <c r="N17" s="37" t="str">
        <f t="shared" si="6"/>
        <v/>
      </c>
      <c r="O17" s="2"/>
      <c r="P17" s="2"/>
      <c r="Q17" s="13"/>
      <c r="R17" s="3">
        <v>93</v>
      </c>
      <c r="S17" s="1"/>
      <c r="T17" s="40">
        <f t="shared" si="7"/>
        <v>93</v>
      </c>
      <c r="U17" s="1">
        <v>85</v>
      </c>
      <c r="V17" s="1"/>
      <c r="W17" s="40">
        <f t="shared" si="8"/>
        <v>85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93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89</v>
      </c>
      <c r="AM17" s="6">
        <v>85</v>
      </c>
      <c r="AN17" s="2">
        <v>90</v>
      </c>
      <c r="AO17" s="2"/>
      <c r="AP17" s="2"/>
      <c r="AQ17" s="2"/>
      <c r="AR17" s="50">
        <f t="shared" si="18"/>
        <v>87.5</v>
      </c>
      <c r="AS17" s="13"/>
      <c r="AT17" s="2">
        <v>90</v>
      </c>
      <c r="AU17" s="1">
        <v>85</v>
      </c>
      <c r="AV17" s="2"/>
      <c r="AW17" s="2"/>
      <c r="AX17" s="2"/>
      <c r="AY17" s="52">
        <f t="shared" si="19"/>
        <v>87.5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58090</v>
      </c>
      <c r="C18" s="14" t="s">
        <v>53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207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85</v>
      </c>
      <c r="V18" s="1"/>
      <c r="W18" s="40">
        <f t="shared" si="8"/>
        <v>85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87.5</v>
      </c>
      <c r="AM18" s="6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2">
        <v>90</v>
      </c>
      <c r="AU18" s="1">
        <v>85</v>
      </c>
      <c r="AV18" s="2"/>
      <c r="AW18" s="2"/>
      <c r="AX18" s="2"/>
      <c r="AY18" s="52">
        <f t="shared" si="19"/>
        <v>87.5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58104</v>
      </c>
      <c r="C19" s="14" t="s">
        <v>54</v>
      </c>
      <c r="D19" s="13"/>
      <c r="E19" s="14">
        <f t="shared" si="0"/>
        <v>84</v>
      </c>
      <c r="F19" s="13"/>
      <c r="G19" s="24" t="str">
        <f t="shared" si="1"/>
        <v/>
      </c>
      <c r="H19" s="24">
        <f t="shared" si="2"/>
        <v>84</v>
      </c>
      <c r="I19" s="24" t="str">
        <f t="shared" si="3"/>
        <v/>
      </c>
      <c r="J19" s="24">
        <f t="shared" si="4"/>
        <v>80</v>
      </c>
      <c r="K19" s="29" t="str">
        <f t="shared" si="5"/>
        <v>A</v>
      </c>
      <c r="L19" s="53" t="s">
        <v>207</v>
      </c>
      <c r="M19" s="13"/>
      <c r="N19" s="37" t="str">
        <f t="shared" si="6"/>
        <v/>
      </c>
      <c r="O19" s="2"/>
      <c r="P19" s="2"/>
      <c r="Q19" s="13"/>
      <c r="R19" s="3">
        <v>88</v>
      </c>
      <c r="S19" s="1"/>
      <c r="T19" s="40">
        <f t="shared" si="7"/>
        <v>88</v>
      </c>
      <c r="U19" s="1">
        <v>80</v>
      </c>
      <c r="V19" s="1"/>
      <c r="W19" s="40">
        <f t="shared" si="8"/>
        <v>80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88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84</v>
      </c>
      <c r="AM19" s="6">
        <v>85</v>
      </c>
      <c r="AN19" s="2">
        <v>80</v>
      </c>
      <c r="AO19" s="2"/>
      <c r="AP19" s="2"/>
      <c r="AQ19" s="2"/>
      <c r="AR19" s="50">
        <f t="shared" si="18"/>
        <v>82.5</v>
      </c>
      <c r="AS19" s="13"/>
      <c r="AT19" s="2">
        <v>80</v>
      </c>
      <c r="AU19" s="1">
        <v>80</v>
      </c>
      <c r="AV19" s="2"/>
      <c r="AW19" s="2"/>
      <c r="AX19" s="2"/>
      <c r="AY19" s="52">
        <f t="shared" si="19"/>
        <v>80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58118</v>
      </c>
      <c r="C20" s="14" t="s">
        <v>55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>
        <f t="shared" si="4"/>
        <v>90</v>
      </c>
      <c r="K20" s="29" t="str">
        <f t="shared" si="5"/>
        <v>A</v>
      </c>
      <c r="L20" s="53" t="s">
        <v>207</v>
      </c>
      <c r="M20" s="13"/>
      <c r="N20" s="37" t="str">
        <f t="shared" si="6"/>
        <v/>
      </c>
      <c r="O20" s="2"/>
      <c r="P20" s="2"/>
      <c r="Q20" s="13"/>
      <c r="R20" s="3">
        <v>93</v>
      </c>
      <c r="S20" s="1"/>
      <c r="T20" s="40">
        <f t="shared" si="7"/>
        <v>93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93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91.5</v>
      </c>
      <c r="AM20" s="6">
        <v>85</v>
      </c>
      <c r="AN20" s="2">
        <v>90</v>
      </c>
      <c r="AO20" s="2"/>
      <c r="AP20" s="2"/>
      <c r="AQ20" s="2"/>
      <c r="AR20" s="50">
        <f t="shared" si="18"/>
        <v>87.5</v>
      </c>
      <c r="AS20" s="13"/>
      <c r="AT20" s="2">
        <v>90</v>
      </c>
      <c r="AU20" s="1">
        <v>90</v>
      </c>
      <c r="AV20" s="2"/>
      <c r="AW20" s="2"/>
      <c r="AX20" s="2"/>
      <c r="AY20" s="52">
        <f t="shared" si="19"/>
        <v>90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58132</v>
      </c>
      <c r="C21" s="14" t="s">
        <v>56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str">
        <f t="shared" si="3"/>
        <v/>
      </c>
      <c r="J21" s="24">
        <f t="shared" si="4"/>
        <v>85</v>
      </c>
      <c r="K21" s="29" t="str">
        <f t="shared" si="5"/>
        <v>A</v>
      </c>
      <c r="L21" s="53" t="s">
        <v>207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85</v>
      </c>
      <c r="V21" s="1"/>
      <c r="W21" s="40">
        <f t="shared" si="8"/>
        <v>85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87.5</v>
      </c>
      <c r="AM21" s="6">
        <v>85</v>
      </c>
      <c r="AN21" s="2">
        <v>85</v>
      </c>
      <c r="AO21" s="2"/>
      <c r="AP21" s="2"/>
      <c r="AQ21" s="2"/>
      <c r="AR21" s="50">
        <f t="shared" si="18"/>
        <v>85</v>
      </c>
      <c r="AS21" s="13"/>
      <c r="AT21" s="2">
        <v>85</v>
      </c>
      <c r="AU21" s="1">
        <v>85</v>
      </c>
      <c r="AV21" s="2"/>
      <c r="AW21" s="2"/>
      <c r="AX21" s="2"/>
      <c r="AY21" s="52">
        <f t="shared" si="19"/>
        <v>85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58146</v>
      </c>
      <c r="C22" s="14" t="s">
        <v>57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str">
        <f t="shared" si="3"/>
        <v/>
      </c>
      <c r="J22" s="24">
        <f t="shared" si="4"/>
        <v>85</v>
      </c>
      <c r="K22" s="29" t="str">
        <f t="shared" si="5"/>
        <v>A</v>
      </c>
      <c r="L22" s="53" t="s">
        <v>207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87.5</v>
      </c>
      <c r="AM22" s="6">
        <v>85</v>
      </c>
      <c r="AN22" s="2">
        <v>85</v>
      </c>
      <c r="AO22" s="2"/>
      <c r="AP22" s="2"/>
      <c r="AQ22" s="2"/>
      <c r="AR22" s="50">
        <f t="shared" si="18"/>
        <v>85</v>
      </c>
      <c r="AS22" s="13"/>
      <c r="AT22" s="2">
        <v>85</v>
      </c>
      <c r="AU22" s="1">
        <v>85</v>
      </c>
      <c r="AV22" s="2"/>
      <c r="AW22" s="2"/>
      <c r="AX22" s="2"/>
      <c r="AY22" s="52">
        <f t="shared" si="19"/>
        <v>85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58160</v>
      </c>
      <c r="C23" s="14" t="s">
        <v>58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207</v>
      </c>
      <c r="M23" s="13"/>
      <c r="N23" s="37" t="str">
        <f t="shared" si="6"/>
        <v/>
      </c>
      <c r="O23" s="2"/>
      <c r="P23" s="2"/>
      <c r="Q23" s="13"/>
      <c r="R23" s="3">
        <v>90</v>
      </c>
      <c r="S23" s="1"/>
      <c r="T23" s="40">
        <f t="shared" si="7"/>
        <v>90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90</v>
      </c>
      <c r="AM23" s="6">
        <v>85</v>
      </c>
      <c r="AN23" s="2">
        <v>90</v>
      </c>
      <c r="AO23" s="2"/>
      <c r="AP23" s="2"/>
      <c r="AQ23" s="2"/>
      <c r="AR23" s="50">
        <f t="shared" si="18"/>
        <v>87.5</v>
      </c>
      <c r="AS23" s="13"/>
      <c r="AT23" s="2">
        <v>90</v>
      </c>
      <c r="AU23" s="1">
        <v>90</v>
      </c>
      <c r="AV23" s="2"/>
      <c r="AW23" s="2"/>
      <c r="AX23" s="2"/>
      <c r="AY23" s="52">
        <f t="shared" si="19"/>
        <v>90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58174</v>
      </c>
      <c r="C24" s="14" t="s">
        <v>59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207</v>
      </c>
      <c r="M24" s="13"/>
      <c r="N24" s="37" t="str">
        <f t="shared" si="6"/>
        <v/>
      </c>
      <c r="O24" s="2"/>
      <c r="P24" s="2"/>
      <c r="Q24" s="13"/>
      <c r="R24" s="3">
        <v>93</v>
      </c>
      <c r="S24" s="1"/>
      <c r="T24" s="40">
        <f t="shared" si="7"/>
        <v>93</v>
      </c>
      <c r="U24" s="1">
        <v>90</v>
      </c>
      <c r="V24" s="1"/>
      <c r="W24" s="40">
        <f t="shared" si="8"/>
        <v>90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93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91.5</v>
      </c>
      <c r="AM24" s="6">
        <v>85</v>
      </c>
      <c r="AN24" s="2">
        <v>85</v>
      </c>
      <c r="AO24" s="2"/>
      <c r="AP24" s="2"/>
      <c r="AQ24" s="2"/>
      <c r="AR24" s="50">
        <f t="shared" si="18"/>
        <v>85</v>
      </c>
      <c r="AS24" s="13"/>
      <c r="AT24" s="2">
        <v>85</v>
      </c>
      <c r="AU24" s="1">
        <v>90</v>
      </c>
      <c r="AV24" s="2"/>
      <c r="AW24" s="2"/>
      <c r="AX24" s="2"/>
      <c r="AY24" s="52">
        <f t="shared" si="19"/>
        <v>87.5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58188</v>
      </c>
      <c r="C25" s="14" t="s">
        <v>60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207</v>
      </c>
      <c r="M25" s="13"/>
      <c r="N25" s="37" t="str">
        <f t="shared" si="6"/>
        <v/>
      </c>
      <c r="O25" s="2"/>
      <c r="P25" s="2"/>
      <c r="Q25" s="13"/>
      <c r="R25" s="3">
        <v>93</v>
      </c>
      <c r="S25" s="1"/>
      <c r="T25" s="40">
        <f t="shared" si="7"/>
        <v>93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93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91.5</v>
      </c>
      <c r="AM25" s="6">
        <v>85</v>
      </c>
      <c r="AN25" s="2">
        <v>90</v>
      </c>
      <c r="AO25" s="2"/>
      <c r="AP25" s="2"/>
      <c r="AQ25" s="2"/>
      <c r="AR25" s="50">
        <f t="shared" si="18"/>
        <v>87.5</v>
      </c>
      <c r="AS25" s="13"/>
      <c r="AT25" s="2">
        <v>90</v>
      </c>
      <c r="AU25" s="1">
        <v>90</v>
      </c>
      <c r="AV25" s="2"/>
      <c r="AW25" s="2"/>
      <c r="AX25" s="2"/>
      <c r="AY25" s="52">
        <f t="shared" si="19"/>
        <v>90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58202</v>
      </c>
      <c r="C26" s="14" t="s">
        <v>61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207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87.5</v>
      </c>
      <c r="AM26" s="6">
        <v>85</v>
      </c>
      <c r="AN26" s="2">
        <v>90</v>
      </c>
      <c r="AO26" s="2"/>
      <c r="AP26" s="2"/>
      <c r="AQ26" s="2"/>
      <c r="AR26" s="50">
        <f t="shared" si="18"/>
        <v>87.5</v>
      </c>
      <c r="AS26" s="13"/>
      <c r="AT26" s="2">
        <v>90</v>
      </c>
      <c r="AU26" s="1">
        <v>90</v>
      </c>
      <c r="AV26" s="2"/>
      <c r="AW26" s="2"/>
      <c r="AX26" s="2"/>
      <c r="AY26" s="52">
        <f t="shared" si="19"/>
        <v>90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58216</v>
      </c>
      <c r="C27" s="14" t="s">
        <v>62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str">
        <f t="shared" si="3"/>
        <v/>
      </c>
      <c r="J27" s="24">
        <f t="shared" si="4"/>
        <v>88</v>
      </c>
      <c r="K27" s="29" t="str">
        <f t="shared" si="5"/>
        <v>A</v>
      </c>
      <c r="L27" s="53" t="s">
        <v>207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87.5</v>
      </c>
      <c r="AM27" s="6">
        <v>85</v>
      </c>
      <c r="AN27" s="2">
        <v>85</v>
      </c>
      <c r="AO27" s="2"/>
      <c r="AP27" s="2"/>
      <c r="AQ27" s="2"/>
      <c r="AR27" s="50">
        <f t="shared" si="18"/>
        <v>85</v>
      </c>
      <c r="AS27" s="13"/>
      <c r="AT27" s="2">
        <v>85</v>
      </c>
      <c r="AU27" s="1">
        <v>90</v>
      </c>
      <c r="AV27" s="2"/>
      <c r="AW27" s="2"/>
      <c r="AX27" s="2"/>
      <c r="AY27" s="52">
        <f t="shared" si="19"/>
        <v>87.5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58230</v>
      </c>
      <c r="C28" s="14" t="s">
        <v>63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 t="s">
        <v>207</v>
      </c>
      <c r="M28" s="13"/>
      <c r="N28" s="37" t="str">
        <f t="shared" si="6"/>
        <v/>
      </c>
      <c r="O28" s="2"/>
      <c r="P28" s="2"/>
      <c r="Q28" s="13"/>
      <c r="R28" s="3">
        <v>93</v>
      </c>
      <c r="S28" s="1"/>
      <c r="T28" s="40">
        <f t="shared" si="7"/>
        <v>93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93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91.5</v>
      </c>
      <c r="AM28" s="6">
        <v>85</v>
      </c>
      <c r="AN28" s="2">
        <v>85</v>
      </c>
      <c r="AO28" s="2"/>
      <c r="AP28" s="2"/>
      <c r="AQ28" s="2"/>
      <c r="AR28" s="50">
        <f t="shared" si="18"/>
        <v>85</v>
      </c>
      <c r="AS28" s="13"/>
      <c r="AT28" s="2">
        <v>85</v>
      </c>
      <c r="AU28" s="1">
        <v>90</v>
      </c>
      <c r="AV28" s="2"/>
      <c r="AW28" s="2"/>
      <c r="AX28" s="2"/>
      <c r="AY28" s="52">
        <f t="shared" si="19"/>
        <v>87.5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58244</v>
      </c>
      <c r="C29" s="14" t="s">
        <v>64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str">
        <f t="shared" si="3"/>
        <v/>
      </c>
      <c r="J29" s="24">
        <f t="shared" si="4"/>
        <v>83</v>
      </c>
      <c r="K29" s="29" t="str">
        <f t="shared" si="5"/>
        <v>A</v>
      </c>
      <c r="L29" s="53" t="s">
        <v>207</v>
      </c>
      <c r="M29" s="13"/>
      <c r="N29" s="37" t="str">
        <f t="shared" si="6"/>
        <v/>
      </c>
      <c r="O29" s="2"/>
      <c r="P29" s="2"/>
      <c r="Q29" s="13"/>
      <c r="R29" s="3">
        <v>88</v>
      </c>
      <c r="S29" s="1"/>
      <c r="T29" s="40">
        <f t="shared" si="7"/>
        <v>88</v>
      </c>
      <c r="U29" s="1">
        <v>85</v>
      </c>
      <c r="V29" s="1"/>
      <c r="W29" s="40">
        <f t="shared" si="8"/>
        <v>85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86.5</v>
      </c>
      <c r="AM29" s="6">
        <v>85</v>
      </c>
      <c r="AN29" s="2">
        <v>80</v>
      </c>
      <c r="AO29" s="2"/>
      <c r="AP29" s="2"/>
      <c r="AQ29" s="2"/>
      <c r="AR29" s="50">
        <f t="shared" si="18"/>
        <v>82.5</v>
      </c>
      <c r="AS29" s="13"/>
      <c r="AT29" s="2">
        <v>80</v>
      </c>
      <c r="AU29" s="1">
        <v>85</v>
      </c>
      <c r="AV29" s="2"/>
      <c r="AW29" s="2"/>
      <c r="AX29" s="2"/>
      <c r="AY29" s="52">
        <f t="shared" si="19"/>
        <v>82.5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58258</v>
      </c>
      <c r="C30" s="14" t="s">
        <v>65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>
        <f t="shared" si="4"/>
        <v>80</v>
      </c>
      <c r="K30" s="29" t="str">
        <f t="shared" si="5"/>
        <v>A</v>
      </c>
      <c r="L30" s="53" t="s">
        <v>207</v>
      </c>
      <c r="M30" s="13"/>
      <c r="N30" s="37" t="str">
        <f t="shared" si="6"/>
        <v/>
      </c>
      <c r="O30" s="2"/>
      <c r="P30" s="2"/>
      <c r="Q30" s="13"/>
      <c r="R30" s="3">
        <v>86</v>
      </c>
      <c r="S30" s="1"/>
      <c r="T30" s="40">
        <f t="shared" si="7"/>
        <v>86</v>
      </c>
      <c r="U30" s="1">
        <v>88</v>
      </c>
      <c r="V30" s="1"/>
      <c r="W30" s="40">
        <f t="shared" si="8"/>
        <v>88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86</v>
      </c>
      <c r="AH30" s="14">
        <f t="shared" si="13"/>
        <v>88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</v>
      </c>
      <c r="AM30" s="6">
        <v>85</v>
      </c>
      <c r="AN30" s="2">
        <v>80</v>
      </c>
      <c r="AO30" s="2"/>
      <c r="AP30" s="2"/>
      <c r="AQ30" s="2"/>
      <c r="AR30" s="50">
        <f t="shared" si="18"/>
        <v>82.5</v>
      </c>
      <c r="AS30" s="13"/>
      <c r="AT30" s="2">
        <v>80</v>
      </c>
      <c r="AU30" s="1">
        <v>80</v>
      </c>
      <c r="AV30" s="2"/>
      <c r="AW30" s="2"/>
      <c r="AX30" s="2"/>
      <c r="AY30" s="52">
        <f t="shared" si="19"/>
        <v>80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58272</v>
      </c>
      <c r="C31" s="14" t="s">
        <v>66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83</v>
      </c>
      <c r="K31" s="29" t="str">
        <f t="shared" si="5"/>
        <v>A</v>
      </c>
      <c r="L31" s="53" t="s">
        <v>207</v>
      </c>
      <c r="M31" s="13"/>
      <c r="N31" s="37" t="str">
        <f t="shared" si="6"/>
        <v/>
      </c>
      <c r="O31" s="2"/>
      <c r="P31" s="2"/>
      <c r="Q31" s="13"/>
      <c r="R31" s="3">
        <v>93</v>
      </c>
      <c r="S31" s="1"/>
      <c r="T31" s="40">
        <f t="shared" si="7"/>
        <v>93</v>
      </c>
      <c r="U31" s="1">
        <v>80</v>
      </c>
      <c r="V31" s="1"/>
      <c r="W31" s="40">
        <f t="shared" si="8"/>
        <v>80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93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86.5</v>
      </c>
      <c r="AM31" s="6">
        <v>85</v>
      </c>
      <c r="AN31" s="2">
        <v>85</v>
      </c>
      <c r="AO31" s="2"/>
      <c r="AP31" s="2"/>
      <c r="AQ31" s="2"/>
      <c r="AR31" s="50">
        <f t="shared" si="18"/>
        <v>85</v>
      </c>
      <c r="AS31" s="13"/>
      <c r="AT31" s="2">
        <v>85</v>
      </c>
      <c r="AU31" s="1">
        <v>80</v>
      </c>
      <c r="AV31" s="2"/>
      <c r="AW31" s="2"/>
      <c r="AX31" s="2"/>
      <c r="AY31" s="52">
        <f t="shared" si="19"/>
        <v>82.5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58286</v>
      </c>
      <c r="C32" s="14" t="s">
        <v>67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207</v>
      </c>
      <c r="M32" s="13"/>
      <c r="N32" s="37" t="str">
        <f t="shared" si="6"/>
        <v/>
      </c>
      <c r="O32" s="2"/>
      <c r="P32" s="2"/>
      <c r="Q32" s="13"/>
      <c r="R32" s="3">
        <v>95</v>
      </c>
      <c r="S32" s="1"/>
      <c r="T32" s="40">
        <f t="shared" si="7"/>
        <v>95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95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</v>
      </c>
      <c r="AM32" s="6">
        <v>85</v>
      </c>
      <c r="AN32" s="2">
        <v>90</v>
      </c>
      <c r="AO32" s="2"/>
      <c r="AP32" s="2"/>
      <c r="AQ32" s="2"/>
      <c r="AR32" s="50">
        <f t="shared" si="18"/>
        <v>87.5</v>
      </c>
      <c r="AS32" s="13"/>
      <c r="AT32" s="2">
        <v>90</v>
      </c>
      <c r="AU32" s="1">
        <v>85</v>
      </c>
      <c r="AV32" s="2"/>
      <c r="AW32" s="2"/>
      <c r="AX32" s="2"/>
      <c r="AY32" s="52">
        <f t="shared" si="19"/>
        <v>87.5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58300</v>
      </c>
      <c r="C33" s="14" t="s">
        <v>68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207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90</v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2">
        <v>90</v>
      </c>
      <c r="AU33" s="1">
        <v>90</v>
      </c>
      <c r="AV33" s="2"/>
      <c r="AW33" s="2"/>
      <c r="AX33" s="2"/>
      <c r="AY33" s="52">
        <f t="shared" si="19"/>
        <v>90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58314</v>
      </c>
      <c r="C34" s="14" t="s">
        <v>69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207</v>
      </c>
      <c r="M34" s="13"/>
      <c r="N34" s="37" t="str">
        <f t="shared" si="6"/>
        <v/>
      </c>
      <c r="O34" s="2"/>
      <c r="P34" s="2"/>
      <c r="Q34" s="13"/>
      <c r="R34" s="3">
        <v>93</v>
      </c>
      <c r="S34" s="1"/>
      <c r="T34" s="40">
        <f t="shared" si="7"/>
        <v>93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93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91.5</v>
      </c>
      <c r="AM34" s="6">
        <v>85</v>
      </c>
      <c r="AN34" s="2">
        <v>90</v>
      </c>
      <c r="AO34" s="2"/>
      <c r="AP34" s="2"/>
      <c r="AQ34" s="2"/>
      <c r="AR34" s="50">
        <f t="shared" si="18"/>
        <v>87.5</v>
      </c>
      <c r="AS34" s="13"/>
      <c r="AT34" s="2">
        <v>90</v>
      </c>
      <c r="AU34" s="1">
        <v>90</v>
      </c>
      <c r="AV34" s="2"/>
      <c r="AW34" s="2"/>
      <c r="AX34" s="2"/>
      <c r="AY34" s="52">
        <f t="shared" si="19"/>
        <v>90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58328</v>
      </c>
      <c r="C35" s="14" t="s">
        <v>70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>
        <f t="shared" si="4"/>
        <v>85</v>
      </c>
      <c r="K35" s="29" t="str">
        <f t="shared" si="5"/>
        <v>A</v>
      </c>
      <c r="L35" s="53" t="s">
        <v>207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85</v>
      </c>
      <c r="V35" s="1"/>
      <c r="W35" s="40">
        <f t="shared" si="8"/>
        <v>85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87.5</v>
      </c>
      <c r="AM35" s="6">
        <v>85</v>
      </c>
      <c r="AN35" s="2">
        <v>85</v>
      </c>
      <c r="AO35" s="2"/>
      <c r="AP35" s="2"/>
      <c r="AQ35" s="2"/>
      <c r="AR35" s="50">
        <f t="shared" si="18"/>
        <v>85</v>
      </c>
      <c r="AS35" s="13"/>
      <c r="AT35" s="2">
        <v>85</v>
      </c>
      <c r="AU35" s="1">
        <v>85</v>
      </c>
      <c r="AV35" s="2"/>
      <c r="AW35" s="2"/>
      <c r="AX35" s="2"/>
      <c r="AY35" s="52">
        <f t="shared" si="19"/>
        <v>85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58342</v>
      </c>
      <c r="C36" s="14" t="s">
        <v>71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80</v>
      </c>
      <c r="K36" s="29" t="str">
        <f t="shared" si="5"/>
        <v>A</v>
      </c>
      <c r="L36" s="53" t="s">
        <v>207</v>
      </c>
      <c r="M36" s="13"/>
      <c r="N36" s="37" t="str">
        <f t="shared" si="6"/>
        <v/>
      </c>
      <c r="O36" s="2"/>
      <c r="P36" s="2"/>
      <c r="Q36" s="13"/>
      <c r="R36" s="3">
        <v>93</v>
      </c>
      <c r="S36" s="1"/>
      <c r="T36" s="40">
        <f t="shared" si="7"/>
        <v>93</v>
      </c>
      <c r="U36" s="1">
        <v>80</v>
      </c>
      <c r="V36" s="1"/>
      <c r="W36" s="40">
        <f t="shared" si="8"/>
        <v>80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93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86.5</v>
      </c>
      <c r="AM36" s="6">
        <v>85</v>
      </c>
      <c r="AN36" s="2">
        <v>80</v>
      </c>
      <c r="AO36" s="2"/>
      <c r="AP36" s="2"/>
      <c r="AQ36" s="2"/>
      <c r="AR36" s="50">
        <f t="shared" si="18"/>
        <v>82.5</v>
      </c>
      <c r="AS36" s="13"/>
      <c r="AT36" s="2">
        <v>80</v>
      </c>
      <c r="AU36" s="1">
        <v>80</v>
      </c>
      <c r="AV36" s="2"/>
      <c r="AW36" s="2"/>
      <c r="AX36" s="2"/>
      <c r="AY36" s="52">
        <f t="shared" si="19"/>
        <v>80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58356</v>
      </c>
      <c r="C37" s="14" t="s">
        <v>72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80</v>
      </c>
      <c r="K37" s="29" t="str">
        <f t="shared" si="5"/>
        <v>A</v>
      </c>
      <c r="L37" s="53" t="s">
        <v>207</v>
      </c>
      <c r="M37" s="13"/>
      <c r="N37" s="37" t="str">
        <f t="shared" si="6"/>
        <v/>
      </c>
      <c r="O37" s="2"/>
      <c r="P37" s="2"/>
      <c r="Q37" s="13"/>
      <c r="R37" s="3">
        <v>93</v>
      </c>
      <c r="S37" s="1"/>
      <c r="T37" s="40">
        <f t="shared" si="7"/>
        <v>93</v>
      </c>
      <c r="U37" s="1">
        <v>80</v>
      </c>
      <c r="V37" s="1"/>
      <c r="W37" s="40">
        <f t="shared" si="8"/>
        <v>80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93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86.5</v>
      </c>
      <c r="AM37" s="6">
        <v>85</v>
      </c>
      <c r="AN37" s="2">
        <v>80</v>
      </c>
      <c r="AO37" s="2"/>
      <c r="AP37" s="2"/>
      <c r="AQ37" s="2"/>
      <c r="AR37" s="50">
        <f t="shared" si="18"/>
        <v>82.5</v>
      </c>
      <c r="AS37" s="13"/>
      <c r="AT37" s="2">
        <v>80</v>
      </c>
      <c r="AU37" s="1">
        <v>80</v>
      </c>
      <c r="AV37" s="2"/>
      <c r="AW37" s="2"/>
      <c r="AX37" s="2"/>
      <c r="AY37" s="52">
        <f t="shared" si="19"/>
        <v>80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58370</v>
      </c>
      <c r="C38" s="14" t="s">
        <v>73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85</v>
      </c>
      <c r="K38" s="29" t="str">
        <f t="shared" si="5"/>
        <v>A</v>
      </c>
      <c r="L38" s="53" t="s">
        <v>207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85</v>
      </c>
      <c r="V38" s="1"/>
      <c r="W38" s="40">
        <f t="shared" si="8"/>
        <v>85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87.5</v>
      </c>
      <c r="AM38" s="6">
        <v>85</v>
      </c>
      <c r="AN38" s="2">
        <v>85</v>
      </c>
      <c r="AO38" s="2"/>
      <c r="AP38" s="2"/>
      <c r="AQ38" s="2"/>
      <c r="AR38" s="50">
        <f t="shared" si="18"/>
        <v>85</v>
      </c>
      <c r="AS38" s="13"/>
      <c r="AT38" s="2">
        <v>85</v>
      </c>
      <c r="AU38" s="1">
        <v>85</v>
      </c>
      <c r="AV38" s="2"/>
      <c r="AW38" s="2"/>
      <c r="AX38" s="2"/>
      <c r="AY38" s="52">
        <f t="shared" si="19"/>
        <v>85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58384</v>
      </c>
      <c r="C39" s="14" t="s">
        <v>74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>
        <f t="shared" si="4"/>
        <v>80</v>
      </c>
      <c r="K39" s="29" t="str">
        <f t="shared" si="5"/>
        <v>A</v>
      </c>
      <c r="L39" s="53" t="s">
        <v>207</v>
      </c>
      <c r="M39" s="13"/>
      <c r="N39" s="37" t="str">
        <f t="shared" si="6"/>
        <v/>
      </c>
      <c r="O39" s="2"/>
      <c r="P39" s="2"/>
      <c r="Q39" s="13"/>
      <c r="R39" s="3">
        <v>93</v>
      </c>
      <c r="S39" s="1"/>
      <c r="T39" s="40">
        <f t="shared" si="7"/>
        <v>93</v>
      </c>
      <c r="U39" s="1">
        <v>80</v>
      </c>
      <c r="V39" s="1"/>
      <c r="W39" s="40">
        <f t="shared" si="8"/>
        <v>80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93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86.5</v>
      </c>
      <c r="AM39" s="6">
        <v>85</v>
      </c>
      <c r="AN39" s="2">
        <v>80</v>
      </c>
      <c r="AO39" s="2"/>
      <c r="AP39" s="2"/>
      <c r="AQ39" s="2"/>
      <c r="AR39" s="50">
        <f t="shared" si="18"/>
        <v>82.5</v>
      </c>
      <c r="AS39" s="13"/>
      <c r="AT39" s="2">
        <v>80</v>
      </c>
      <c r="AU39" s="1">
        <v>80</v>
      </c>
      <c r="AV39" s="2"/>
      <c r="AW39" s="2"/>
      <c r="AX39" s="2"/>
      <c r="AY39" s="52">
        <f t="shared" si="19"/>
        <v>80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58398</v>
      </c>
      <c r="C40" s="14" t="s">
        <v>75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>
        <f t="shared" si="4"/>
        <v>80</v>
      </c>
      <c r="K40" s="29" t="str">
        <f t="shared" si="5"/>
        <v>A</v>
      </c>
      <c r="L40" s="53" t="s">
        <v>207</v>
      </c>
      <c r="M40" s="13"/>
      <c r="N40" s="37" t="str">
        <f t="shared" si="6"/>
        <v/>
      </c>
      <c r="O40" s="2"/>
      <c r="P40" s="2"/>
      <c r="Q40" s="13"/>
      <c r="R40" s="3">
        <v>90</v>
      </c>
      <c r="S40" s="1"/>
      <c r="T40" s="40">
        <f t="shared" si="7"/>
        <v>90</v>
      </c>
      <c r="U40" s="1">
        <v>80</v>
      </c>
      <c r="V40" s="1"/>
      <c r="W40" s="40">
        <f t="shared" si="8"/>
        <v>80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85</v>
      </c>
      <c r="AM40" s="6">
        <v>85</v>
      </c>
      <c r="AN40" s="2">
        <v>80</v>
      </c>
      <c r="AO40" s="2"/>
      <c r="AP40" s="2"/>
      <c r="AQ40" s="2"/>
      <c r="AR40" s="50">
        <f t="shared" si="18"/>
        <v>82.5</v>
      </c>
      <c r="AS40" s="13"/>
      <c r="AT40" s="2">
        <v>80</v>
      </c>
      <c r="AU40" s="1">
        <v>80</v>
      </c>
      <c r="AV40" s="2"/>
      <c r="AW40" s="2"/>
      <c r="AX40" s="2"/>
      <c r="AY40" s="52">
        <f t="shared" si="19"/>
        <v>80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58412</v>
      </c>
      <c r="C41" s="14" t="s">
        <v>76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>
        <f t="shared" si="4"/>
        <v>90</v>
      </c>
      <c r="K41" s="29" t="str">
        <f t="shared" si="5"/>
        <v>A</v>
      </c>
      <c r="L41" s="53" t="s">
        <v>207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88.5</v>
      </c>
      <c r="AM41" s="6">
        <v>85</v>
      </c>
      <c r="AN41" s="2">
        <v>90</v>
      </c>
      <c r="AO41" s="2"/>
      <c r="AP41" s="2"/>
      <c r="AQ41" s="2"/>
      <c r="AR41" s="50">
        <f t="shared" si="18"/>
        <v>87.5</v>
      </c>
      <c r="AS41" s="13"/>
      <c r="AT41" s="2">
        <v>90</v>
      </c>
      <c r="AU41" s="1">
        <v>90</v>
      </c>
      <c r="AV41" s="2"/>
      <c r="AW41" s="2"/>
      <c r="AX41" s="2"/>
      <c r="AY41" s="52">
        <f t="shared" si="19"/>
        <v>90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58426</v>
      </c>
      <c r="C42" s="14" t="s">
        <v>77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207</v>
      </c>
      <c r="M42" s="13"/>
      <c r="N42" s="37" t="str">
        <f t="shared" si="6"/>
        <v/>
      </c>
      <c r="O42" s="2"/>
      <c r="P42" s="2"/>
      <c r="Q42" s="13"/>
      <c r="R42" s="3">
        <v>90</v>
      </c>
      <c r="S42" s="1"/>
      <c r="T42" s="40">
        <f t="shared" si="7"/>
        <v>90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87.5</v>
      </c>
      <c r="AM42" s="6">
        <v>85</v>
      </c>
      <c r="AN42" s="2">
        <v>90</v>
      </c>
      <c r="AO42" s="2"/>
      <c r="AP42" s="2"/>
      <c r="AQ42" s="2"/>
      <c r="AR42" s="50">
        <f t="shared" si="18"/>
        <v>87.5</v>
      </c>
      <c r="AS42" s="13"/>
      <c r="AT42" s="2">
        <v>90</v>
      </c>
      <c r="AU42" s="1">
        <v>85</v>
      </c>
      <c r="AV42" s="2"/>
      <c r="AW42" s="2"/>
      <c r="AX42" s="2"/>
      <c r="AY42" s="52">
        <f t="shared" si="19"/>
        <v>87.5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58440</v>
      </c>
      <c r="C43" s="14" t="s">
        <v>78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 t="str">
        <f t="shared" si="3"/>
        <v/>
      </c>
      <c r="J43" s="24">
        <f t="shared" si="4"/>
        <v>80</v>
      </c>
      <c r="K43" s="29" t="str">
        <f t="shared" si="5"/>
        <v>A</v>
      </c>
      <c r="L43" s="53" t="s">
        <v>207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80</v>
      </c>
      <c r="V43" s="1"/>
      <c r="W43" s="40">
        <f t="shared" si="8"/>
        <v>80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</v>
      </c>
      <c r="AM43" s="6">
        <v>85</v>
      </c>
      <c r="AN43" s="2">
        <v>80</v>
      </c>
      <c r="AO43" s="2"/>
      <c r="AP43" s="2"/>
      <c r="AQ43" s="2"/>
      <c r="AR43" s="50">
        <f t="shared" si="18"/>
        <v>82.5</v>
      </c>
      <c r="AS43" s="13"/>
      <c r="AT43" s="2">
        <v>80</v>
      </c>
      <c r="AU43" s="1">
        <v>80</v>
      </c>
      <c r="AV43" s="2"/>
      <c r="AW43" s="2"/>
      <c r="AX43" s="2"/>
      <c r="AY43" s="52">
        <f t="shared" si="19"/>
        <v>80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58454</v>
      </c>
      <c r="C44" s="14" t="s">
        <v>79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207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85</v>
      </c>
      <c r="V44" s="1"/>
      <c r="W44" s="40">
        <f t="shared" si="8"/>
        <v>85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87.5</v>
      </c>
      <c r="AM44" s="6">
        <v>85</v>
      </c>
      <c r="AN44" s="2">
        <v>85</v>
      </c>
      <c r="AO44" s="2"/>
      <c r="AP44" s="2"/>
      <c r="AQ44" s="2"/>
      <c r="AR44" s="50">
        <f t="shared" si="18"/>
        <v>85</v>
      </c>
      <c r="AS44" s="13"/>
      <c r="AT44" s="2">
        <v>85</v>
      </c>
      <c r="AU44" s="1">
        <v>85</v>
      </c>
      <c r="AV44" s="2"/>
      <c r="AW44" s="2"/>
      <c r="AX44" s="2"/>
      <c r="AY44" s="52">
        <f t="shared" si="19"/>
        <v>85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58468</v>
      </c>
      <c r="C45" s="14" t="s">
        <v>80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207</v>
      </c>
      <c r="M45" s="13"/>
      <c r="N45" s="37" t="str">
        <f t="shared" si="6"/>
        <v/>
      </c>
      <c r="O45" s="2"/>
      <c r="P45" s="2"/>
      <c r="Q45" s="13"/>
      <c r="R45" s="3">
        <v>88</v>
      </c>
      <c r="S45" s="1"/>
      <c r="T45" s="40">
        <f t="shared" si="7"/>
        <v>88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88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89</v>
      </c>
      <c r="AM45" s="6">
        <v>85</v>
      </c>
      <c r="AN45" s="2">
        <v>90</v>
      </c>
      <c r="AO45" s="2"/>
      <c r="AP45" s="2"/>
      <c r="AQ45" s="2"/>
      <c r="AR45" s="50">
        <f t="shared" si="18"/>
        <v>87.5</v>
      </c>
      <c r="AS45" s="13"/>
      <c r="AT45" s="2">
        <v>90</v>
      </c>
      <c r="AU45" s="1">
        <v>90</v>
      </c>
      <c r="AV45" s="2"/>
      <c r="AW45" s="2"/>
      <c r="AX45" s="2"/>
      <c r="AY45" s="52">
        <f t="shared" si="19"/>
        <v>90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58482</v>
      </c>
      <c r="C46" s="14" t="s">
        <v>81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207</v>
      </c>
      <c r="M46" s="13"/>
      <c r="N46" s="37" t="str">
        <f t="shared" si="6"/>
        <v/>
      </c>
      <c r="O46" s="2"/>
      <c r="P46" s="2"/>
      <c r="Q46" s="13"/>
      <c r="R46" s="3">
        <v>90</v>
      </c>
      <c r="S46" s="1"/>
      <c r="T46" s="40">
        <f t="shared" si="7"/>
        <v>90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90</v>
      </c>
      <c r="AM46" s="6">
        <v>85</v>
      </c>
      <c r="AN46" s="2">
        <v>85</v>
      </c>
      <c r="AO46" s="2"/>
      <c r="AP46" s="2"/>
      <c r="AQ46" s="2"/>
      <c r="AR46" s="50">
        <f t="shared" si="18"/>
        <v>85</v>
      </c>
      <c r="AS46" s="13"/>
      <c r="AT46" s="2">
        <v>85</v>
      </c>
      <c r="AU46" s="1">
        <v>90</v>
      </c>
      <c r="AV46" s="2"/>
      <c r="AW46" s="2"/>
      <c r="AX46" s="2"/>
      <c r="AY46" s="52">
        <f t="shared" si="19"/>
        <v>87.5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90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84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87.222222222222229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G8" sqref="G8:L8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557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58496</v>
      </c>
      <c r="C11" s="14" t="s">
        <v>94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29" t="str">
        <f t="shared" ref="K11:K50" si="5">IF(BA11="","",BA11)</f>
        <v>A</v>
      </c>
      <c r="L11" s="53" t="s">
        <v>207</v>
      </c>
      <c r="M11" s="13"/>
      <c r="N11" s="36" t="str">
        <f t="shared" ref="N11:N50" si="6">IF(BB11="","",BB11)</f>
        <v/>
      </c>
      <c r="O11" s="2"/>
      <c r="P11" s="1"/>
      <c r="Q11" s="13"/>
      <c r="R11" s="3">
        <v>83</v>
      </c>
      <c r="S11" s="1"/>
      <c r="T11" s="40">
        <f t="shared" ref="T11:T50" si="7">IF(ISNUMBER(R11)=FALSE(),"",IF(OR(R11&gt;=$C$4,ISNUMBER(S11)=FALSE(),R11&gt;S11),R11,IF(S11&gt;=$C$4,$C$4,S11)))</f>
        <v>83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84</v>
      </c>
      <c r="AM11" s="3">
        <v>88</v>
      </c>
      <c r="AN11" s="2">
        <v>85</v>
      </c>
      <c r="AO11" s="2"/>
      <c r="AP11" s="2"/>
      <c r="AQ11" s="2"/>
      <c r="AR11" s="50">
        <f t="shared" ref="AR11:AR50" si="18">IF(COUNTBLANK(AM11:AQ11)=5,"",AVERAGE(AM11:AQ11))</f>
        <v>86.5</v>
      </c>
      <c r="AS11" s="13"/>
      <c r="AT11" s="2">
        <v>85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85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58510</v>
      </c>
      <c r="C12" s="14" t="s">
        <v>95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207</v>
      </c>
      <c r="M12" s="13"/>
      <c r="N12" s="37" t="str">
        <f t="shared" si="6"/>
        <v/>
      </c>
      <c r="O12" s="2"/>
      <c r="P12" s="2"/>
      <c r="Q12" s="13"/>
      <c r="R12" s="3">
        <v>88</v>
      </c>
      <c r="S12" s="1"/>
      <c r="T12" s="40">
        <f t="shared" si="7"/>
        <v>88</v>
      </c>
      <c r="U12" s="1">
        <v>88</v>
      </c>
      <c r="V12" s="1"/>
      <c r="W12" s="40">
        <f t="shared" si="8"/>
        <v>88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88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88</v>
      </c>
      <c r="AM12" s="3">
        <v>88</v>
      </c>
      <c r="AN12" s="2">
        <v>90</v>
      </c>
      <c r="AO12" s="2"/>
      <c r="AP12" s="2"/>
      <c r="AQ12" s="2"/>
      <c r="AR12" s="50">
        <f t="shared" si="18"/>
        <v>89</v>
      </c>
      <c r="AS12" s="13"/>
      <c r="AT12" s="2">
        <v>90</v>
      </c>
      <c r="AU12" s="2">
        <v>85</v>
      </c>
      <c r="AV12" s="2"/>
      <c r="AW12" s="2"/>
      <c r="AX12" s="2"/>
      <c r="AY12" s="52">
        <f t="shared" si="19"/>
        <v>87.5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58524</v>
      </c>
      <c r="C13" s="14" t="s">
        <v>96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>
        <f t="shared" si="4"/>
        <v>85</v>
      </c>
      <c r="K13" s="29" t="str">
        <f t="shared" si="5"/>
        <v>A</v>
      </c>
      <c r="L13" s="53" t="s">
        <v>207</v>
      </c>
      <c r="M13" s="13"/>
      <c r="N13" s="37" t="str">
        <f t="shared" si="6"/>
        <v/>
      </c>
      <c r="O13" s="2"/>
      <c r="P13" s="2"/>
      <c r="Q13" s="13"/>
      <c r="R13" s="3">
        <v>85</v>
      </c>
      <c r="S13" s="1"/>
      <c r="T13" s="40">
        <f t="shared" si="7"/>
        <v>85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85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87.5</v>
      </c>
      <c r="AM13" s="3">
        <v>85</v>
      </c>
      <c r="AN13" s="2">
        <v>85</v>
      </c>
      <c r="AO13" s="2"/>
      <c r="AP13" s="2"/>
      <c r="AQ13" s="2"/>
      <c r="AR13" s="50">
        <f t="shared" si="18"/>
        <v>85</v>
      </c>
      <c r="AS13" s="13"/>
      <c r="AT13" s="2">
        <v>85</v>
      </c>
      <c r="AU13" s="2">
        <v>85</v>
      </c>
      <c r="AV13" s="2"/>
      <c r="AW13" s="2"/>
      <c r="AX13" s="2"/>
      <c r="AY13" s="52">
        <f t="shared" si="19"/>
        <v>85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58537</v>
      </c>
      <c r="C14" s="14" t="s">
        <v>97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>
        <f t="shared" si="4"/>
        <v>88</v>
      </c>
      <c r="K14" s="29" t="str">
        <f t="shared" si="5"/>
        <v>A</v>
      </c>
      <c r="L14" s="53" t="s">
        <v>207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>
        <v>80</v>
      </c>
      <c r="V14" s="1"/>
      <c r="W14" s="40">
        <f t="shared" si="8"/>
        <v>80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82.5</v>
      </c>
      <c r="AM14" s="3">
        <v>88</v>
      </c>
      <c r="AN14" s="2">
        <v>90</v>
      </c>
      <c r="AO14" s="2"/>
      <c r="AP14" s="2"/>
      <c r="AQ14" s="2"/>
      <c r="AR14" s="50">
        <f t="shared" si="18"/>
        <v>89</v>
      </c>
      <c r="AS14" s="13"/>
      <c r="AT14" s="2">
        <v>90</v>
      </c>
      <c r="AU14" s="2">
        <v>85</v>
      </c>
      <c r="AV14" s="2"/>
      <c r="AW14" s="2"/>
      <c r="AX14" s="2"/>
      <c r="AY14" s="52">
        <f t="shared" si="19"/>
        <v>87.5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58552</v>
      </c>
      <c r="C15" s="14" t="s">
        <v>98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207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82.5</v>
      </c>
      <c r="AM15" s="3">
        <v>88</v>
      </c>
      <c r="AN15" s="2">
        <v>90</v>
      </c>
      <c r="AO15" s="2"/>
      <c r="AP15" s="2"/>
      <c r="AQ15" s="2"/>
      <c r="AR15" s="50">
        <f t="shared" si="18"/>
        <v>89</v>
      </c>
      <c r="AS15" s="13"/>
      <c r="AT15" s="2">
        <v>90</v>
      </c>
      <c r="AU15" s="2">
        <v>85</v>
      </c>
      <c r="AV15" s="2"/>
      <c r="AW15" s="2"/>
      <c r="AX15" s="2"/>
      <c r="AY15" s="52">
        <f t="shared" si="19"/>
        <v>87.5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58565</v>
      </c>
      <c r="C16" s="14" t="s">
        <v>99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88</v>
      </c>
      <c r="K16" s="29" t="str">
        <f t="shared" si="5"/>
        <v>A</v>
      </c>
      <c r="L16" s="53" t="s">
        <v>207</v>
      </c>
      <c r="M16" s="13"/>
      <c r="N16" s="37" t="str">
        <f t="shared" si="6"/>
        <v/>
      </c>
      <c r="O16" s="2"/>
      <c r="P16" s="2"/>
      <c r="Q16" s="13"/>
      <c r="R16" s="3">
        <v>86</v>
      </c>
      <c r="S16" s="1"/>
      <c r="T16" s="40">
        <f t="shared" si="7"/>
        <v>86</v>
      </c>
      <c r="U16" s="1">
        <v>88</v>
      </c>
      <c r="V16" s="1"/>
      <c r="W16" s="40">
        <f t="shared" si="8"/>
        <v>88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86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</v>
      </c>
      <c r="AM16" s="3">
        <v>88</v>
      </c>
      <c r="AN16" s="2">
        <v>90</v>
      </c>
      <c r="AO16" s="2"/>
      <c r="AP16" s="2"/>
      <c r="AQ16" s="2"/>
      <c r="AR16" s="50">
        <f t="shared" si="18"/>
        <v>89</v>
      </c>
      <c r="AS16" s="13"/>
      <c r="AT16" s="2">
        <v>90</v>
      </c>
      <c r="AU16" s="2">
        <v>85</v>
      </c>
      <c r="AV16" s="2"/>
      <c r="AW16" s="2"/>
      <c r="AX16" s="2"/>
      <c r="AY16" s="52">
        <f t="shared" si="19"/>
        <v>87.5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58580</v>
      </c>
      <c r="C17" s="14" t="s">
        <v>100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>
        <f t="shared" si="4"/>
        <v>87</v>
      </c>
      <c r="K17" s="29" t="str">
        <f t="shared" si="5"/>
        <v>A</v>
      </c>
      <c r="L17" s="53" t="s">
        <v>207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88</v>
      </c>
      <c r="V17" s="1"/>
      <c r="W17" s="40">
        <f t="shared" si="8"/>
        <v>88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</v>
      </c>
      <c r="AM17" s="3">
        <v>88</v>
      </c>
      <c r="AN17" s="2">
        <v>88</v>
      </c>
      <c r="AO17" s="2"/>
      <c r="AP17" s="2"/>
      <c r="AQ17" s="2"/>
      <c r="AR17" s="50">
        <f t="shared" si="18"/>
        <v>88</v>
      </c>
      <c r="AS17" s="13"/>
      <c r="AT17" s="2">
        <v>88</v>
      </c>
      <c r="AU17" s="2">
        <v>85</v>
      </c>
      <c r="AV17" s="2"/>
      <c r="AW17" s="2"/>
      <c r="AX17" s="2"/>
      <c r="AY17" s="52">
        <f t="shared" si="19"/>
        <v>86.5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58594</v>
      </c>
      <c r="C18" s="14" t="s">
        <v>101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207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87.5</v>
      </c>
      <c r="AM18" s="3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2">
        <v>90</v>
      </c>
      <c r="AU18" s="2">
        <v>85</v>
      </c>
      <c r="AV18" s="2"/>
      <c r="AW18" s="2"/>
      <c r="AX18" s="2"/>
      <c r="AY18" s="52">
        <f t="shared" si="19"/>
        <v>87.5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58607</v>
      </c>
      <c r="C19" s="14" t="s">
        <v>102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88</v>
      </c>
      <c r="K19" s="29" t="str">
        <f t="shared" si="5"/>
        <v>A</v>
      </c>
      <c r="L19" s="53" t="s">
        <v>207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90</v>
      </c>
      <c r="AM19" s="3">
        <v>88</v>
      </c>
      <c r="AN19" s="2">
        <v>90</v>
      </c>
      <c r="AO19" s="2"/>
      <c r="AP19" s="2"/>
      <c r="AQ19" s="2"/>
      <c r="AR19" s="50">
        <f t="shared" si="18"/>
        <v>89</v>
      </c>
      <c r="AS19" s="13"/>
      <c r="AT19" s="2">
        <v>90</v>
      </c>
      <c r="AU19" s="2">
        <v>85</v>
      </c>
      <c r="AV19" s="2"/>
      <c r="AW19" s="2"/>
      <c r="AX19" s="2"/>
      <c r="AY19" s="52">
        <f t="shared" si="19"/>
        <v>87.5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58622</v>
      </c>
      <c r="C20" s="14" t="s">
        <v>103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207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90</v>
      </c>
      <c r="AM20" s="3">
        <v>90</v>
      </c>
      <c r="AN20" s="2">
        <v>90</v>
      </c>
      <c r="AO20" s="2"/>
      <c r="AP20" s="2"/>
      <c r="AQ20" s="2"/>
      <c r="AR20" s="50">
        <f t="shared" si="18"/>
        <v>90</v>
      </c>
      <c r="AS20" s="13"/>
      <c r="AT20" s="2">
        <v>90</v>
      </c>
      <c r="AU20" s="2">
        <v>85</v>
      </c>
      <c r="AV20" s="2"/>
      <c r="AW20" s="2"/>
      <c r="AX20" s="2"/>
      <c r="AY20" s="52">
        <f t="shared" si="19"/>
        <v>87.5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58636</v>
      </c>
      <c r="C21" s="14" t="s">
        <v>104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88</v>
      </c>
      <c r="K21" s="29" t="str">
        <f t="shared" si="5"/>
        <v>A</v>
      </c>
      <c r="L21" s="53" t="s">
        <v>207</v>
      </c>
      <c r="M21" s="13"/>
      <c r="N21" s="37" t="str">
        <f t="shared" si="6"/>
        <v/>
      </c>
      <c r="O21" s="2"/>
      <c r="P21" s="2"/>
      <c r="Q21" s="13"/>
      <c r="R21" s="3">
        <v>88</v>
      </c>
      <c r="S21" s="1"/>
      <c r="T21" s="40">
        <f t="shared" si="7"/>
        <v>88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89</v>
      </c>
      <c r="AM21" s="3">
        <v>93</v>
      </c>
      <c r="AN21" s="2">
        <v>90</v>
      </c>
      <c r="AO21" s="2"/>
      <c r="AP21" s="2"/>
      <c r="AQ21" s="2"/>
      <c r="AR21" s="50">
        <f t="shared" si="18"/>
        <v>91.5</v>
      </c>
      <c r="AS21" s="13"/>
      <c r="AT21" s="2">
        <v>90</v>
      </c>
      <c r="AU21" s="2">
        <v>85</v>
      </c>
      <c r="AV21" s="2"/>
      <c r="AW21" s="2"/>
      <c r="AX21" s="2"/>
      <c r="AY21" s="52">
        <f t="shared" si="19"/>
        <v>87.5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58649</v>
      </c>
      <c r="C22" s="14" t="s">
        <v>105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 t="str">
        <f t="shared" si="3"/>
        <v/>
      </c>
      <c r="J22" s="24">
        <f t="shared" si="4"/>
        <v>88</v>
      </c>
      <c r="K22" s="29" t="str">
        <f t="shared" si="5"/>
        <v>A</v>
      </c>
      <c r="L22" s="53" t="s">
        <v>207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90</v>
      </c>
      <c r="V22" s="1"/>
      <c r="W22" s="40">
        <f t="shared" si="8"/>
        <v>90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</v>
      </c>
      <c r="AM22" s="3">
        <v>93</v>
      </c>
      <c r="AN22" s="2">
        <v>90</v>
      </c>
      <c r="AO22" s="2"/>
      <c r="AP22" s="2"/>
      <c r="AQ22" s="2"/>
      <c r="AR22" s="50">
        <f t="shared" si="18"/>
        <v>91.5</v>
      </c>
      <c r="AS22" s="13"/>
      <c r="AT22" s="2">
        <v>90</v>
      </c>
      <c r="AU22" s="2">
        <v>85</v>
      </c>
      <c r="AV22" s="2"/>
      <c r="AW22" s="2"/>
      <c r="AX22" s="2"/>
      <c r="AY22" s="52">
        <f t="shared" si="19"/>
        <v>87.5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58664</v>
      </c>
      <c r="C23" s="14" t="s">
        <v>106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>
        <f t="shared" si="4"/>
        <v>87</v>
      </c>
      <c r="K23" s="29" t="str">
        <f t="shared" si="5"/>
        <v>A</v>
      </c>
      <c r="L23" s="53" t="s">
        <v>207</v>
      </c>
      <c r="M23" s="13"/>
      <c r="N23" s="37" t="str">
        <f t="shared" si="6"/>
        <v/>
      </c>
      <c r="O23" s="2"/>
      <c r="P23" s="2"/>
      <c r="Q23" s="13"/>
      <c r="R23" s="3">
        <v>88</v>
      </c>
      <c r="S23" s="1"/>
      <c r="T23" s="40">
        <f t="shared" si="7"/>
        <v>88</v>
      </c>
      <c r="U23" s="1">
        <v>88</v>
      </c>
      <c r="V23" s="1"/>
      <c r="W23" s="40">
        <f t="shared" si="8"/>
        <v>88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88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</v>
      </c>
      <c r="AM23" s="3">
        <v>88</v>
      </c>
      <c r="AN23" s="2">
        <v>88</v>
      </c>
      <c r="AO23" s="2"/>
      <c r="AP23" s="2"/>
      <c r="AQ23" s="2"/>
      <c r="AR23" s="50">
        <f t="shared" si="18"/>
        <v>88</v>
      </c>
      <c r="AS23" s="13"/>
      <c r="AT23" s="2">
        <v>88</v>
      </c>
      <c r="AU23" s="2">
        <v>85</v>
      </c>
      <c r="AV23" s="2"/>
      <c r="AW23" s="2"/>
      <c r="AX23" s="2"/>
      <c r="AY23" s="52">
        <f t="shared" si="19"/>
        <v>86.5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58678</v>
      </c>
      <c r="C24" s="14" t="s">
        <v>107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str">
        <f t="shared" si="3"/>
        <v/>
      </c>
      <c r="J24" s="24">
        <f t="shared" si="4"/>
        <v>85</v>
      </c>
      <c r="K24" s="29" t="str">
        <f t="shared" si="5"/>
        <v>A</v>
      </c>
      <c r="L24" s="53" t="s">
        <v>207</v>
      </c>
      <c r="M24" s="13"/>
      <c r="N24" s="37" t="str">
        <f t="shared" si="6"/>
        <v/>
      </c>
      <c r="O24" s="2"/>
      <c r="P24" s="2"/>
      <c r="Q24" s="13"/>
      <c r="R24" s="3">
        <v>83</v>
      </c>
      <c r="S24" s="1"/>
      <c r="T24" s="40">
        <f t="shared" si="7"/>
        <v>83</v>
      </c>
      <c r="U24" s="1">
        <v>88</v>
      </c>
      <c r="V24" s="1"/>
      <c r="W24" s="40">
        <f t="shared" si="8"/>
        <v>88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83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85.5</v>
      </c>
      <c r="AM24" s="3">
        <v>83</v>
      </c>
      <c r="AN24" s="2">
        <v>85</v>
      </c>
      <c r="AO24" s="2"/>
      <c r="AP24" s="2"/>
      <c r="AQ24" s="2"/>
      <c r="AR24" s="50">
        <f t="shared" si="18"/>
        <v>84</v>
      </c>
      <c r="AS24" s="13"/>
      <c r="AT24" s="2">
        <v>85</v>
      </c>
      <c r="AU24" s="2">
        <v>85</v>
      </c>
      <c r="AV24" s="2"/>
      <c r="AW24" s="2"/>
      <c r="AX24" s="2"/>
      <c r="AY24" s="52">
        <f t="shared" si="19"/>
        <v>85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58692</v>
      </c>
      <c r="C25" s="14" t="s">
        <v>108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207</v>
      </c>
      <c r="M25" s="13"/>
      <c r="N25" s="37" t="str">
        <f t="shared" si="6"/>
        <v/>
      </c>
      <c r="O25" s="2"/>
      <c r="P25" s="2"/>
      <c r="Q25" s="13"/>
      <c r="R25" s="3">
        <v>90</v>
      </c>
      <c r="S25" s="1"/>
      <c r="T25" s="40">
        <f t="shared" si="7"/>
        <v>90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90</v>
      </c>
      <c r="AM25" s="3">
        <v>90</v>
      </c>
      <c r="AN25" s="2">
        <v>90</v>
      </c>
      <c r="AO25" s="2"/>
      <c r="AP25" s="2"/>
      <c r="AQ25" s="2"/>
      <c r="AR25" s="50">
        <f t="shared" si="18"/>
        <v>90</v>
      </c>
      <c r="AS25" s="13"/>
      <c r="AT25" s="2">
        <v>90</v>
      </c>
      <c r="AU25" s="2">
        <v>85</v>
      </c>
      <c r="AV25" s="2"/>
      <c r="AW25" s="2"/>
      <c r="AX25" s="2"/>
      <c r="AY25" s="52">
        <f t="shared" si="19"/>
        <v>87.5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58706</v>
      </c>
      <c r="C26" s="14" t="s">
        <v>109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85</v>
      </c>
      <c r="K26" s="29" t="str">
        <f t="shared" si="5"/>
        <v>A</v>
      </c>
      <c r="L26" s="53" t="s">
        <v>207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3">
        <v>85</v>
      </c>
      <c r="AN26" s="2">
        <v>85</v>
      </c>
      <c r="AO26" s="2"/>
      <c r="AP26" s="2"/>
      <c r="AQ26" s="2"/>
      <c r="AR26" s="50">
        <f t="shared" si="18"/>
        <v>85</v>
      </c>
      <c r="AS26" s="13"/>
      <c r="AT26" s="2">
        <v>85</v>
      </c>
      <c r="AU26" s="2">
        <v>85</v>
      </c>
      <c r="AV26" s="2"/>
      <c r="AW26" s="2"/>
      <c r="AX26" s="2"/>
      <c r="AY26" s="52">
        <f t="shared" si="19"/>
        <v>85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58720</v>
      </c>
      <c r="C27" s="14" t="s">
        <v>110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87</v>
      </c>
      <c r="K27" s="29" t="str">
        <f t="shared" si="5"/>
        <v>A</v>
      </c>
      <c r="L27" s="53" t="s">
        <v>207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85</v>
      </c>
      <c r="V27" s="1"/>
      <c r="W27" s="40">
        <f t="shared" si="8"/>
        <v>85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3">
        <v>83</v>
      </c>
      <c r="AN27" s="2">
        <v>88</v>
      </c>
      <c r="AO27" s="2"/>
      <c r="AP27" s="2"/>
      <c r="AQ27" s="2"/>
      <c r="AR27" s="50">
        <f t="shared" si="18"/>
        <v>85.5</v>
      </c>
      <c r="AS27" s="13"/>
      <c r="AT27" s="2">
        <v>88</v>
      </c>
      <c r="AU27" s="2">
        <v>85</v>
      </c>
      <c r="AV27" s="2"/>
      <c r="AW27" s="2"/>
      <c r="AX27" s="2"/>
      <c r="AY27" s="52">
        <f t="shared" si="19"/>
        <v>86.5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58734</v>
      </c>
      <c r="C28" s="14" t="s">
        <v>111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>
        <f t="shared" si="4"/>
        <v>85</v>
      </c>
      <c r="K28" s="29" t="str">
        <f t="shared" si="5"/>
        <v>A</v>
      </c>
      <c r="L28" s="53" t="s">
        <v>207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>
        <v>85</v>
      </c>
      <c r="V28" s="1"/>
      <c r="W28" s="40">
        <f t="shared" si="8"/>
        <v>85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85</v>
      </c>
      <c r="AM28" s="3">
        <v>85</v>
      </c>
      <c r="AN28" s="2">
        <v>85</v>
      </c>
      <c r="AO28" s="2"/>
      <c r="AP28" s="2"/>
      <c r="AQ28" s="2"/>
      <c r="AR28" s="50">
        <f t="shared" si="18"/>
        <v>85</v>
      </c>
      <c r="AS28" s="13"/>
      <c r="AT28" s="2">
        <v>85</v>
      </c>
      <c r="AU28" s="2">
        <v>85</v>
      </c>
      <c r="AV28" s="2"/>
      <c r="AW28" s="2"/>
      <c r="AX28" s="2"/>
      <c r="AY28" s="52">
        <f t="shared" si="19"/>
        <v>85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58748</v>
      </c>
      <c r="C29" s="14" t="s">
        <v>112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 t="str">
        <f t="shared" si="3"/>
        <v/>
      </c>
      <c r="J29" s="24">
        <f t="shared" si="4"/>
        <v>87</v>
      </c>
      <c r="K29" s="29" t="str">
        <f t="shared" si="5"/>
        <v>A</v>
      </c>
      <c r="L29" s="53" t="s">
        <v>207</v>
      </c>
      <c r="M29" s="13"/>
      <c r="N29" s="37" t="str">
        <f t="shared" si="6"/>
        <v/>
      </c>
      <c r="O29" s="2"/>
      <c r="P29" s="2"/>
      <c r="Q29" s="13"/>
      <c r="R29" s="3">
        <v>85</v>
      </c>
      <c r="S29" s="1"/>
      <c r="T29" s="40">
        <f t="shared" si="7"/>
        <v>85</v>
      </c>
      <c r="U29" s="1">
        <v>80</v>
      </c>
      <c r="V29" s="1"/>
      <c r="W29" s="40">
        <f t="shared" si="8"/>
        <v>80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82.5</v>
      </c>
      <c r="AM29" s="3">
        <v>85</v>
      </c>
      <c r="AN29" s="2">
        <v>88</v>
      </c>
      <c r="AO29" s="2"/>
      <c r="AP29" s="2"/>
      <c r="AQ29" s="2"/>
      <c r="AR29" s="50">
        <f t="shared" si="18"/>
        <v>86.5</v>
      </c>
      <c r="AS29" s="13"/>
      <c r="AT29" s="2">
        <v>88</v>
      </c>
      <c r="AU29" s="2">
        <v>85</v>
      </c>
      <c r="AV29" s="2"/>
      <c r="AW29" s="2"/>
      <c r="AX29" s="2"/>
      <c r="AY29" s="52">
        <f t="shared" si="19"/>
        <v>86.5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58762</v>
      </c>
      <c r="C30" s="14" t="s">
        <v>113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207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86</v>
      </c>
      <c r="AM30" s="3">
        <v>80</v>
      </c>
      <c r="AN30" s="2">
        <v>85</v>
      </c>
      <c r="AO30" s="2"/>
      <c r="AP30" s="2"/>
      <c r="AQ30" s="2"/>
      <c r="AR30" s="50">
        <f t="shared" si="18"/>
        <v>82.5</v>
      </c>
      <c r="AS30" s="13"/>
      <c r="AT30" s="2">
        <v>85</v>
      </c>
      <c r="AU30" s="2">
        <v>85</v>
      </c>
      <c r="AV30" s="2"/>
      <c r="AW30" s="2"/>
      <c r="AX30" s="2"/>
      <c r="AY30" s="52">
        <f t="shared" si="19"/>
        <v>85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58776</v>
      </c>
      <c r="C31" s="14" t="s">
        <v>114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88</v>
      </c>
      <c r="K31" s="29" t="str">
        <f t="shared" si="5"/>
        <v>A</v>
      </c>
      <c r="L31" s="53" t="s">
        <v>207</v>
      </c>
      <c r="M31" s="13"/>
      <c r="N31" s="37" t="str">
        <f t="shared" si="6"/>
        <v/>
      </c>
      <c r="O31" s="2"/>
      <c r="P31" s="2"/>
      <c r="Q31" s="13"/>
      <c r="R31" s="3">
        <v>85</v>
      </c>
      <c r="S31" s="1"/>
      <c r="T31" s="40">
        <f t="shared" si="7"/>
        <v>85</v>
      </c>
      <c r="U31" s="1">
        <v>85</v>
      </c>
      <c r="V31" s="1"/>
      <c r="W31" s="40">
        <f t="shared" si="8"/>
        <v>85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85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3">
        <v>85</v>
      </c>
      <c r="AN31" s="2">
        <v>90</v>
      </c>
      <c r="AO31" s="2"/>
      <c r="AP31" s="2"/>
      <c r="AQ31" s="2"/>
      <c r="AR31" s="50">
        <f t="shared" si="18"/>
        <v>87.5</v>
      </c>
      <c r="AS31" s="13"/>
      <c r="AT31" s="2">
        <v>90</v>
      </c>
      <c r="AU31" s="2">
        <v>85</v>
      </c>
      <c r="AV31" s="2"/>
      <c r="AW31" s="2"/>
      <c r="AX31" s="2"/>
      <c r="AY31" s="52">
        <f t="shared" si="19"/>
        <v>87.5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58790</v>
      </c>
      <c r="C32" s="14" t="s">
        <v>115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207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88</v>
      </c>
      <c r="V32" s="1"/>
      <c r="W32" s="40">
        <f t="shared" si="8"/>
        <v>88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89</v>
      </c>
      <c r="AM32" s="3">
        <v>90</v>
      </c>
      <c r="AN32" s="2">
        <v>90</v>
      </c>
      <c r="AO32" s="2"/>
      <c r="AP32" s="2"/>
      <c r="AQ32" s="2"/>
      <c r="AR32" s="50">
        <f t="shared" si="18"/>
        <v>90</v>
      </c>
      <c r="AS32" s="13"/>
      <c r="AT32" s="2">
        <v>90</v>
      </c>
      <c r="AU32" s="2">
        <v>85</v>
      </c>
      <c r="AV32" s="2"/>
      <c r="AW32" s="2"/>
      <c r="AX32" s="2"/>
      <c r="AY32" s="52">
        <f t="shared" si="19"/>
        <v>87.5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58804</v>
      </c>
      <c r="C33" s="14" t="s">
        <v>116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str">
        <f t="shared" si="3"/>
        <v/>
      </c>
      <c r="J33" s="24">
        <f t="shared" si="4"/>
        <v>88</v>
      </c>
      <c r="K33" s="29" t="str">
        <f t="shared" si="5"/>
        <v>A</v>
      </c>
      <c r="L33" s="53" t="s">
        <v>207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>
        <v>85</v>
      </c>
      <c r="V33" s="1"/>
      <c r="W33" s="40">
        <f t="shared" si="8"/>
        <v>85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3">
        <v>93</v>
      </c>
      <c r="AN33" s="2">
        <v>90</v>
      </c>
      <c r="AO33" s="2"/>
      <c r="AP33" s="2"/>
      <c r="AQ33" s="2"/>
      <c r="AR33" s="50">
        <f t="shared" si="18"/>
        <v>91.5</v>
      </c>
      <c r="AS33" s="13"/>
      <c r="AT33" s="2">
        <v>90</v>
      </c>
      <c r="AU33" s="2">
        <v>85</v>
      </c>
      <c r="AV33" s="2"/>
      <c r="AW33" s="2"/>
      <c r="AX33" s="2"/>
      <c r="AY33" s="52">
        <f t="shared" si="19"/>
        <v>87.5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58818</v>
      </c>
      <c r="C34" s="14" t="s">
        <v>117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str">
        <f t="shared" si="3"/>
        <v/>
      </c>
      <c r="J34" s="24">
        <f t="shared" si="4"/>
        <v>87</v>
      </c>
      <c r="K34" s="29" t="str">
        <f t="shared" si="5"/>
        <v>A</v>
      </c>
      <c r="L34" s="53" t="s">
        <v>207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90</v>
      </c>
      <c r="AM34" s="3">
        <v>93</v>
      </c>
      <c r="AN34" s="2">
        <v>88</v>
      </c>
      <c r="AO34" s="2"/>
      <c r="AP34" s="2"/>
      <c r="AQ34" s="2"/>
      <c r="AR34" s="50">
        <f t="shared" si="18"/>
        <v>90.5</v>
      </c>
      <c r="AS34" s="13"/>
      <c r="AT34" s="2">
        <v>88</v>
      </c>
      <c r="AU34" s="2">
        <v>85</v>
      </c>
      <c r="AV34" s="2"/>
      <c r="AW34" s="2"/>
      <c r="AX34" s="2"/>
      <c r="AY34" s="52">
        <f t="shared" si="19"/>
        <v>86.5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58832</v>
      </c>
      <c r="C35" s="14" t="s">
        <v>118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207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90</v>
      </c>
      <c r="AM35" s="3">
        <v>90</v>
      </c>
      <c r="AN35" s="2">
        <v>90</v>
      </c>
      <c r="AO35" s="2"/>
      <c r="AP35" s="2"/>
      <c r="AQ35" s="2"/>
      <c r="AR35" s="50">
        <f t="shared" si="18"/>
        <v>90</v>
      </c>
      <c r="AS35" s="13"/>
      <c r="AT35" s="2">
        <v>90</v>
      </c>
      <c r="AU35" s="2">
        <v>85</v>
      </c>
      <c r="AV35" s="2"/>
      <c r="AW35" s="2"/>
      <c r="AX35" s="2"/>
      <c r="AY35" s="52">
        <f t="shared" si="19"/>
        <v>87.5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58846</v>
      </c>
      <c r="C36" s="14" t="s">
        <v>119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 t="str">
        <f t="shared" si="3"/>
        <v/>
      </c>
      <c r="J36" s="24">
        <f t="shared" si="4"/>
        <v>88</v>
      </c>
      <c r="K36" s="29" t="str">
        <f t="shared" si="5"/>
        <v>A</v>
      </c>
      <c r="L36" s="53" t="s">
        <v>207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>
        <v>86</v>
      </c>
      <c r="V36" s="1"/>
      <c r="W36" s="40">
        <f t="shared" si="8"/>
        <v>86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85.5</v>
      </c>
      <c r="AM36" s="3">
        <v>93</v>
      </c>
      <c r="AN36" s="2">
        <v>90</v>
      </c>
      <c r="AO36" s="2"/>
      <c r="AP36" s="2"/>
      <c r="AQ36" s="2"/>
      <c r="AR36" s="50">
        <f t="shared" si="18"/>
        <v>91.5</v>
      </c>
      <c r="AS36" s="13"/>
      <c r="AT36" s="2">
        <v>90</v>
      </c>
      <c r="AU36" s="2">
        <v>85</v>
      </c>
      <c r="AV36" s="2"/>
      <c r="AW36" s="2"/>
      <c r="AX36" s="2"/>
      <c r="AY36" s="52">
        <f t="shared" si="19"/>
        <v>87.5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58860</v>
      </c>
      <c r="C37" s="14" t="s">
        <v>120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str">
        <f t="shared" si="3"/>
        <v/>
      </c>
      <c r="J37" s="24">
        <f t="shared" si="4"/>
        <v>88</v>
      </c>
      <c r="K37" s="29" t="str">
        <f t="shared" si="5"/>
        <v>A</v>
      </c>
      <c r="L37" s="53" t="s">
        <v>207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89</v>
      </c>
      <c r="AM37" s="3">
        <v>88</v>
      </c>
      <c r="AN37" s="2">
        <v>90</v>
      </c>
      <c r="AO37" s="2"/>
      <c r="AP37" s="2"/>
      <c r="AQ37" s="2"/>
      <c r="AR37" s="50">
        <f t="shared" si="18"/>
        <v>89</v>
      </c>
      <c r="AS37" s="13"/>
      <c r="AT37" s="2">
        <v>90</v>
      </c>
      <c r="AU37" s="2">
        <v>85</v>
      </c>
      <c r="AV37" s="2"/>
      <c r="AW37" s="2"/>
      <c r="AX37" s="2"/>
      <c r="AY37" s="52">
        <f t="shared" si="19"/>
        <v>87.5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58873</v>
      </c>
      <c r="C38" s="14" t="s">
        <v>121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 t="str">
        <f t="shared" si="3"/>
        <v/>
      </c>
      <c r="J38" s="24">
        <f t="shared" si="4"/>
        <v>88</v>
      </c>
      <c r="K38" s="29" t="str">
        <f t="shared" si="5"/>
        <v>A</v>
      </c>
      <c r="L38" s="53" t="s">
        <v>207</v>
      </c>
      <c r="M38" s="13"/>
      <c r="N38" s="37" t="str">
        <f t="shared" si="6"/>
        <v/>
      </c>
      <c r="O38" s="2"/>
      <c r="P38" s="2"/>
      <c r="Q38" s="13"/>
      <c r="R38" s="3">
        <v>86</v>
      </c>
      <c r="S38" s="1"/>
      <c r="T38" s="40">
        <f t="shared" si="7"/>
        <v>86</v>
      </c>
      <c r="U38" s="1">
        <v>85</v>
      </c>
      <c r="V38" s="1"/>
      <c r="W38" s="40">
        <f t="shared" si="8"/>
        <v>85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86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85.5</v>
      </c>
      <c r="AM38" s="3">
        <v>93</v>
      </c>
      <c r="AN38" s="2">
        <v>90</v>
      </c>
      <c r="AO38" s="2"/>
      <c r="AP38" s="2"/>
      <c r="AQ38" s="2"/>
      <c r="AR38" s="50">
        <f t="shared" si="18"/>
        <v>91.5</v>
      </c>
      <c r="AS38" s="13"/>
      <c r="AT38" s="2">
        <v>90</v>
      </c>
      <c r="AU38" s="2">
        <v>85</v>
      </c>
      <c r="AV38" s="2"/>
      <c r="AW38" s="2"/>
      <c r="AX38" s="2"/>
      <c r="AY38" s="52">
        <f t="shared" si="19"/>
        <v>87.5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58888</v>
      </c>
      <c r="C39" s="14" t="s">
        <v>122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>
        <f t="shared" si="4"/>
        <v>85</v>
      </c>
      <c r="K39" s="29" t="str">
        <f t="shared" si="5"/>
        <v>A</v>
      </c>
      <c r="L39" s="53" t="s">
        <v>207</v>
      </c>
      <c r="M39" s="13"/>
      <c r="N39" s="37" t="str">
        <f t="shared" si="6"/>
        <v/>
      </c>
      <c r="O39" s="2"/>
      <c r="P39" s="2"/>
      <c r="Q39" s="13"/>
      <c r="R39" s="3">
        <v>84</v>
      </c>
      <c r="S39" s="1"/>
      <c r="T39" s="40">
        <f t="shared" si="7"/>
        <v>84</v>
      </c>
      <c r="U39" s="1">
        <v>85</v>
      </c>
      <c r="V39" s="1"/>
      <c r="W39" s="40">
        <f t="shared" si="8"/>
        <v>85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84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84.5</v>
      </c>
      <c r="AM39" s="3">
        <v>88</v>
      </c>
      <c r="AN39" s="2">
        <v>85</v>
      </c>
      <c r="AO39" s="2"/>
      <c r="AP39" s="2"/>
      <c r="AQ39" s="2"/>
      <c r="AR39" s="50">
        <f t="shared" si="18"/>
        <v>86.5</v>
      </c>
      <c r="AS39" s="13"/>
      <c r="AT39" s="2">
        <v>85</v>
      </c>
      <c r="AU39" s="2">
        <v>85</v>
      </c>
      <c r="AV39" s="2"/>
      <c r="AW39" s="2"/>
      <c r="AX39" s="2"/>
      <c r="AY39" s="52">
        <f t="shared" si="19"/>
        <v>85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58901</v>
      </c>
      <c r="C40" s="14" t="s">
        <v>123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207</v>
      </c>
      <c r="M40" s="13"/>
      <c r="N40" s="37" t="str">
        <f t="shared" si="6"/>
        <v/>
      </c>
      <c r="O40" s="2"/>
      <c r="P40" s="2"/>
      <c r="Q40" s="13"/>
      <c r="R40" s="3">
        <v>85</v>
      </c>
      <c r="S40" s="1"/>
      <c r="T40" s="40">
        <f t="shared" si="7"/>
        <v>85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85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87.5</v>
      </c>
      <c r="AM40" s="3">
        <v>85</v>
      </c>
      <c r="AN40" s="2">
        <v>90</v>
      </c>
      <c r="AO40" s="2"/>
      <c r="AP40" s="2"/>
      <c r="AQ40" s="2"/>
      <c r="AR40" s="50">
        <f t="shared" si="18"/>
        <v>87.5</v>
      </c>
      <c r="AS40" s="13"/>
      <c r="AT40" s="2">
        <v>90</v>
      </c>
      <c r="AU40" s="2">
        <v>85</v>
      </c>
      <c r="AV40" s="2"/>
      <c r="AW40" s="2"/>
      <c r="AX40" s="2"/>
      <c r="AY40" s="52">
        <f t="shared" si="19"/>
        <v>87.5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58915</v>
      </c>
      <c r="C41" s="14" t="s">
        <v>124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>
        <f t="shared" si="4"/>
        <v>88</v>
      </c>
      <c r="K41" s="29" t="str">
        <f t="shared" si="5"/>
        <v>A</v>
      </c>
      <c r="L41" s="53" t="s">
        <v>207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90</v>
      </c>
      <c r="AM41" s="3">
        <v>90</v>
      </c>
      <c r="AN41" s="2">
        <v>90</v>
      </c>
      <c r="AO41" s="2"/>
      <c r="AP41" s="2"/>
      <c r="AQ41" s="2"/>
      <c r="AR41" s="50">
        <f t="shared" si="18"/>
        <v>90</v>
      </c>
      <c r="AS41" s="13"/>
      <c r="AT41" s="2">
        <v>90</v>
      </c>
      <c r="AU41" s="2">
        <v>85</v>
      </c>
      <c r="AV41" s="2"/>
      <c r="AW41" s="2"/>
      <c r="AX41" s="2"/>
      <c r="AY41" s="52">
        <f t="shared" si="19"/>
        <v>87.5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58929</v>
      </c>
      <c r="C42" s="14" t="s">
        <v>125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>
        <f t="shared" si="4"/>
        <v>87</v>
      </c>
      <c r="K42" s="29" t="str">
        <f t="shared" si="5"/>
        <v>A</v>
      </c>
      <c r="L42" s="53" t="s">
        <v>207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83</v>
      </c>
      <c r="V42" s="1"/>
      <c r="W42" s="40">
        <f t="shared" si="8"/>
        <v>83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</v>
      </c>
      <c r="AM42" s="3">
        <v>88</v>
      </c>
      <c r="AN42" s="2">
        <v>88</v>
      </c>
      <c r="AO42" s="2"/>
      <c r="AP42" s="2"/>
      <c r="AQ42" s="2"/>
      <c r="AR42" s="50">
        <f t="shared" si="18"/>
        <v>88</v>
      </c>
      <c r="AS42" s="13"/>
      <c r="AT42" s="2">
        <v>88</v>
      </c>
      <c r="AU42" s="2">
        <v>85</v>
      </c>
      <c r="AV42" s="2"/>
      <c r="AW42" s="2"/>
      <c r="AX42" s="2"/>
      <c r="AY42" s="52">
        <f t="shared" si="19"/>
        <v>86.5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58944</v>
      </c>
      <c r="C43" s="14" t="s">
        <v>126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>
        <f t="shared" si="4"/>
        <v>88</v>
      </c>
      <c r="K43" s="29" t="str">
        <f t="shared" si="5"/>
        <v>A</v>
      </c>
      <c r="L43" s="53" t="s">
        <v>207</v>
      </c>
      <c r="M43" s="13"/>
      <c r="N43" s="37" t="str">
        <f t="shared" si="6"/>
        <v/>
      </c>
      <c r="O43" s="2"/>
      <c r="P43" s="2"/>
      <c r="Q43" s="13"/>
      <c r="R43" s="3">
        <v>88</v>
      </c>
      <c r="S43" s="1"/>
      <c r="T43" s="40">
        <f t="shared" si="7"/>
        <v>88</v>
      </c>
      <c r="U43" s="1">
        <v>85</v>
      </c>
      <c r="V43" s="1"/>
      <c r="W43" s="40">
        <f t="shared" si="8"/>
        <v>85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88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86.5</v>
      </c>
      <c r="AM43" s="3">
        <v>90</v>
      </c>
      <c r="AN43" s="2">
        <v>90</v>
      </c>
      <c r="AO43" s="2"/>
      <c r="AP43" s="2"/>
      <c r="AQ43" s="2"/>
      <c r="AR43" s="50">
        <f t="shared" si="18"/>
        <v>90</v>
      </c>
      <c r="AS43" s="13"/>
      <c r="AT43" s="2">
        <v>90</v>
      </c>
      <c r="AU43" s="2">
        <v>85</v>
      </c>
      <c r="AV43" s="2"/>
      <c r="AW43" s="2"/>
      <c r="AX43" s="2"/>
      <c r="AY43" s="52">
        <f t="shared" si="19"/>
        <v>87.5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58958</v>
      </c>
      <c r="C44" s="14" t="s">
        <v>127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87</v>
      </c>
      <c r="K44" s="29" t="str">
        <f t="shared" si="5"/>
        <v>A</v>
      </c>
      <c r="L44" s="53" t="s">
        <v>207</v>
      </c>
      <c r="M44" s="13"/>
      <c r="N44" s="37" t="str">
        <f t="shared" si="6"/>
        <v/>
      </c>
      <c r="O44" s="2"/>
      <c r="P44" s="2"/>
      <c r="Q44" s="13"/>
      <c r="R44" s="3">
        <v>88</v>
      </c>
      <c r="S44" s="1"/>
      <c r="T44" s="40">
        <f t="shared" si="7"/>
        <v>88</v>
      </c>
      <c r="U44" s="1">
        <v>88</v>
      </c>
      <c r="V44" s="1"/>
      <c r="W44" s="40">
        <f t="shared" si="8"/>
        <v>88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88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88</v>
      </c>
      <c r="AM44" s="3">
        <v>88</v>
      </c>
      <c r="AN44" s="2">
        <v>88</v>
      </c>
      <c r="AO44" s="2"/>
      <c r="AP44" s="2"/>
      <c r="AQ44" s="2"/>
      <c r="AR44" s="50">
        <f t="shared" si="18"/>
        <v>88</v>
      </c>
      <c r="AS44" s="13"/>
      <c r="AT44" s="2">
        <v>88</v>
      </c>
      <c r="AU44" s="2">
        <v>85</v>
      </c>
      <c r="AV44" s="2"/>
      <c r="AW44" s="2"/>
      <c r="AX44" s="2"/>
      <c r="AY44" s="52">
        <f t="shared" si="19"/>
        <v>86.5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58972</v>
      </c>
      <c r="C45" s="14" t="s">
        <v>128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str">
        <f t="shared" si="3"/>
        <v/>
      </c>
      <c r="J45" s="24">
        <f t="shared" si="4"/>
        <v>88</v>
      </c>
      <c r="K45" s="29" t="str">
        <f t="shared" si="5"/>
        <v>A</v>
      </c>
      <c r="L45" s="53" t="s">
        <v>207</v>
      </c>
      <c r="M45" s="13"/>
      <c r="N45" s="37" t="str">
        <f t="shared" si="6"/>
        <v/>
      </c>
      <c r="O45" s="2"/>
      <c r="P45" s="2"/>
      <c r="Q45" s="13"/>
      <c r="R45" s="3">
        <v>88</v>
      </c>
      <c r="S45" s="1"/>
      <c r="T45" s="40">
        <f t="shared" si="7"/>
        <v>88</v>
      </c>
      <c r="U45" s="1">
        <v>85</v>
      </c>
      <c r="V45" s="1"/>
      <c r="W45" s="40">
        <f t="shared" si="8"/>
        <v>85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88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86.5</v>
      </c>
      <c r="AM45" s="3">
        <v>93</v>
      </c>
      <c r="AN45" s="2">
        <v>90</v>
      </c>
      <c r="AO45" s="2"/>
      <c r="AP45" s="2"/>
      <c r="AQ45" s="2"/>
      <c r="AR45" s="50">
        <f t="shared" si="18"/>
        <v>91.5</v>
      </c>
      <c r="AS45" s="13"/>
      <c r="AT45" s="2">
        <v>90</v>
      </c>
      <c r="AU45" s="2">
        <v>85</v>
      </c>
      <c r="AV45" s="2"/>
      <c r="AW45" s="2"/>
      <c r="AX45" s="2"/>
      <c r="AY45" s="52">
        <f t="shared" si="19"/>
        <v>87.5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58986</v>
      </c>
      <c r="C46" s="14" t="s">
        <v>129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>
        <f t="shared" si="4"/>
        <v>85</v>
      </c>
      <c r="K46" s="29" t="str">
        <f t="shared" si="5"/>
        <v>A</v>
      </c>
      <c r="L46" s="53" t="s">
        <v>207</v>
      </c>
      <c r="M46" s="13"/>
      <c r="N46" s="37" t="str">
        <f t="shared" si="6"/>
        <v/>
      </c>
      <c r="O46" s="2"/>
      <c r="P46" s="2"/>
      <c r="Q46" s="13"/>
      <c r="R46" s="3">
        <v>85</v>
      </c>
      <c r="S46" s="1"/>
      <c r="T46" s="40">
        <f t="shared" si="7"/>
        <v>85</v>
      </c>
      <c r="U46" s="1">
        <v>83</v>
      </c>
      <c r="V46" s="1"/>
      <c r="W46" s="40">
        <f t="shared" si="8"/>
        <v>83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85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84</v>
      </c>
      <c r="AM46" s="3">
        <v>88</v>
      </c>
      <c r="AN46" s="2">
        <v>85</v>
      </c>
      <c r="AO46" s="2"/>
      <c r="AP46" s="2"/>
      <c r="AQ46" s="2"/>
      <c r="AR46" s="50">
        <f t="shared" si="18"/>
        <v>86.5</v>
      </c>
      <c r="AS46" s="13"/>
      <c r="AT46" s="2">
        <v>85</v>
      </c>
      <c r="AU46" s="2">
        <v>85</v>
      </c>
      <c r="AV46" s="2"/>
      <c r="AW46" s="2"/>
      <c r="AX46" s="2"/>
      <c r="AY46" s="52">
        <f t="shared" si="19"/>
        <v>85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>
        <v>37</v>
      </c>
      <c r="B47" s="14">
        <v>58999</v>
      </c>
      <c r="C47" s="14" t="s">
        <v>130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 t="str">
        <f t="shared" si="3"/>
        <v/>
      </c>
      <c r="J47" s="24">
        <f t="shared" si="4"/>
        <v>85</v>
      </c>
      <c r="K47" s="29" t="str">
        <f t="shared" si="5"/>
        <v>A</v>
      </c>
      <c r="L47" s="53" t="s">
        <v>207</v>
      </c>
      <c r="M47" s="13"/>
      <c r="N47" s="37" t="str">
        <f t="shared" si="6"/>
        <v/>
      </c>
      <c r="O47" s="2"/>
      <c r="P47" s="2"/>
      <c r="Q47" s="13"/>
      <c r="R47" s="3">
        <v>88</v>
      </c>
      <c r="S47" s="1"/>
      <c r="T47" s="40">
        <f t="shared" si="7"/>
        <v>88</v>
      </c>
      <c r="U47" s="1">
        <v>85</v>
      </c>
      <c r="V47" s="1"/>
      <c r="W47" s="40">
        <f t="shared" si="8"/>
        <v>85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88</v>
      </c>
      <c r="AH47" s="14">
        <f t="shared" si="13"/>
        <v>85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86.5</v>
      </c>
      <c r="AM47" s="3">
        <v>88</v>
      </c>
      <c r="AN47" s="2">
        <v>85</v>
      </c>
      <c r="AO47" s="2"/>
      <c r="AP47" s="2"/>
      <c r="AQ47" s="2"/>
      <c r="AR47" s="50">
        <f t="shared" si="18"/>
        <v>86.5</v>
      </c>
      <c r="AS47" s="13"/>
      <c r="AT47" s="2">
        <v>85</v>
      </c>
      <c r="AU47" s="2">
        <v>85</v>
      </c>
      <c r="AV47" s="2"/>
      <c r="AW47" s="2"/>
      <c r="AX47" s="2"/>
      <c r="AY47" s="52">
        <f t="shared" si="19"/>
        <v>85</v>
      </c>
      <c r="AZ47" s="13"/>
      <c r="BA47" s="55" t="s">
        <v>206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>
        <v>38</v>
      </c>
      <c r="B48" s="14">
        <v>59013</v>
      </c>
      <c r="C48" s="14" t="s">
        <v>131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 t="str">
        <f t="shared" si="3"/>
        <v/>
      </c>
      <c r="J48" s="24">
        <f t="shared" si="4"/>
        <v>88</v>
      </c>
      <c r="K48" s="29" t="str">
        <f t="shared" si="5"/>
        <v>A</v>
      </c>
      <c r="L48" s="53" t="s">
        <v>207</v>
      </c>
      <c r="M48" s="13"/>
      <c r="N48" s="37" t="str">
        <f t="shared" si="6"/>
        <v/>
      </c>
      <c r="O48" s="2"/>
      <c r="P48" s="2"/>
      <c r="Q48" s="13"/>
      <c r="R48" s="3">
        <v>85</v>
      </c>
      <c r="S48" s="1"/>
      <c r="T48" s="40">
        <f t="shared" si="7"/>
        <v>85</v>
      </c>
      <c r="U48" s="1">
        <v>85</v>
      </c>
      <c r="V48" s="1"/>
      <c r="W48" s="40">
        <f t="shared" si="8"/>
        <v>85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85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85</v>
      </c>
      <c r="AM48" s="3">
        <v>90</v>
      </c>
      <c r="AN48" s="2">
        <v>90</v>
      </c>
      <c r="AO48" s="2"/>
      <c r="AP48" s="2"/>
      <c r="AQ48" s="2"/>
      <c r="AR48" s="50">
        <f t="shared" si="18"/>
        <v>90</v>
      </c>
      <c r="AS48" s="13"/>
      <c r="AT48" s="2">
        <v>90</v>
      </c>
      <c r="AU48" s="2">
        <v>85</v>
      </c>
      <c r="AV48" s="2"/>
      <c r="AW48" s="2"/>
      <c r="AX48" s="2"/>
      <c r="AY48" s="52">
        <f t="shared" si="19"/>
        <v>87.5</v>
      </c>
      <c r="AZ48" s="13"/>
      <c r="BA48" s="55" t="s">
        <v>206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91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84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87.368421052631575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0" activePane="bottomRight" state="frozen"/>
      <selection pane="topRight"/>
      <selection pane="bottomLeft"/>
      <selection pane="bottomRight" activeCell="K48" sqref="K48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557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59028</v>
      </c>
      <c r="C11" s="14" t="s">
        <v>133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29" t="str">
        <f t="shared" ref="K11:K50" si="5">IF(BA11="","",BA11)</f>
        <v>A</v>
      </c>
      <c r="L11" s="53" t="s">
        <v>207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40">
        <f t="shared" ref="W11:W50" si="8">IF(ISNUMBER(U11)=FALSE(),"",IF(OR(U11&gt;=$C$4,ISNUMBER(V11)=FALSE(),U11&gt;V11),U11,IF(V11&gt;=$C$4,$C$4,V11)))</f>
        <v>88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86.5</v>
      </c>
      <c r="AM11" s="1">
        <v>80</v>
      </c>
      <c r="AN11" s="2">
        <v>85</v>
      </c>
      <c r="AO11" s="2"/>
      <c r="AP11" s="2"/>
      <c r="AQ11" s="2"/>
      <c r="AR11" s="50">
        <f t="shared" ref="AR11:AR50" si="18">IF(COUNTBLANK(AM11:AQ11)=5,"",AVERAGE(AM11:AQ11))</f>
        <v>82.5</v>
      </c>
      <c r="AS11" s="13"/>
      <c r="AT11" s="6">
        <v>85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85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59042</v>
      </c>
      <c r="C12" s="14" t="s">
        <v>134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207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>
        <v>88</v>
      </c>
      <c r="V12" s="1"/>
      <c r="W12" s="40">
        <f t="shared" si="8"/>
        <v>88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84</v>
      </c>
      <c r="AM12" s="1">
        <v>88</v>
      </c>
      <c r="AN12" s="2">
        <v>85</v>
      </c>
      <c r="AO12" s="2"/>
      <c r="AP12" s="2"/>
      <c r="AQ12" s="2"/>
      <c r="AR12" s="50">
        <f t="shared" si="18"/>
        <v>86.5</v>
      </c>
      <c r="AS12" s="13"/>
      <c r="AT12" s="6">
        <v>90</v>
      </c>
      <c r="AU12" s="2">
        <v>85</v>
      </c>
      <c r="AV12" s="2"/>
      <c r="AW12" s="2"/>
      <c r="AX12" s="2"/>
      <c r="AY12" s="52">
        <f t="shared" si="19"/>
        <v>87.5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59056</v>
      </c>
      <c r="C13" s="14" t="s">
        <v>135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str">
        <f t="shared" si="3"/>
        <v/>
      </c>
      <c r="J13" s="24">
        <f t="shared" si="4"/>
        <v>88</v>
      </c>
      <c r="K13" s="29" t="str">
        <f t="shared" si="5"/>
        <v>A</v>
      </c>
      <c r="L13" s="53" t="s">
        <v>207</v>
      </c>
      <c r="M13" s="13"/>
      <c r="N13" s="37" t="str">
        <f t="shared" si="6"/>
        <v/>
      </c>
      <c r="O13" s="2"/>
      <c r="P13" s="2"/>
      <c r="Q13" s="13"/>
      <c r="R13" s="3">
        <v>82</v>
      </c>
      <c r="S13" s="1"/>
      <c r="T13" s="40">
        <f t="shared" si="7"/>
        <v>82</v>
      </c>
      <c r="U13" s="1">
        <v>88</v>
      </c>
      <c r="V13" s="1"/>
      <c r="W13" s="40">
        <f t="shared" si="8"/>
        <v>88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82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85</v>
      </c>
      <c r="AM13" s="1">
        <v>88</v>
      </c>
      <c r="AN13" s="2">
        <v>85</v>
      </c>
      <c r="AO13" s="2"/>
      <c r="AP13" s="2"/>
      <c r="AQ13" s="2"/>
      <c r="AR13" s="50">
        <f t="shared" si="18"/>
        <v>86.5</v>
      </c>
      <c r="AS13" s="13"/>
      <c r="AT13" s="6">
        <v>90</v>
      </c>
      <c r="AU13" s="2">
        <v>85</v>
      </c>
      <c r="AV13" s="2"/>
      <c r="AW13" s="2"/>
      <c r="AX13" s="2"/>
      <c r="AY13" s="52">
        <f t="shared" si="19"/>
        <v>87.5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59070</v>
      </c>
      <c r="C14" s="14" t="s">
        <v>136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>
        <f t="shared" si="4"/>
        <v>85</v>
      </c>
      <c r="K14" s="29" t="str">
        <f t="shared" si="5"/>
        <v>A</v>
      </c>
      <c r="L14" s="53" t="s">
        <v>207</v>
      </c>
      <c r="M14" s="13"/>
      <c r="N14" s="37" t="str">
        <f t="shared" si="6"/>
        <v/>
      </c>
      <c r="O14" s="2"/>
      <c r="P14" s="2"/>
      <c r="Q14" s="13"/>
      <c r="R14" s="3">
        <v>84</v>
      </c>
      <c r="S14" s="1"/>
      <c r="T14" s="40">
        <f t="shared" si="7"/>
        <v>84</v>
      </c>
      <c r="U14" s="1">
        <v>85</v>
      </c>
      <c r="V14" s="1"/>
      <c r="W14" s="40">
        <f t="shared" si="8"/>
        <v>85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84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84.5</v>
      </c>
      <c r="AM14" s="1">
        <v>85</v>
      </c>
      <c r="AN14" s="2">
        <v>85</v>
      </c>
      <c r="AO14" s="2"/>
      <c r="AP14" s="2"/>
      <c r="AQ14" s="2"/>
      <c r="AR14" s="50">
        <f t="shared" si="18"/>
        <v>85</v>
      </c>
      <c r="AS14" s="13"/>
      <c r="AT14" s="6">
        <v>85</v>
      </c>
      <c r="AU14" s="2">
        <v>85</v>
      </c>
      <c r="AV14" s="2"/>
      <c r="AW14" s="2"/>
      <c r="AX14" s="2"/>
      <c r="AY14" s="52">
        <f t="shared" si="19"/>
        <v>85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59084</v>
      </c>
      <c r="C15" s="14" t="s">
        <v>137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>
        <f t="shared" si="4"/>
        <v>85</v>
      </c>
      <c r="K15" s="29" t="str">
        <f t="shared" si="5"/>
        <v>A</v>
      </c>
      <c r="L15" s="53" t="s">
        <v>207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87.5</v>
      </c>
      <c r="AM15" s="1">
        <v>90</v>
      </c>
      <c r="AN15" s="2">
        <v>85</v>
      </c>
      <c r="AO15" s="2"/>
      <c r="AP15" s="2"/>
      <c r="AQ15" s="2"/>
      <c r="AR15" s="50">
        <f t="shared" si="18"/>
        <v>87.5</v>
      </c>
      <c r="AS15" s="13"/>
      <c r="AT15" s="6">
        <v>85</v>
      </c>
      <c r="AU15" s="2">
        <v>85</v>
      </c>
      <c r="AV15" s="2"/>
      <c r="AW15" s="2"/>
      <c r="AX15" s="2"/>
      <c r="AY15" s="52">
        <f t="shared" si="19"/>
        <v>85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59098</v>
      </c>
      <c r="C16" s="14" t="s">
        <v>138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>
        <f t="shared" si="4"/>
        <v>85</v>
      </c>
      <c r="K16" s="29" t="str">
        <f t="shared" si="5"/>
        <v>A</v>
      </c>
      <c r="L16" s="53" t="s">
        <v>207</v>
      </c>
      <c r="M16" s="13"/>
      <c r="N16" s="37" t="str">
        <f t="shared" si="6"/>
        <v/>
      </c>
      <c r="O16" s="2"/>
      <c r="P16" s="2"/>
      <c r="Q16" s="13"/>
      <c r="R16" s="3">
        <v>80</v>
      </c>
      <c r="S16" s="1"/>
      <c r="T16" s="40">
        <f t="shared" si="7"/>
        <v>80</v>
      </c>
      <c r="U16" s="1">
        <v>88</v>
      </c>
      <c r="V16" s="1"/>
      <c r="W16" s="40">
        <f t="shared" si="8"/>
        <v>88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80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84</v>
      </c>
      <c r="AM16" s="1">
        <v>88</v>
      </c>
      <c r="AN16" s="2">
        <v>85</v>
      </c>
      <c r="AO16" s="2"/>
      <c r="AP16" s="2"/>
      <c r="AQ16" s="2"/>
      <c r="AR16" s="50">
        <f t="shared" si="18"/>
        <v>86.5</v>
      </c>
      <c r="AS16" s="13"/>
      <c r="AT16" s="6">
        <v>85</v>
      </c>
      <c r="AU16" s="2">
        <v>85</v>
      </c>
      <c r="AV16" s="2"/>
      <c r="AW16" s="2"/>
      <c r="AX16" s="2"/>
      <c r="AY16" s="52">
        <f t="shared" si="19"/>
        <v>85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59112</v>
      </c>
      <c r="C17" s="14" t="s">
        <v>139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>
        <f t="shared" si="4"/>
        <v>85</v>
      </c>
      <c r="K17" s="29" t="str">
        <f t="shared" si="5"/>
        <v>A</v>
      </c>
      <c r="L17" s="53" t="s">
        <v>207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>
        <v>88</v>
      </c>
      <c r="V17" s="1"/>
      <c r="W17" s="40">
        <f t="shared" si="8"/>
        <v>88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86.5</v>
      </c>
      <c r="AM17" s="1">
        <v>88</v>
      </c>
      <c r="AN17" s="2">
        <v>85</v>
      </c>
      <c r="AO17" s="2"/>
      <c r="AP17" s="2"/>
      <c r="AQ17" s="2"/>
      <c r="AR17" s="50">
        <f t="shared" si="18"/>
        <v>86.5</v>
      </c>
      <c r="AS17" s="13"/>
      <c r="AT17" s="6">
        <v>85</v>
      </c>
      <c r="AU17" s="2">
        <v>85</v>
      </c>
      <c r="AV17" s="2"/>
      <c r="AW17" s="2"/>
      <c r="AX17" s="2"/>
      <c r="AY17" s="52">
        <f t="shared" si="19"/>
        <v>85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59126</v>
      </c>
      <c r="C18" s="14" t="s">
        <v>140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 t="str">
        <f t="shared" si="3"/>
        <v/>
      </c>
      <c r="J18" s="24">
        <f t="shared" si="4"/>
        <v>85</v>
      </c>
      <c r="K18" s="29" t="str">
        <f t="shared" si="5"/>
        <v>A</v>
      </c>
      <c r="L18" s="53" t="s">
        <v>207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>
        <v>85</v>
      </c>
      <c r="V18" s="1"/>
      <c r="W18" s="40">
        <f t="shared" si="8"/>
        <v>85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85</v>
      </c>
      <c r="AM18" s="1">
        <v>80</v>
      </c>
      <c r="AN18" s="2">
        <v>80</v>
      </c>
      <c r="AO18" s="2"/>
      <c r="AP18" s="2"/>
      <c r="AQ18" s="2"/>
      <c r="AR18" s="50">
        <f t="shared" si="18"/>
        <v>80</v>
      </c>
      <c r="AS18" s="13"/>
      <c r="AT18" s="6">
        <v>85</v>
      </c>
      <c r="AU18" s="2">
        <v>85</v>
      </c>
      <c r="AV18" s="2"/>
      <c r="AW18" s="2"/>
      <c r="AX18" s="2"/>
      <c r="AY18" s="52">
        <f t="shared" si="19"/>
        <v>85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59140</v>
      </c>
      <c r="C19" s="14" t="s">
        <v>141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>
        <f t="shared" si="4"/>
        <v>88</v>
      </c>
      <c r="K19" s="29" t="str">
        <f t="shared" si="5"/>
        <v>A</v>
      </c>
      <c r="L19" s="53" t="s">
        <v>207</v>
      </c>
      <c r="M19" s="13"/>
      <c r="N19" s="37" t="str">
        <f t="shared" si="6"/>
        <v/>
      </c>
      <c r="O19" s="2"/>
      <c r="P19" s="2"/>
      <c r="Q19" s="13"/>
      <c r="R19" s="3">
        <v>83</v>
      </c>
      <c r="S19" s="1"/>
      <c r="T19" s="40">
        <f t="shared" si="7"/>
        <v>83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83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86.5</v>
      </c>
      <c r="AM19" s="1">
        <v>90</v>
      </c>
      <c r="AN19" s="2">
        <v>85</v>
      </c>
      <c r="AO19" s="2"/>
      <c r="AP19" s="2"/>
      <c r="AQ19" s="2"/>
      <c r="AR19" s="50">
        <f t="shared" si="18"/>
        <v>87.5</v>
      </c>
      <c r="AS19" s="13"/>
      <c r="AT19" s="6">
        <v>90</v>
      </c>
      <c r="AU19" s="2">
        <v>85</v>
      </c>
      <c r="AV19" s="2"/>
      <c r="AW19" s="2"/>
      <c r="AX19" s="2"/>
      <c r="AY19" s="52">
        <f t="shared" si="19"/>
        <v>87.5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59154</v>
      </c>
      <c r="C20" s="14" t="s">
        <v>142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>
        <f t="shared" si="4"/>
        <v>85</v>
      </c>
      <c r="K20" s="29" t="str">
        <f t="shared" si="5"/>
        <v>A</v>
      </c>
      <c r="L20" s="53" t="s">
        <v>207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85</v>
      </c>
      <c r="V20" s="1"/>
      <c r="W20" s="40">
        <f t="shared" si="8"/>
        <v>85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</v>
      </c>
      <c r="AM20" s="1">
        <v>85</v>
      </c>
      <c r="AN20" s="2">
        <v>85</v>
      </c>
      <c r="AO20" s="2"/>
      <c r="AP20" s="2"/>
      <c r="AQ20" s="2"/>
      <c r="AR20" s="50">
        <f t="shared" si="18"/>
        <v>85</v>
      </c>
      <c r="AS20" s="13"/>
      <c r="AT20" s="6">
        <v>85</v>
      </c>
      <c r="AU20" s="2">
        <v>85</v>
      </c>
      <c r="AV20" s="2"/>
      <c r="AW20" s="2"/>
      <c r="AX20" s="2"/>
      <c r="AY20" s="52">
        <f t="shared" si="19"/>
        <v>85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59168</v>
      </c>
      <c r="C21" s="14" t="s">
        <v>143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 t="str">
        <f t="shared" si="3"/>
        <v/>
      </c>
      <c r="J21" s="24">
        <f t="shared" si="4"/>
        <v>88</v>
      </c>
      <c r="K21" s="29" t="str">
        <f t="shared" si="5"/>
        <v>A</v>
      </c>
      <c r="L21" s="53" t="s">
        <v>207</v>
      </c>
      <c r="M21" s="13"/>
      <c r="N21" s="37" t="str">
        <f t="shared" si="6"/>
        <v/>
      </c>
      <c r="O21" s="2"/>
      <c r="P21" s="2"/>
      <c r="Q21" s="13"/>
      <c r="R21" s="3">
        <v>86</v>
      </c>
      <c r="S21" s="1"/>
      <c r="T21" s="40">
        <f t="shared" si="7"/>
        <v>86</v>
      </c>
      <c r="U21" s="1">
        <v>88</v>
      </c>
      <c r="V21" s="1"/>
      <c r="W21" s="40">
        <f t="shared" si="8"/>
        <v>88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86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87</v>
      </c>
      <c r="AM21" s="1">
        <v>88</v>
      </c>
      <c r="AN21" s="2">
        <v>85</v>
      </c>
      <c r="AO21" s="2"/>
      <c r="AP21" s="2"/>
      <c r="AQ21" s="2"/>
      <c r="AR21" s="50">
        <f t="shared" si="18"/>
        <v>86.5</v>
      </c>
      <c r="AS21" s="13"/>
      <c r="AT21" s="6">
        <v>90</v>
      </c>
      <c r="AU21" s="2">
        <v>85</v>
      </c>
      <c r="AV21" s="2"/>
      <c r="AW21" s="2"/>
      <c r="AX21" s="2"/>
      <c r="AY21" s="52">
        <f t="shared" si="19"/>
        <v>87.5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59182</v>
      </c>
      <c r="C22" s="14" t="s">
        <v>144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 t="str">
        <f t="shared" si="3"/>
        <v/>
      </c>
      <c r="J22" s="24">
        <f t="shared" si="4"/>
        <v>83</v>
      </c>
      <c r="K22" s="29" t="str">
        <f t="shared" si="5"/>
        <v>A</v>
      </c>
      <c r="L22" s="53" t="s">
        <v>207</v>
      </c>
      <c r="M22" s="13"/>
      <c r="N22" s="37" t="str">
        <f t="shared" si="6"/>
        <v/>
      </c>
      <c r="O22" s="2"/>
      <c r="P22" s="2"/>
      <c r="Q22" s="13"/>
      <c r="R22" s="3">
        <v>83</v>
      </c>
      <c r="S22" s="1"/>
      <c r="T22" s="40">
        <f t="shared" si="7"/>
        <v>83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83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84</v>
      </c>
      <c r="AM22" s="1">
        <v>85</v>
      </c>
      <c r="AN22" s="2">
        <v>85</v>
      </c>
      <c r="AO22" s="2"/>
      <c r="AP22" s="2"/>
      <c r="AQ22" s="2"/>
      <c r="AR22" s="50">
        <f t="shared" si="18"/>
        <v>85</v>
      </c>
      <c r="AS22" s="13"/>
      <c r="AT22" s="6">
        <v>80</v>
      </c>
      <c r="AU22" s="2">
        <v>85</v>
      </c>
      <c r="AV22" s="2"/>
      <c r="AW22" s="2"/>
      <c r="AX22" s="2"/>
      <c r="AY22" s="52">
        <f t="shared" si="19"/>
        <v>82.5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59196</v>
      </c>
      <c r="C23" s="14" t="s">
        <v>145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str">
        <f t="shared" si="3"/>
        <v/>
      </c>
      <c r="J23" s="24">
        <f t="shared" si="4"/>
        <v>85</v>
      </c>
      <c r="K23" s="29" t="str">
        <f t="shared" si="5"/>
        <v>A</v>
      </c>
      <c r="L23" s="53" t="s">
        <v>207</v>
      </c>
      <c r="M23" s="13"/>
      <c r="N23" s="37" t="str">
        <f t="shared" si="6"/>
        <v/>
      </c>
      <c r="O23" s="2"/>
      <c r="P23" s="2"/>
      <c r="Q23" s="13"/>
      <c r="R23" s="3">
        <v>77</v>
      </c>
      <c r="S23" s="1"/>
      <c r="T23" s="40">
        <f t="shared" si="7"/>
        <v>77</v>
      </c>
      <c r="U23" s="1">
        <v>88</v>
      </c>
      <c r="V23" s="1"/>
      <c r="W23" s="40">
        <f t="shared" si="8"/>
        <v>88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77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82.5</v>
      </c>
      <c r="AM23" s="1">
        <v>88</v>
      </c>
      <c r="AN23" s="2">
        <v>85</v>
      </c>
      <c r="AO23" s="2"/>
      <c r="AP23" s="2"/>
      <c r="AQ23" s="2"/>
      <c r="AR23" s="50">
        <f t="shared" si="18"/>
        <v>86.5</v>
      </c>
      <c r="AS23" s="13"/>
      <c r="AT23" s="6">
        <v>85</v>
      </c>
      <c r="AU23" s="2">
        <v>85</v>
      </c>
      <c r="AV23" s="2"/>
      <c r="AW23" s="2"/>
      <c r="AX23" s="2"/>
      <c r="AY23" s="52">
        <f t="shared" si="19"/>
        <v>85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59210</v>
      </c>
      <c r="C24" s="14" t="s">
        <v>146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88</v>
      </c>
      <c r="K24" s="29" t="str">
        <f t="shared" si="5"/>
        <v>A</v>
      </c>
      <c r="L24" s="53" t="s">
        <v>207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95</v>
      </c>
      <c r="V24" s="1"/>
      <c r="W24" s="40">
        <f t="shared" si="8"/>
        <v>95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90</v>
      </c>
      <c r="AM24" s="1">
        <v>95</v>
      </c>
      <c r="AN24" s="2">
        <v>85</v>
      </c>
      <c r="AO24" s="2"/>
      <c r="AP24" s="2"/>
      <c r="AQ24" s="2"/>
      <c r="AR24" s="50">
        <f t="shared" si="18"/>
        <v>90</v>
      </c>
      <c r="AS24" s="13"/>
      <c r="AT24" s="6">
        <v>90</v>
      </c>
      <c r="AU24" s="2">
        <v>85</v>
      </c>
      <c r="AV24" s="2"/>
      <c r="AW24" s="2"/>
      <c r="AX24" s="2"/>
      <c r="AY24" s="52">
        <f t="shared" si="19"/>
        <v>87.5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59224</v>
      </c>
      <c r="C25" s="14" t="s">
        <v>147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207</v>
      </c>
      <c r="M25" s="13"/>
      <c r="N25" s="37" t="str">
        <f t="shared" si="6"/>
        <v/>
      </c>
      <c r="O25" s="2"/>
      <c r="P25" s="2"/>
      <c r="Q25" s="13"/>
      <c r="R25" s="3">
        <v>88</v>
      </c>
      <c r="S25" s="1"/>
      <c r="T25" s="40">
        <f t="shared" si="7"/>
        <v>88</v>
      </c>
      <c r="U25" s="1">
        <v>88</v>
      </c>
      <c r="V25" s="1"/>
      <c r="W25" s="40">
        <f t="shared" si="8"/>
        <v>88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88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88</v>
      </c>
      <c r="AM25" s="1">
        <v>88</v>
      </c>
      <c r="AN25" s="2">
        <v>85</v>
      </c>
      <c r="AO25" s="2"/>
      <c r="AP25" s="2"/>
      <c r="AQ25" s="2"/>
      <c r="AR25" s="50">
        <f t="shared" si="18"/>
        <v>86.5</v>
      </c>
      <c r="AS25" s="13"/>
      <c r="AT25" s="6">
        <v>90</v>
      </c>
      <c r="AU25" s="2">
        <v>85</v>
      </c>
      <c r="AV25" s="2"/>
      <c r="AW25" s="2"/>
      <c r="AX25" s="2"/>
      <c r="AY25" s="52">
        <f t="shared" si="19"/>
        <v>87.5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59238</v>
      </c>
      <c r="C26" s="14" t="s">
        <v>148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207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87.5</v>
      </c>
      <c r="AM26" s="1">
        <v>90</v>
      </c>
      <c r="AN26" s="2">
        <v>85</v>
      </c>
      <c r="AO26" s="2"/>
      <c r="AP26" s="2"/>
      <c r="AQ26" s="2"/>
      <c r="AR26" s="50">
        <f t="shared" si="18"/>
        <v>87.5</v>
      </c>
      <c r="AS26" s="13"/>
      <c r="AT26" s="6">
        <v>90</v>
      </c>
      <c r="AU26" s="2">
        <v>85</v>
      </c>
      <c r="AV26" s="2"/>
      <c r="AW26" s="2"/>
      <c r="AX26" s="2"/>
      <c r="AY26" s="52">
        <f t="shared" si="19"/>
        <v>87.5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59252</v>
      </c>
      <c r="C27" s="14" t="s">
        <v>149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str">
        <f t="shared" si="3"/>
        <v/>
      </c>
      <c r="J27" s="24">
        <f t="shared" si="4"/>
        <v>85</v>
      </c>
      <c r="K27" s="29" t="str">
        <f t="shared" si="5"/>
        <v>A</v>
      </c>
      <c r="L27" s="53" t="s">
        <v>207</v>
      </c>
      <c r="M27" s="13"/>
      <c r="N27" s="37" t="str">
        <f t="shared" si="6"/>
        <v/>
      </c>
      <c r="O27" s="2"/>
      <c r="P27" s="2"/>
      <c r="Q27" s="13"/>
      <c r="R27" s="3">
        <v>83</v>
      </c>
      <c r="S27" s="1"/>
      <c r="T27" s="40">
        <f t="shared" si="7"/>
        <v>83</v>
      </c>
      <c r="U27" s="1">
        <v>85</v>
      </c>
      <c r="V27" s="1"/>
      <c r="W27" s="40">
        <f t="shared" si="8"/>
        <v>85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83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84</v>
      </c>
      <c r="AM27" s="1">
        <v>85</v>
      </c>
      <c r="AN27" s="2">
        <v>85</v>
      </c>
      <c r="AO27" s="2"/>
      <c r="AP27" s="2"/>
      <c r="AQ27" s="2"/>
      <c r="AR27" s="50">
        <f t="shared" si="18"/>
        <v>85</v>
      </c>
      <c r="AS27" s="13"/>
      <c r="AT27" s="6">
        <v>85</v>
      </c>
      <c r="AU27" s="2">
        <v>85</v>
      </c>
      <c r="AV27" s="2"/>
      <c r="AW27" s="2"/>
      <c r="AX27" s="2"/>
      <c r="AY27" s="52">
        <f t="shared" si="19"/>
        <v>85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59266</v>
      </c>
      <c r="C28" s="14" t="s">
        <v>150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 t="s">
        <v>207</v>
      </c>
      <c r="M28" s="13"/>
      <c r="N28" s="37" t="str">
        <f t="shared" si="6"/>
        <v/>
      </c>
      <c r="O28" s="2"/>
      <c r="P28" s="2"/>
      <c r="Q28" s="13"/>
      <c r="R28" s="3">
        <v>79</v>
      </c>
      <c r="S28" s="1"/>
      <c r="T28" s="40">
        <f t="shared" si="7"/>
        <v>79</v>
      </c>
      <c r="U28" s="1">
        <v>90</v>
      </c>
      <c r="V28" s="1"/>
      <c r="W28" s="40">
        <f t="shared" si="8"/>
        <v>90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79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84.5</v>
      </c>
      <c r="AM28" s="1">
        <v>90</v>
      </c>
      <c r="AN28" s="2">
        <v>85</v>
      </c>
      <c r="AO28" s="2"/>
      <c r="AP28" s="2"/>
      <c r="AQ28" s="2"/>
      <c r="AR28" s="50">
        <f t="shared" si="18"/>
        <v>87.5</v>
      </c>
      <c r="AS28" s="13"/>
      <c r="AT28" s="6">
        <v>90</v>
      </c>
      <c r="AU28" s="2">
        <v>85</v>
      </c>
      <c r="AV28" s="2"/>
      <c r="AW28" s="2"/>
      <c r="AX28" s="2"/>
      <c r="AY28" s="52">
        <f t="shared" si="19"/>
        <v>87.5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59280</v>
      </c>
      <c r="C29" s="14" t="s">
        <v>151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85</v>
      </c>
      <c r="K29" s="29" t="str">
        <f t="shared" si="5"/>
        <v>A</v>
      </c>
      <c r="L29" s="53" t="s">
        <v>207</v>
      </c>
      <c r="M29" s="13"/>
      <c r="N29" s="37" t="str">
        <f t="shared" si="6"/>
        <v/>
      </c>
      <c r="O29" s="2"/>
      <c r="P29" s="2"/>
      <c r="Q29" s="13"/>
      <c r="R29" s="3">
        <v>82</v>
      </c>
      <c r="S29" s="1"/>
      <c r="T29" s="40">
        <f t="shared" si="7"/>
        <v>82</v>
      </c>
      <c r="U29" s="1">
        <v>88</v>
      </c>
      <c r="V29" s="1"/>
      <c r="W29" s="40">
        <f t="shared" si="8"/>
        <v>88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82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</v>
      </c>
      <c r="AM29" s="1">
        <v>88</v>
      </c>
      <c r="AN29" s="2">
        <v>85</v>
      </c>
      <c r="AO29" s="2"/>
      <c r="AP29" s="2"/>
      <c r="AQ29" s="2"/>
      <c r="AR29" s="50">
        <f t="shared" si="18"/>
        <v>86.5</v>
      </c>
      <c r="AS29" s="13"/>
      <c r="AT29" s="6">
        <v>85</v>
      </c>
      <c r="AU29" s="2">
        <v>85</v>
      </c>
      <c r="AV29" s="2"/>
      <c r="AW29" s="2"/>
      <c r="AX29" s="2"/>
      <c r="AY29" s="52">
        <f t="shared" si="19"/>
        <v>85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59294</v>
      </c>
      <c r="C30" s="14" t="s">
        <v>152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207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87.5</v>
      </c>
      <c r="AM30" s="1">
        <v>90</v>
      </c>
      <c r="AN30" s="2">
        <v>85</v>
      </c>
      <c r="AO30" s="2"/>
      <c r="AP30" s="2"/>
      <c r="AQ30" s="2"/>
      <c r="AR30" s="50">
        <f t="shared" si="18"/>
        <v>87.5</v>
      </c>
      <c r="AS30" s="13"/>
      <c r="AT30" s="6">
        <v>85</v>
      </c>
      <c r="AU30" s="2">
        <v>85</v>
      </c>
      <c r="AV30" s="2"/>
      <c r="AW30" s="2"/>
      <c r="AX30" s="2"/>
      <c r="AY30" s="52">
        <f t="shared" si="19"/>
        <v>85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59308</v>
      </c>
      <c r="C31" s="14" t="s">
        <v>153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85</v>
      </c>
      <c r="K31" s="29" t="str">
        <f t="shared" si="5"/>
        <v>A</v>
      </c>
      <c r="L31" s="53" t="s">
        <v>207</v>
      </c>
      <c r="M31" s="13"/>
      <c r="N31" s="37" t="str">
        <f t="shared" si="6"/>
        <v/>
      </c>
      <c r="O31" s="2"/>
      <c r="P31" s="2"/>
      <c r="Q31" s="13"/>
      <c r="R31" s="3">
        <v>80</v>
      </c>
      <c r="S31" s="1"/>
      <c r="T31" s="40">
        <f t="shared" si="7"/>
        <v>80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1">
        <v>90</v>
      </c>
      <c r="AN31" s="2">
        <v>85</v>
      </c>
      <c r="AO31" s="2"/>
      <c r="AP31" s="2"/>
      <c r="AQ31" s="2"/>
      <c r="AR31" s="50">
        <f t="shared" si="18"/>
        <v>87.5</v>
      </c>
      <c r="AS31" s="13"/>
      <c r="AT31" s="6">
        <v>85</v>
      </c>
      <c r="AU31" s="2">
        <v>85</v>
      </c>
      <c r="AV31" s="2"/>
      <c r="AW31" s="2"/>
      <c r="AX31" s="2"/>
      <c r="AY31" s="52">
        <f t="shared" si="19"/>
        <v>85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59322</v>
      </c>
      <c r="C32" s="14" t="s">
        <v>154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85</v>
      </c>
      <c r="K32" s="29" t="str">
        <f t="shared" si="5"/>
        <v>A</v>
      </c>
      <c r="L32" s="53" t="s">
        <v>207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>
        <v>88</v>
      </c>
      <c r="V32" s="1"/>
      <c r="W32" s="40">
        <f t="shared" si="8"/>
        <v>88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85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86.5</v>
      </c>
      <c r="AM32" s="1">
        <v>88</v>
      </c>
      <c r="AN32" s="2">
        <v>85</v>
      </c>
      <c r="AO32" s="2"/>
      <c r="AP32" s="2"/>
      <c r="AQ32" s="2"/>
      <c r="AR32" s="50">
        <f t="shared" si="18"/>
        <v>86.5</v>
      </c>
      <c r="AS32" s="13"/>
      <c r="AT32" s="6">
        <v>85</v>
      </c>
      <c r="AU32" s="2">
        <v>85</v>
      </c>
      <c r="AV32" s="2"/>
      <c r="AW32" s="2"/>
      <c r="AX32" s="2"/>
      <c r="AY32" s="52">
        <f t="shared" si="19"/>
        <v>85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59336</v>
      </c>
      <c r="C33" s="14" t="s">
        <v>155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>
        <f t="shared" si="4"/>
        <v>85</v>
      </c>
      <c r="K33" s="29" t="str">
        <f t="shared" si="5"/>
        <v>A</v>
      </c>
      <c r="L33" s="53" t="s">
        <v>207</v>
      </c>
      <c r="M33" s="13"/>
      <c r="N33" s="37" t="str">
        <f t="shared" si="6"/>
        <v/>
      </c>
      <c r="O33" s="2"/>
      <c r="P33" s="2"/>
      <c r="Q33" s="13"/>
      <c r="R33" s="3">
        <v>80</v>
      </c>
      <c r="S33" s="1"/>
      <c r="T33" s="40">
        <f t="shared" si="7"/>
        <v>80</v>
      </c>
      <c r="U33" s="1">
        <v>88</v>
      </c>
      <c r="V33" s="1"/>
      <c r="W33" s="40">
        <f t="shared" si="8"/>
        <v>88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80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84</v>
      </c>
      <c r="AM33" s="1">
        <v>88</v>
      </c>
      <c r="AN33" s="2">
        <v>85</v>
      </c>
      <c r="AO33" s="2"/>
      <c r="AP33" s="2"/>
      <c r="AQ33" s="2"/>
      <c r="AR33" s="50">
        <f t="shared" si="18"/>
        <v>86.5</v>
      </c>
      <c r="AS33" s="13"/>
      <c r="AT33" s="6">
        <v>85</v>
      </c>
      <c r="AU33" s="2">
        <v>85</v>
      </c>
      <c r="AV33" s="2"/>
      <c r="AW33" s="2"/>
      <c r="AX33" s="2"/>
      <c r="AY33" s="52">
        <f t="shared" si="19"/>
        <v>85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59350</v>
      </c>
      <c r="C34" s="14" t="s">
        <v>156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85</v>
      </c>
      <c r="K34" s="29" t="str">
        <f t="shared" si="5"/>
        <v>A</v>
      </c>
      <c r="L34" s="53" t="s">
        <v>207</v>
      </c>
      <c r="M34" s="13"/>
      <c r="N34" s="37" t="str">
        <f t="shared" si="6"/>
        <v/>
      </c>
      <c r="O34" s="2"/>
      <c r="P34" s="2"/>
      <c r="Q34" s="13"/>
      <c r="R34" s="3">
        <v>85</v>
      </c>
      <c r="S34" s="1"/>
      <c r="T34" s="40">
        <f t="shared" si="7"/>
        <v>85</v>
      </c>
      <c r="U34" s="1">
        <v>88</v>
      </c>
      <c r="V34" s="1"/>
      <c r="W34" s="40">
        <f t="shared" si="8"/>
        <v>88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85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86.5</v>
      </c>
      <c r="AM34" s="1">
        <v>88</v>
      </c>
      <c r="AN34" s="2">
        <v>85</v>
      </c>
      <c r="AO34" s="2"/>
      <c r="AP34" s="2"/>
      <c r="AQ34" s="2"/>
      <c r="AR34" s="50">
        <f t="shared" si="18"/>
        <v>86.5</v>
      </c>
      <c r="AS34" s="13"/>
      <c r="AT34" s="6">
        <v>85</v>
      </c>
      <c r="AU34" s="2">
        <v>85</v>
      </c>
      <c r="AV34" s="2"/>
      <c r="AW34" s="2"/>
      <c r="AX34" s="2"/>
      <c r="AY34" s="52">
        <f t="shared" si="19"/>
        <v>85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59364</v>
      </c>
      <c r="C35" s="14" t="s">
        <v>157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>
        <f t="shared" si="4"/>
        <v>88</v>
      </c>
      <c r="K35" s="29" t="str">
        <f t="shared" si="5"/>
        <v>A</v>
      </c>
      <c r="L35" s="53" t="s">
        <v>207</v>
      </c>
      <c r="M35" s="13"/>
      <c r="N35" s="37" t="str">
        <f t="shared" si="6"/>
        <v/>
      </c>
      <c r="O35" s="2"/>
      <c r="P35" s="2"/>
      <c r="Q35" s="13"/>
      <c r="R35" s="3">
        <v>85</v>
      </c>
      <c r="S35" s="1"/>
      <c r="T35" s="40">
        <f t="shared" si="7"/>
        <v>85</v>
      </c>
      <c r="U35" s="1">
        <v>88</v>
      </c>
      <c r="V35" s="1"/>
      <c r="W35" s="40">
        <f t="shared" si="8"/>
        <v>88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85</v>
      </c>
      <c r="AH35" s="14">
        <f t="shared" si="13"/>
        <v>88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86.5</v>
      </c>
      <c r="AM35" s="1">
        <v>88</v>
      </c>
      <c r="AN35" s="2">
        <v>85</v>
      </c>
      <c r="AO35" s="2"/>
      <c r="AP35" s="2"/>
      <c r="AQ35" s="2"/>
      <c r="AR35" s="50">
        <f t="shared" si="18"/>
        <v>86.5</v>
      </c>
      <c r="AS35" s="13"/>
      <c r="AT35" s="6">
        <v>90</v>
      </c>
      <c r="AU35" s="2">
        <v>85</v>
      </c>
      <c r="AV35" s="2"/>
      <c r="AW35" s="2"/>
      <c r="AX35" s="2"/>
      <c r="AY35" s="52">
        <f t="shared" si="19"/>
        <v>87.5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59378</v>
      </c>
      <c r="C36" s="14" t="s">
        <v>158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88</v>
      </c>
      <c r="K36" s="29" t="str">
        <f t="shared" si="5"/>
        <v>A</v>
      </c>
      <c r="L36" s="53" t="s">
        <v>207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>
        <v>88</v>
      </c>
      <c r="V36" s="1"/>
      <c r="W36" s="40">
        <f t="shared" si="8"/>
        <v>88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86.5</v>
      </c>
      <c r="AM36" s="1">
        <v>88</v>
      </c>
      <c r="AN36" s="2">
        <v>85</v>
      </c>
      <c r="AO36" s="2"/>
      <c r="AP36" s="2"/>
      <c r="AQ36" s="2"/>
      <c r="AR36" s="50">
        <f t="shared" si="18"/>
        <v>86.5</v>
      </c>
      <c r="AS36" s="13"/>
      <c r="AT36" s="6">
        <v>90</v>
      </c>
      <c r="AU36" s="2">
        <v>85</v>
      </c>
      <c r="AV36" s="2"/>
      <c r="AW36" s="2"/>
      <c r="AX36" s="2"/>
      <c r="AY36" s="52">
        <f t="shared" si="19"/>
        <v>87.5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59392</v>
      </c>
      <c r="C37" s="14" t="s">
        <v>159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207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85</v>
      </c>
      <c r="V37" s="1"/>
      <c r="W37" s="40">
        <f t="shared" si="8"/>
        <v>85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85</v>
      </c>
      <c r="AM37" s="1">
        <v>85</v>
      </c>
      <c r="AN37" s="2">
        <v>85</v>
      </c>
      <c r="AO37" s="2"/>
      <c r="AP37" s="2"/>
      <c r="AQ37" s="2"/>
      <c r="AR37" s="50">
        <f t="shared" si="18"/>
        <v>85</v>
      </c>
      <c r="AS37" s="13"/>
      <c r="AT37" s="6">
        <v>85</v>
      </c>
      <c r="AU37" s="2">
        <v>85</v>
      </c>
      <c r="AV37" s="2"/>
      <c r="AW37" s="2"/>
      <c r="AX37" s="2"/>
      <c r="AY37" s="52">
        <f t="shared" si="19"/>
        <v>85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59406</v>
      </c>
      <c r="C38" s="14" t="s">
        <v>160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>
        <f t="shared" si="4"/>
        <v>88</v>
      </c>
      <c r="K38" s="29" t="str">
        <f t="shared" si="5"/>
        <v>A</v>
      </c>
      <c r="L38" s="53" t="s">
        <v>207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95</v>
      </c>
      <c r="V38" s="1"/>
      <c r="W38" s="40">
        <f t="shared" si="8"/>
        <v>95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95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90</v>
      </c>
      <c r="AM38" s="1">
        <v>95</v>
      </c>
      <c r="AN38" s="2">
        <v>85</v>
      </c>
      <c r="AO38" s="2"/>
      <c r="AP38" s="2"/>
      <c r="AQ38" s="2"/>
      <c r="AR38" s="50">
        <f t="shared" si="18"/>
        <v>90</v>
      </c>
      <c r="AS38" s="13"/>
      <c r="AT38" s="6">
        <v>90</v>
      </c>
      <c r="AU38" s="2">
        <v>85</v>
      </c>
      <c r="AV38" s="2"/>
      <c r="AW38" s="2"/>
      <c r="AX38" s="2"/>
      <c r="AY38" s="52">
        <f t="shared" si="19"/>
        <v>87.5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59420</v>
      </c>
      <c r="C39" s="14" t="s">
        <v>161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85</v>
      </c>
      <c r="K39" s="29" t="str">
        <f t="shared" si="5"/>
        <v>A</v>
      </c>
      <c r="L39" s="53" t="s">
        <v>207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87.5</v>
      </c>
      <c r="AM39" s="1">
        <v>90</v>
      </c>
      <c r="AN39" s="2">
        <v>85</v>
      </c>
      <c r="AO39" s="2"/>
      <c r="AP39" s="2"/>
      <c r="AQ39" s="2"/>
      <c r="AR39" s="50">
        <f t="shared" si="18"/>
        <v>87.5</v>
      </c>
      <c r="AS39" s="13"/>
      <c r="AT39" s="6">
        <v>85</v>
      </c>
      <c r="AU39" s="2">
        <v>85</v>
      </c>
      <c r="AV39" s="2"/>
      <c r="AW39" s="2"/>
      <c r="AX39" s="2"/>
      <c r="AY39" s="52">
        <f t="shared" si="19"/>
        <v>85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59434</v>
      </c>
      <c r="C40" s="14" t="s">
        <v>162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207</v>
      </c>
      <c r="M40" s="13"/>
      <c r="N40" s="37" t="str">
        <f t="shared" si="6"/>
        <v/>
      </c>
      <c r="O40" s="2"/>
      <c r="P40" s="2"/>
      <c r="Q40" s="13"/>
      <c r="R40" s="3">
        <v>85</v>
      </c>
      <c r="S40" s="1"/>
      <c r="T40" s="40">
        <f t="shared" si="7"/>
        <v>85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85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85</v>
      </c>
      <c r="AM40" s="1">
        <v>85</v>
      </c>
      <c r="AN40" s="2">
        <v>85</v>
      </c>
      <c r="AO40" s="2"/>
      <c r="AP40" s="2"/>
      <c r="AQ40" s="2"/>
      <c r="AR40" s="50">
        <f t="shared" si="18"/>
        <v>85</v>
      </c>
      <c r="AS40" s="13"/>
      <c r="AT40" s="6">
        <v>85</v>
      </c>
      <c r="AU40" s="2">
        <v>85</v>
      </c>
      <c r="AV40" s="2"/>
      <c r="AW40" s="2"/>
      <c r="AX40" s="2"/>
      <c r="AY40" s="52">
        <f t="shared" si="19"/>
        <v>85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59448</v>
      </c>
      <c r="C41" s="14" t="s">
        <v>163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 t="str">
        <f t="shared" si="3"/>
        <v/>
      </c>
      <c r="J41" s="24">
        <f t="shared" si="4"/>
        <v>83</v>
      </c>
      <c r="K41" s="29" t="str">
        <f t="shared" si="5"/>
        <v>A</v>
      </c>
      <c r="L41" s="53" t="s">
        <v>207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>
        <v>80</v>
      </c>
      <c r="V41" s="1"/>
      <c r="W41" s="40">
        <f t="shared" si="8"/>
        <v>80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>
        <f t="shared" si="13"/>
        <v>80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82.5</v>
      </c>
      <c r="AM41" s="1">
        <v>80</v>
      </c>
      <c r="AN41" s="2">
        <v>85</v>
      </c>
      <c r="AO41" s="2"/>
      <c r="AP41" s="2"/>
      <c r="AQ41" s="2"/>
      <c r="AR41" s="50">
        <f t="shared" si="18"/>
        <v>82.5</v>
      </c>
      <c r="AS41" s="13"/>
      <c r="AT41" s="6">
        <v>80</v>
      </c>
      <c r="AU41" s="2">
        <v>85</v>
      </c>
      <c r="AV41" s="2"/>
      <c r="AW41" s="2"/>
      <c r="AX41" s="2"/>
      <c r="AY41" s="52">
        <f t="shared" si="19"/>
        <v>82.5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59462</v>
      </c>
      <c r="C42" s="14" t="s">
        <v>164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207</v>
      </c>
      <c r="M42" s="13"/>
      <c r="N42" s="37" t="str">
        <f t="shared" si="6"/>
        <v/>
      </c>
      <c r="O42" s="2"/>
      <c r="P42" s="2"/>
      <c r="Q42" s="13"/>
      <c r="R42" s="3">
        <v>83</v>
      </c>
      <c r="S42" s="1"/>
      <c r="T42" s="40">
        <f t="shared" si="7"/>
        <v>83</v>
      </c>
      <c r="U42" s="1">
        <v>90</v>
      </c>
      <c r="V42" s="1"/>
      <c r="W42" s="40">
        <f t="shared" si="8"/>
        <v>90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83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86.5</v>
      </c>
      <c r="AM42" s="1">
        <v>90</v>
      </c>
      <c r="AN42" s="2">
        <v>85</v>
      </c>
      <c r="AO42" s="2"/>
      <c r="AP42" s="2"/>
      <c r="AQ42" s="2"/>
      <c r="AR42" s="50">
        <f t="shared" si="18"/>
        <v>87.5</v>
      </c>
      <c r="AS42" s="13"/>
      <c r="AT42" s="6">
        <v>90</v>
      </c>
      <c r="AU42" s="2">
        <v>85</v>
      </c>
      <c r="AV42" s="2"/>
      <c r="AW42" s="2"/>
      <c r="AX42" s="2"/>
      <c r="AY42" s="52">
        <f t="shared" si="19"/>
        <v>87.5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59476</v>
      </c>
      <c r="C43" s="14" t="s">
        <v>165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88</v>
      </c>
      <c r="K43" s="29" t="str">
        <f t="shared" si="5"/>
        <v>A</v>
      </c>
      <c r="L43" s="53" t="s">
        <v>207</v>
      </c>
      <c r="M43" s="13"/>
      <c r="N43" s="37" t="str">
        <f t="shared" si="6"/>
        <v/>
      </c>
      <c r="O43" s="2"/>
      <c r="P43" s="2"/>
      <c r="Q43" s="13"/>
      <c r="R43" s="3">
        <v>83</v>
      </c>
      <c r="S43" s="1"/>
      <c r="T43" s="40">
        <f t="shared" si="7"/>
        <v>83</v>
      </c>
      <c r="U43" s="1">
        <v>88</v>
      </c>
      <c r="V43" s="1"/>
      <c r="W43" s="40">
        <f t="shared" si="8"/>
        <v>88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83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85.5</v>
      </c>
      <c r="AM43" s="1">
        <v>88</v>
      </c>
      <c r="AN43" s="2">
        <v>85</v>
      </c>
      <c r="AO43" s="2"/>
      <c r="AP43" s="2"/>
      <c r="AQ43" s="2"/>
      <c r="AR43" s="50">
        <f t="shared" si="18"/>
        <v>86.5</v>
      </c>
      <c r="AS43" s="13"/>
      <c r="AT43" s="6">
        <v>90</v>
      </c>
      <c r="AU43" s="2">
        <v>85</v>
      </c>
      <c r="AV43" s="2"/>
      <c r="AW43" s="2"/>
      <c r="AX43" s="2"/>
      <c r="AY43" s="52">
        <f t="shared" si="19"/>
        <v>87.5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59490</v>
      </c>
      <c r="C44" s="14" t="s">
        <v>166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207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>
        <v>85</v>
      </c>
      <c r="V44" s="1"/>
      <c r="W44" s="40">
        <f t="shared" si="8"/>
        <v>85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1">
        <v>85</v>
      </c>
      <c r="AN44" s="2">
        <v>85</v>
      </c>
      <c r="AO44" s="2"/>
      <c r="AP44" s="2"/>
      <c r="AQ44" s="2"/>
      <c r="AR44" s="50">
        <f t="shared" si="18"/>
        <v>85</v>
      </c>
      <c r="AS44" s="13"/>
      <c r="AT44" s="6">
        <v>85</v>
      </c>
      <c r="AU44" s="2">
        <v>85</v>
      </c>
      <c r="AV44" s="2"/>
      <c r="AW44" s="2"/>
      <c r="AX44" s="2"/>
      <c r="AY44" s="52">
        <f t="shared" si="19"/>
        <v>85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59504</v>
      </c>
      <c r="C45" s="14" t="s">
        <v>167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str">
        <f t="shared" si="3"/>
        <v/>
      </c>
      <c r="J45" s="24">
        <f t="shared" si="4"/>
        <v>88</v>
      </c>
      <c r="K45" s="29" t="str">
        <f t="shared" si="5"/>
        <v>A</v>
      </c>
      <c r="L45" s="53" t="s">
        <v>207</v>
      </c>
      <c r="M45" s="13"/>
      <c r="N45" s="37" t="str">
        <f t="shared" si="6"/>
        <v/>
      </c>
      <c r="O45" s="2"/>
      <c r="P45" s="2"/>
      <c r="Q45" s="13"/>
      <c r="R45" s="3">
        <v>85</v>
      </c>
      <c r="S45" s="1"/>
      <c r="T45" s="40">
        <f t="shared" si="7"/>
        <v>85</v>
      </c>
      <c r="U45" s="1">
        <v>88</v>
      </c>
      <c r="V45" s="1"/>
      <c r="W45" s="40">
        <f t="shared" si="8"/>
        <v>88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>
        <f t="shared" si="13"/>
        <v>88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86.5</v>
      </c>
      <c r="AM45" s="1">
        <v>88</v>
      </c>
      <c r="AN45" s="2">
        <v>85</v>
      </c>
      <c r="AO45" s="2"/>
      <c r="AP45" s="2"/>
      <c r="AQ45" s="2"/>
      <c r="AR45" s="50">
        <f t="shared" si="18"/>
        <v>86.5</v>
      </c>
      <c r="AS45" s="13"/>
      <c r="AT45" s="6">
        <v>90</v>
      </c>
      <c r="AU45" s="2">
        <v>85</v>
      </c>
      <c r="AV45" s="2"/>
      <c r="AW45" s="2"/>
      <c r="AX45" s="2"/>
      <c r="AY45" s="52">
        <f t="shared" si="19"/>
        <v>87.5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59518</v>
      </c>
      <c r="C46" s="14" t="s">
        <v>168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85</v>
      </c>
      <c r="K46" s="29" t="str">
        <f t="shared" si="5"/>
        <v>A</v>
      </c>
      <c r="L46" s="53" t="s">
        <v>207</v>
      </c>
      <c r="M46" s="13"/>
      <c r="N46" s="37" t="str">
        <f t="shared" si="6"/>
        <v/>
      </c>
      <c r="O46" s="2"/>
      <c r="P46" s="2"/>
      <c r="Q46" s="13"/>
      <c r="R46" s="3">
        <v>83</v>
      </c>
      <c r="S46" s="1"/>
      <c r="T46" s="40">
        <f t="shared" si="7"/>
        <v>83</v>
      </c>
      <c r="U46" s="1">
        <v>88</v>
      </c>
      <c r="V46" s="1"/>
      <c r="W46" s="40">
        <f t="shared" si="8"/>
        <v>88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83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85.5</v>
      </c>
      <c r="AM46" s="1">
        <v>88</v>
      </c>
      <c r="AN46" s="2">
        <v>85</v>
      </c>
      <c r="AO46" s="2"/>
      <c r="AP46" s="2"/>
      <c r="AQ46" s="2"/>
      <c r="AR46" s="50">
        <f t="shared" si="18"/>
        <v>86.5</v>
      </c>
      <c r="AS46" s="13"/>
      <c r="AT46" s="6">
        <v>85</v>
      </c>
      <c r="AU46" s="2">
        <v>85</v>
      </c>
      <c r="AV46" s="2"/>
      <c r="AW46" s="2"/>
      <c r="AX46" s="2"/>
      <c r="AY46" s="52">
        <f t="shared" si="19"/>
        <v>85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90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83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86.166666666666671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09" operator="lessThan">
      <formula>$C$4</formula>
    </cfRule>
  </conditionalFormatting>
  <conditionalFormatting sqref="T12">
    <cfRule type="cellIs" dxfId="1046" priority="110" operator="lessThan">
      <formula>$C$4</formula>
    </cfRule>
  </conditionalFormatting>
  <conditionalFormatting sqref="T13">
    <cfRule type="cellIs" dxfId="1045" priority="111" operator="lessThan">
      <formula>$C$4</formula>
    </cfRule>
  </conditionalFormatting>
  <conditionalFormatting sqref="T14">
    <cfRule type="cellIs" dxfId="1044" priority="112" operator="lessThan">
      <formula>$C$4</formula>
    </cfRule>
  </conditionalFormatting>
  <conditionalFormatting sqref="T15">
    <cfRule type="cellIs" dxfId="1043" priority="113" operator="lessThan">
      <formula>$C$4</formula>
    </cfRule>
  </conditionalFormatting>
  <conditionalFormatting sqref="T16">
    <cfRule type="cellIs" dxfId="1042" priority="114" operator="lessThan">
      <formula>$C$4</formula>
    </cfRule>
  </conditionalFormatting>
  <conditionalFormatting sqref="T17">
    <cfRule type="cellIs" dxfId="1041" priority="115" operator="lessThan">
      <formula>$C$4</formula>
    </cfRule>
  </conditionalFormatting>
  <conditionalFormatting sqref="T18">
    <cfRule type="cellIs" dxfId="1040" priority="116" operator="lessThan">
      <formula>$C$4</formula>
    </cfRule>
  </conditionalFormatting>
  <conditionalFormatting sqref="T19">
    <cfRule type="cellIs" dxfId="1039" priority="117" operator="lessThan">
      <formula>$C$4</formula>
    </cfRule>
  </conditionalFormatting>
  <conditionalFormatting sqref="T20">
    <cfRule type="cellIs" dxfId="1038" priority="118" operator="lessThan">
      <formula>$C$4</formula>
    </cfRule>
  </conditionalFormatting>
  <conditionalFormatting sqref="T21">
    <cfRule type="cellIs" dxfId="1037" priority="119" operator="lessThan">
      <formula>$C$4</formula>
    </cfRule>
  </conditionalFormatting>
  <conditionalFormatting sqref="T22">
    <cfRule type="cellIs" dxfId="1036" priority="120" operator="lessThan">
      <formula>$C$4</formula>
    </cfRule>
  </conditionalFormatting>
  <conditionalFormatting sqref="T23">
    <cfRule type="cellIs" dxfId="1035" priority="121" operator="lessThan">
      <formula>$C$4</formula>
    </cfRule>
  </conditionalFormatting>
  <conditionalFormatting sqref="T24">
    <cfRule type="cellIs" dxfId="1034" priority="122" operator="lessThan">
      <formula>$C$4</formula>
    </cfRule>
  </conditionalFormatting>
  <conditionalFormatting sqref="T25">
    <cfRule type="cellIs" dxfId="1033" priority="123" operator="lessThan">
      <formula>$C$4</formula>
    </cfRule>
  </conditionalFormatting>
  <conditionalFormatting sqref="T26">
    <cfRule type="cellIs" dxfId="1032" priority="124" operator="lessThan">
      <formula>$C$4</formula>
    </cfRule>
  </conditionalFormatting>
  <conditionalFormatting sqref="T27">
    <cfRule type="cellIs" dxfId="1031" priority="125" operator="lessThan">
      <formula>$C$4</formula>
    </cfRule>
  </conditionalFormatting>
  <conditionalFormatting sqref="T28">
    <cfRule type="cellIs" dxfId="1030" priority="126" operator="lessThan">
      <formula>$C$4</formula>
    </cfRule>
  </conditionalFormatting>
  <conditionalFormatting sqref="T29">
    <cfRule type="cellIs" dxfId="1029" priority="127" operator="lessThan">
      <formula>$C$4</formula>
    </cfRule>
  </conditionalFormatting>
  <conditionalFormatting sqref="T30">
    <cfRule type="cellIs" dxfId="1028" priority="128" operator="lessThan">
      <formula>$C$4</formula>
    </cfRule>
  </conditionalFormatting>
  <conditionalFormatting sqref="T31">
    <cfRule type="cellIs" dxfId="1027" priority="129" operator="lessThan">
      <formula>$C$4</formula>
    </cfRule>
  </conditionalFormatting>
  <conditionalFormatting sqref="T32">
    <cfRule type="cellIs" dxfId="1026" priority="130" operator="lessThan">
      <formula>$C$4</formula>
    </cfRule>
  </conditionalFormatting>
  <conditionalFormatting sqref="T33">
    <cfRule type="cellIs" dxfId="1025" priority="131" operator="lessThan">
      <formula>$C$4</formula>
    </cfRule>
  </conditionalFormatting>
  <conditionalFormatting sqref="T34">
    <cfRule type="cellIs" dxfId="1024" priority="132" operator="lessThan">
      <formula>$C$4</formula>
    </cfRule>
  </conditionalFormatting>
  <conditionalFormatting sqref="T35">
    <cfRule type="cellIs" dxfId="1023" priority="133" operator="lessThan">
      <formula>$C$4</formula>
    </cfRule>
  </conditionalFormatting>
  <conditionalFormatting sqref="T36">
    <cfRule type="cellIs" dxfId="1022" priority="134" operator="lessThan">
      <formula>$C$4</formula>
    </cfRule>
  </conditionalFormatting>
  <conditionalFormatting sqref="T37">
    <cfRule type="cellIs" dxfId="1021" priority="135" operator="lessThan">
      <formula>$C$4</formula>
    </cfRule>
  </conditionalFormatting>
  <conditionalFormatting sqref="T38">
    <cfRule type="cellIs" dxfId="1020" priority="136" operator="lessThan">
      <formula>$C$4</formula>
    </cfRule>
  </conditionalFormatting>
  <conditionalFormatting sqref="T39">
    <cfRule type="cellIs" dxfId="1019" priority="137" operator="lessThan">
      <formula>$C$4</formula>
    </cfRule>
  </conditionalFormatting>
  <conditionalFormatting sqref="T40">
    <cfRule type="cellIs" dxfId="1018" priority="138" operator="lessThan">
      <formula>$C$4</formula>
    </cfRule>
  </conditionalFormatting>
  <conditionalFormatting sqref="T41">
    <cfRule type="cellIs" dxfId="1017" priority="139" operator="lessThan">
      <formula>$C$4</formula>
    </cfRule>
  </conditionalFormatting>
  <conditionalFormatting sqref="T42">
    <cfRule type="cellIs" dxfId="1016" priority="140" operator="lessThan">
      <formula>$C$4</formula>
    </cfRule>
  </conditionalFormatting>
  <conditionalFormatting sqref="T43">
    <cfRule type="cellIs" dxfId="1015" priority="141" operator="lessThan">
      <formula>$C$4</formula>
    </cfRule>
  </conditionalFormatting>
  <conditionalFormatting sqref="T44">
    <cfRule type="cellIs" dxfId="1014" priority="142" operator="lessThan">
      <formula>$C$4</formula>
    </cfRule>
  </conditionalFormatting>
  <conditionalFormatting sqref="T45">
    <cfRule type="cellIs" dxfId="1013" priority="143" operator="lessThan">
      <formula>$C$4</formula>
    </cfRule>
  </conditionalFormatting>
  <conditionalFormatting sqref="T46">
    <cfRule type="cellIs" dxfId="1012" priority="144" operator="lessThan">
      <formula>$C$4</formula>
    </cfRule>
  </conditionalFormatting>
  <conditionalFormatting sqref="T47">
    <cfRule type="cellIs" dxfId="1011" priority="145" operator="lessThan">
      <formula>$C$4</formula>
    </cfRule>
  </conditionalFormatting>
  <conditionalFormatting sqref="T48">
    <cfRule type="cellIs" dxfId="1010" priority="146" operator="lessThan">
      <formula>$C$4</formula>
    </cfRule>
  </conditionalFormatting>
  <conditionalFormatting sqref="T49">
    <cfRule type="cellIs" dxfId="1009" priority="147" operator="lessThan">
      <formula>$C$4</formula>
    </cfRule>
  </conditionalFormatting>
  <conditionalFormatting sqref="T50">
    <cfRule type="cellIs" dxfId="1008" priority="148" operator="lessThan">
      <formula>$C$4</formula>
    </cfRule>
  </conditionalFormatting>
  <conditionalFormatting sqref="W11">
    <cfRule type="cellIs" dxfId="1007" priority="149" operator="lessThan">
      <formula>$C$4</formula>
    </cfRule>
  </conditionalFormatting>
  <conditionalFormatting sqref="W12">
    <cfRule type="cellIs" dxfId="1006" priority="150" operator="lessThan">
      <formula>$C$4</formula>
    </cfRule>
  </conditionalFormatting>
  <conditionalFormatting sqref="W13">
    <cfRule type="cellIs" dxfId="1005" priority="151" operator="lessThan">
      <formula>$C$4</formula>
    </cfRule>
  </conditionalFormatting>
  <conditionalFormatting sqref="W14">
    <cfRule type="cellIs" dxfId="1004" priority="152" operator="lessThan">
      <formula>$C$4</formula>
    </cfRule>
  </conditionalFormatting>
  <conditionalFormatting sqref="W15">
    <cfRule type="cellIs" dxfId="1003" priority="153" operator="lessThan">
      <formula>$C$4</formula>
    </cfRule>
  </conditionalFormatting>
  <conditionalFormatting sqref="W16">
    <cfRule type="cellIs" dxfId="1002" priority="154" operator="lessThan">
      <formula>$C$4</formula>
    </cfRule>
  </conditionalFormatting>
  <conditionalFormatting sqref="W17">
    <cfRule type="cellIs" dxfId="1001" priority="155" operator="lessThan">
      <formula>$C$4</formula>
    </cfRule>
  </conditionalFormatting>
  <conditionalFormatting sqref="W18">
    <cfRule type="cellIs" dxfId="1000" priority="156" operator="lessThan">
      <formula>$C$4</formula>
    </cfRule>
  </conditionalFormatting>
  <conditionalFormatting sqref="W19">
    <cfRule type="cellIs" dxfId="999" priority="157" operator="lessThan">
      <formula>$C$4</formula>
    </cfRule>
  </conditionalFormatting>
  <conditionalFormatting sqref="W20">
    <cfRule type="cellIs" dxfId="998" priority="158" operator="lessThan">
      <formula>$C$4</formula>
    </cfRule>
  </conditionalFormatting>
  <conditionalFormatting sqref="W21">
    <cfRule type="cellIs" dxfId="997" priority="159" operator="lessThan">
      <formula>$C$4</formula>
    </cfRule>
  </conditionalFormatting>
  <conditionalFormatting sqref="W22">
    <cfRule type="cellIs" dxfId="996" priority="160" operator="lessThan">
      <formula>$C$4</formula>
    </cfRule>
  </conditionalFormatting>
  <conditionalFormatting sqref="W23">
    <cfRule type="cellIs" dxfId="995" priority="161" operator="lessThan">
      <formula>$C$4</formula>
    </cfRule>
  </conditionalFormatting>
  <conditionalFormatting sqref="W24">
    <cfRule type="cellIs" dxfId="994" priority="162" operator="lessThan">
      <formula>$C$4</formula>
    </cfRule>
  </conditionalFormatting>
  <conditionalFormatting sqref="W25">
    <cfRule type="cellIs" dxfId="993" priority="163" operator="lessThan">
      <formula>$C$4</formula>
    </cfRule>
  </conditionalFormatting>
  <conditionalFormatting sqref="W26">
    <cfRule type="cellIs" dxfId="992" priority="164" operator="lessThan">
      <formula>$C$4</formula>
    </cfRule>
  </conditionalFormatting>
  <conditionalFormatting sqref="W27">
    <cfRule type="cellIs" dxfId="991" priority="165" operator="lessThan">
      <formula>$C$4</formula>
    </cfRule>
  </conditionalFormatting>
  <conditionalFormatting sqref="W28">
    <cfRule type="cellIs" dxfId="990" priority="166" operator="lessThan">
      <formula>$C$4</formula>
    </cfRule>
  </conditionalFormatting>
  <conditionalFormatting sqref="W29">
    <cfRule type="cellIs" dxfId="989" priority="167" operator="lessThan">
      <formula>$C$4</formula>
    </cfRule>
  </conditionalFormatting>
  <conditionalFormatting sqref="W30">
    <cfRule type="cellIs" dxfId="988" priority="168" operator="lessThan">
      <formula>$C$4</formula>
    </cfRule>
  </conditionalFormatting>
  <conditionalFormatting sqref="W31">
    <cfRule type="cellIs" dxfId="987" priority="169" operator="lessThan">
      <formula>$C$4</formula>
    </cfRule>
  </conditionalFormatting>
  <conditionalFormatting sqref="W32">
    <cfRule type="cellIs" dxfId="986" priority="170" operator="lessThan">
      <formula>$C$4</formula>
    </cfRule>
  </conditionalFormatting>
  <conditionalFormatting sqref="W33">
    <cfRule type="cellIs" dxfId="985" priority="171" operator="lessThan">
      <formula>$C$4</formula>
    </cfRule>
  </conditionalFormatting>
  <conditionalFormatting sqref="W34">
    <cfRule type="cellIs" dxfId="984" priority="172" operator="lessThan">
      <formula>$C$4</formula>
    </cfRule>
  </conditionalFormatting>
  <conditionalFormatting sqref="W35">
    <cfRule type="cellIs" dxfId="983" priority="173" operator="lessThan">
      <formula>$C$4</formula>
    </cfRule>
  </conditionalFormatting>
  <conditionalFormatting sqref="W36">
    <cfRule type="cellIs" dxfId="982" priority="174" operator="lessThan">
      <formula>$C$4</formula>
    </cfRule>
  </conditionalFormatting>
  <conditionalFormatting sqref="W37">
    <cfRule type="cellIs" dxfId="981" priority="175" operator="lessThan">
      <formula>$C$4</formula>
    </cfRule>
  </conditionalFormatting>
  <conditionalFormatting sqref="W38">
    <cfRule type="cellIs" dxfId="980" priority="176" operator="lessThan">
      <formula>$C$4</formula>
    </cfRule>
  </conditionalFormatting>
  <conditionalFormatting sqref="W39">
    <cfRule type="cellIs" dxfId="979" priority="177" operator="lessThan">
      <formula>$C$4</formula>
    </cfRule>
  </conditionalFormatting>
  <conditionalFormatting sqref="W40">
    <cfRule type="cellIs" dxfId="978" priority="178" operator="lessThan">
      <formula>$C$4</formula>
    </cfRule>
  </conditionalFormatting>
  <conditionalFormatting sqref="W41">
    <cfRule type="cellIs" dxfId="977" priority="179" operator="lessThan">
      <formula>$C$4</formula>
    </cfRule>
  </conditionalFormatting>
  <conditionalFormatting sqref="W42">
    <cfRule type="cellIs" dxfId="976" priority="180" operator="lessThan">
      <formula>$C$4</formula>
    </cfRule>
  </conditionalFormatting>
  <conditionalFormatting sqref="W43">
    <cfRule type="cellIs" dxfId="975" priority="181" operator="lessThan">
      <formula>$C$4</formula>
    </cfRule>
  </conditionalFormatting>
  <conditionalFormatting sqref="W44">
    <cfRule type="cellIs" dxfId="974" priority="182" operator="lessThan">
      <formula>$C$4</formula>
    </cfRule>
  </conditionalFormatting>
  <conditionalFormatting sqref="W45">
    <cfRule type="cellIs" dxfId="973" priority="183" operator="lessThan">
      <formula>$C$4</formula>
    </cfRule>
  </conditionalFormatting>
  <conditionalFormatting sqref="W46">
    <cfRule type="cellIs" dxfId="972" priority="184" operator="lessThan">
      <formula>$C$4</formula>
    </cfRule>
  </conditionalFormatting>
  <conditionalFormatting sqref="W47">
    <cfRule type="cellIs" dxfId="971" priority="185" operator="lessThan">
      <formula>$C$4</formula>
    </cfRule>
  </conditionalFormatting>
  <conditionalFormatting sqref="W48">
    <cfRule type="cellIs" dxfId="970" priority="186" operator="lessThan">
      <formula>$C$4</formula>
    </cfRule>
  </conditionalFormatting>
  <conditionalFormatting sqref="W49">
    <cfRule type="cellIs" dxfId="969" priority="187" operator="lessThan">
      <formula>$C$4</formula>
    </cfRule>
  </conditionalFormatting>
  <conditionalFormatting sqref="W50">
    <cfRule type="cellIs" dxfId="968" priority="188" operator="lessThan">
      <formula>$C$4</formula>
    </cfRule>
  </conditionalFormatting>
  <conditionalFormatting sqref="Z11">
    <cfRule type="cellIs" dxfId="967" priority="189" operator="lessThan">
      <formula>$C$4</formula>
    </cfRule>
  </conditionalFormatting>
  <conditionalFormatting sqref="Z12">
    <cfRule type="cellIs" dxfId="966" priority="190" operator="lessThan">
      <formula>$C$4</formula>
    </cfRule>
  </conditionalFormatting>
  <conditionalFormatting sqref="Z13">
    <cfRule type="cellIs" dxfId="965" priority="191" operator="lessThan">
      <formula>$C$4</formula>
    </cfRule>
  </conditionalFormatting>
  <conditionalFormatting sqref="Z14">
    <cfRule type="cellIs" dxfId="964" priority="192" operator="lessThan">
      <formula>$C$4</formula>
    </cfRule>
  </conditionalFormatting>
  <conditionalFormatting sqref="Z15">
    <cfRule type="cellIs" dxfId="963" priority="193" operator="lessThan">
      <formula>$C$4</formula>
    </cfRule>
  </conditionalFormatting>
  <conditionalFormatting sqref="Z16">
    <cfRule type="cellIs" dxfId="962" priority="194" operator="lessThan">
      <formula>$C$4</formula>
    </cfRule>
  </conditionalFormatting>
  <conditionalFormatting sqref="Z17">
    <cfRule type="cellIs" dxfId="961" priority="195" operator="lessThan">
      <formula>$C$4</formula>
    </cfRule>
  </conditionalFormatting>
  <conditionalFormatting sqref="Z18">
    <cfRule type="cellIs" dxfId="960" priority="196" operator="lessThan">
      <formula>$C$4</formula>
    </cfRule>
  </conditionalFormatting>
  <conditionalFormatting sqref="Z19">
    <cfRule type="cellIs" dxfId="959" priority="197" operator="lessThan">
      <formula>$C$4</formula>
    </cfRule>
  </conditionalFormatting>
  <conditionalFormatting sqref="Z20">
    <cfRule type="cellIs" dxfId="958" priority="198" operator="lessThan">
      <formula>$C$4</formula>
    </cfRule>
  </conditionalFormatting>
  <conditionalFormatting sqref="Z21">
    <cfRule type="cellIs" dxfId="957" priority="199" operator="lessThan">
      <formula>$C$4</formula>
    </cfRule>
  </conditionalFormatting>
  <conditionalFormatting sqref="Z22">
    <cfRule type="cellIs" dxfId="956" priority="200" operator="lessThan">
      <formula>$C$4</formula>
    </cfRule>
  </conditionalFormatting>
  <conditionalFormatting sqref="Z23">
    <cfRule type="cellIs" dxfId="955" priority="201" operator="lessThan">
      <formula>$C$4</formula>
    </cfRule>
  </conditionalFormatting>
  <conditionalFormatting sqref="Z24">
    <cfRule type="cellIs" dxfId="954" priority="202" operator="lessThan">
      <formula>$C$4</formula>
    </cfRule>
  </conditionalFormatting>
  <conditionalFormatting sqref="Z25">
    <cfRule type="cellIs" dxfId="953" priority="203" operator="lessThan">
      <formula>$C$4</formula>
    </cfRule>
  </conditionalFormatting>
  <conditionalFormatting sqref="Z26">
    <cfRule type="cellIs" dxfId="952" priority="204" operator="lessThan">
      <formula>$C$4</formula>
    </cfRule>
  </conditionalFormatting>
  <conditionalFormatting sqref="Z27">
    <cfRule type="cellIs" dxfId="951" priority="205" operator="lessThan">
      <formula>$C$4</formula>
    </cfRule>
  </conditionalFormatting>
  <conditionalFormatting sqref="Z28">
    <cfRule type="cellIs" dxfId="950" priority="206" operator="lessThan">
      <formula>$C$4</formula>
    </cfRule>
  </conditionalFormatting>
  <conditionalFormatting sqref="Z29">
    <cfRule type="cellIs" dxfId="949" priority="207" operator="lessThan">
      <formula>$C$4</formula>
    </cfRule>
  </conditionalFormatting>
  <conditionalFormatting sqref="Z30">
    <cfRule type="cellIs" dxfId="948" priority="208" operator="lessThan">
      <formula>$C$4</formula>
    </cfRule>
  </conditionalFormatting>
  <conditionalFormatting sqref="Z31">
    <cfRule type="cellIs" dxfId="947" priority="209" operator="lessThan">
      <formula>$C$4</formula>
    </cfRule>
  </conditionalFormatting>
  <conditionalFormatting sqref="Z32">
    <cfRule type="cellIs" dxfId="946" priority="210" operator="lessThan">
      <formula>$C$4</formula>
    </cfRule>
  </conditionalFormatting>
  <conditionalFormatting sqref="Z33">
    <cfRule type="cellIs" dxfId="945" priority="211" operator="lessThan">
      <formula>$C$4</formula>
    </cfRule>
  </conditionalFormatting>
  <conditionalFormatting sqref="Z34">
    <cfRule type="cellIs" dxfId="944" priority="212" operator="lessThan">
      <formula>$C$4</formula>
    </cfRule>
  </conditionalFormatting>
  <conditionalFormatting sqref="Z35">
    <cfRule type="cellIs" dxfId="943" priority="213" operator="lessThan">
      <formula>$C$4</formula>
    </cfRule>
  </conditionalFormatting>
  <conditionalFormatting sqref="Z36">
    <cfRule type="cellIs" dxfId="942" priority="214" operator="lessThan">
      <formula>$C$4</formula>
    </cfRule>
  </conditionalFormatting>
  <conditionalFormatting sqref="Z37">
    <cfRule type="cellIs" dxfId="941" priority="215" operator="lessThan">
      <formula>$C$4</formula>
    </cfRule>
  </conditionalFormatting>
  <conditionalFormatting sqref="Z38">
    <cfRule type="cellIs" dxfId="940" priority="216" operator="lessThan">
      <formula>$C$4</formula>
    </cfRule>
  </conditionalFormatting>
  <conditionalFormatting sqref="Z39">
    <cfRule type="cellIs" dxfId="939" priority="217" operator="lessThan">
      <formula>$C$4</formula>
    </cfRule>
  </conditionalFormatting>
  <conditionalFormatting sqref="Z40">
    <cfRule type="cellIs" dxfId="938" priority="218" operator="lessThan">
      <formula>$C$4</formula>
    </cfRule>
  </conditionalFormatting>
  <conditionalFormatting sqref="Z41">
    <cfRule type="cellIs" dxfId="937" priority="219" operator="lessThan">
      <formula>$C$4</formula>
    </cfRule>
  </conditionalFormatting>
  <conditionalFormatting sqref="Z42">
    <cfRule type="cellIs" dxfId="936" priority="220" operator="lessThan">
      <formula>$C$4</formula>
    </cfRule>
  </conditionalFormatting>
  <conditionalFormatting sqref="Z43">
    <cfRule type="cellIs" dxfId="935" priority="221" operator="lessThan">
      <formula>$C$4</formula>
    </cfRule>
  </conditionalFormatting>
  <conditionalFormatting sqref="Z44">
    <cfRule type="cellIs" dxfId="934" priority="222" operator="lessThan">
      <formula>$C$4</formula>
    </cfRule>
  </conditionalFormatting>
  <conditionalFormatting sqref="Z45">
    <cfRule type="cellIs" dxfId="933" priority="223" operator="lessThan">
      <formula>$C$4</formula>
    </cfRule>
  </conditionalFormatting>
  <conditionalFormatting sqref="Z46">
    <cfRule type="cellIs" dxfId="932" priority="224" operator="lessThan">
      <formula>$C$4</formula>
    </cfRule>
  </conditionalFormatting>
  <conditionalFormatting sqref="Z47">
    <cfRule type="cellIs" dxfId="931" priority="225" operator="lessThan">
      <formula>$C$4</formula>
    </cfRule>
  </conditionalFormatting>
  <conditionalFormatting sqref="Z48">
    <cfRule type="cellIs" dxfId="930" priority="226" operator="lessThan">
      <formula>$C$4</formula>
    </cfRule>
  </conditionalFormatting>
  <conditionalFormatting sqref="Z49">
    <cfRule type="cellIs" dxfId="929" priority="227" operator="lessThan">
      <formula>$C$4</formula>
    </cfRule>
  </conditionalFormatting>
  <conditionalFormatting sqref="Z50">
    <cfRule type="cellIs" dxfId="928" priority="228" operator="lessThan">
      <formula>$C$4</formula>
    </cfRule>
  </conditionalFormatting>
  <conditionalFormatting sqref="AC11">
    <cfRule type="cellIs" dxfId="927" priority="229" operator="lessThan">
      <formula>$C$4</formula>
    </cfRule>
  </conditionalFormatting>
  <conditionalFormatting sqref="AC12">
    <cfRule type="cellIs" dxfId="926" priority="230" operator="lessThan">
      <formula>$C$4</formula>
    </cfRule>
  </conditionalFormatting>
  <conditionalFormatting sqref="AC13">
    <cfRule type="cellIs" dxfId="925" priority="231" operator="lessThan">
      <formula>$C$4</formula>
    </cfRule>
  </conditionalFormatting>
  <conditionalFormatting sqref="AC14">
    <cfRule type="cellIs" dxfId="924" priority="232" operator="lessThan">
      <formula>$C$4</formula>
    </cfRule>
  </conditionalFormatting>
  <conditionalFormatting sqref="AC15">
    <cfRule type="cellIs" dxfId="923" priority="233" operator="lessThan">
      <formula>$C$4</formula>
    </cfRule>
  </conditionalFormatting>
  <conditionalFormatting sqref="AC16">
    <cfRule type="cellIs" dxfId="922" priority="234" operator="lessThan">
      <formula>$C$4</formula>
    </cfRule>
  </conditionalFormatting>
  <conditionalFormatting sqref="AC17">
    <cfRule type="cellIs" dxfId="921" priority="235" operator="lessThan">
      <formula>$C$4</formula>
    </cfRule>
  </conditionalFormatting>
  <conditionalFormatting sqref="AC18">
    <cfRule type="cellIs" dxfId="920" priority="236" operator="lessThan">
      <formula>$C$4</formula>
    </cfRule>
  </conditionalFormatting>
  <conditionalFormatting sqref="AC19">
    <cfRule type="cellIs" dxfId="919" priority="237" operator="lessThan">
      <formula>$C$4</formula>
    </cfRule>
  </conditionalFormatting>
  <conditionalFormatting sqref="AC20">
    <cfRule type="cellIs" dxfId="918" priority="238" operator="lessThan">
      <formula>$C$4</formula>
    </cfRule>
  </conditionalFormatting>
  <conditionalFormatting sqref="AC21">
    <cfRule type="cellIs" dxfId="917" priority="239" operator="lessThan">
      <formula>$C$4</formula>
    </cfRule>
  </conditionalFormatting>
  <conditionalFormatting sqref="AC22">
    <cfRule type="cellIs" dxfId="916" priority="240" operator="lessThan">
      <formula>$C$4</formula>
    </cfRule>
  </conditionalFormatting>
  <conditionalFormatting sqref="AC23">
    <cfRule type="cellIs" dxfId="915" priority="241" operator="lessThan">
      <formula>$C$4</formula>
    </cfRule>
  </conditionalFormatting>
  <conditionalFormatting sqref="AC24">
    <cfRule type="cellIs" dxfId="914" priority="242" operator="lessThan">
      <formula>$C$4</formula>
    </cfRule>
  </conditionalFormatting>
  <conditionalFormatting sqref="AC25">
    <cfRule type="cellIs" dxfId="913" priority="243" operator="lessThan">
      <formula>$C$4</formula>
    </cfRule>
  </conditionalFormatting>
  <conditionalFormatting sqref="AC26">
    <cfRule type="cellIs" dxfId="912" priority="244" operator="lessThan">
      <formula>$C$4</formula>
    </cfRule>
  </conditionalFormatting>
  <conditionalFormatting sqref="AC27">
    <cfRule type="cellIs" dxfId="911" priority="245" operator="lessThan">
      <formula>$C$4</formula>
    </cfRule>
  </conditionalFormatting>
  <conditionalFormatting sqref="AC28">
    <cfRule type="cellIs" dxfId="910" priority="246" operator="lessThan">
      <formula>$C$4</formula>
    </cfRule>
  </conditionalFormatting>
  <conditionalFormatting sqref="AC29">
    <cfRule type="cellIs" dxfId="909" priority="247" operator="lessThan">
      <formula>$C$4</formula>
    </cfRule>
  </conditionalFormatting>
  <conditionalFormatting sqref="AC30">
    <cfRule type="cellIs" dxfId="908" priority="248" operator="lessThan">
      <formula>$C$4</formula>
    </cfRule>
  </conditionalFormatting>
  <conditionalFormatting sqref="AC31">
    <cfRule type="cellIs" dxfId="907" priority="249" operator="lessThan">
      <formula>$C$4</formula>
    </cfRule>
  </conditionalFormatting>
  <conditionalFormatting sqref="AC32">
    <cfRule type="cellIs" dxfId="906" priority="250" operator="lessThan">
      <formula>$C$4</formula>
    </cfRule>
  </conditionalFormatting>
  <conditionalFormatting sqref="AC33">
    <cfRule type="cellIs" dxfId="905" priority="251" operator="lessThan">
      <formula>$C$4</formula>
    </cfRule>
  </conditionalFormatting>
  <conditionalFormatting sqref="AC34">
    <cfRule type="cellIs" dxfId="904" priority="252" operator="lessThan">
      <formula>$C$4</formula>
    </cfRule>
  </conditionalFormatting>
  <conditionalFormatting sqref="AC35">
    <cfRule type="cellIs" dxfId="903" priority="253" operator="lessThan">
      <formula>$C$4</formula>
    </cfRule>
  </conditionalFormatting>
  <conditionalFormatting sqref="AC36">
    <cfRule type="cellIs" dxfId="902" priority="254" operator="lessThan">
      <formula>$C$4</formula>
    </cfRule>
  </conditionalFormatting>
  <conditionalFormatting sqref="AC37">
    <cfRule type="cellIs" dxfId="901" priority="255" operator="lessThan">
      <formula>$C$4</formula>
    </cfRule>
  </conditionalFormatting>
  <conditionalFormatting sqref="AC38">
    <cfRule type="cellIs" dxfId="900" priority="256" operator="lessThan">
      <formula>$C$4</formula>
    </cfRule>
  </conditionalFormatting>
  <conditionalFormatting sqref="AC39">
    <cfRule type="cellIs" dxfId="899" priority="257" operator="lessThan">
      <formula>$C$4</formula>
    </cfRule>
  </conditionalFormatting>
  <conditionalFormatting sqref="AC40">
    <cfRule type="cellIs" dxfId="898" priority="258" operator="lessThan">
      <formula>$C$4</formula>
    </cfRule>
  </conditionalFormatting>
  <conditionalFormatting sqref="AC41">
    <cfRule type="cellIs" dxfId="897" priority="259" operator="lessThan">
      <formula>$C$4</formula>
    </cfRule>
  </conditionalFormatting>
  <conditionalFormatting sqref="AC42">
    <cfRule type="cellIs" dxfId="896" priority="260" operator="lessThan">
      <formula>$C$4</formula>
    </cfRule>
  </conditionalFormatting>
  <conditionalFormatting sqref="AC43">
    <cfRule type="cellIs" dxfId="895" priority="261" operator="lessThan">
      <formula>$C$4</formula>
    </cfRule>
  </conditionalFormatting>
  <conditionalFormatting sqref="AC44">
    <cfRule type="cellIs" dxfId="894" priority="262" operator="lessThan">
      <formula>$C$4</formula>
    </cfRule>
  </conditionalFormatting>
  <conditionalFormatting sqref="AC45">
    <cfRule type="cellIs" dxfId="893" priority="263" operator="lessThan">
      <formula>$C$4</formula>
    </cfRule>
  </conditionalFormatting>
  <conditionalFormatting sqref="AC46">
    <cfRule type="cellIs" dxfId="892" priority="264" operator="lessThan">
      <formula>$C$4</formula>
    </cfRule>
  </conditionalFormatting>
  <conditionalFormatting sqref="AC47">
    <cfRule type="cellIs" dxfId="891" priority="265" operator="lessThan">
      <formula>$C$4</formula>
    </cfRule>
  </conditionalFormatting>
  <conditionalFormatting sqref="AC48">
    <cfRule type="cellIs" dxfId="890" priority="266" operator="lessThan">
      <formula>$C$4</formula>
    </cfRule>
  </conditionalFormatting>
  <conditionalFormatting sqref="AC49">
    <cfRule type="cellIs" dxfId="889" priority="267" operator="lessThan">
      <formula>$C$4</formula>
    </cfRule>
  </conditionalFormatting>
  <conditionalFormatting sqref="AC50">
    <cfRule type="cellIs" dxfId="888" priority="268" operator="lessThan">
      <formula>$C$4</formula>
    </cfRule>
  </conditionalFormatting>
  <conditionalFormatting sqref="AF11">
    <cfRule type="cellIs" dxfId="887" priority="269" operator="lessThan">
      <formula>$C$4</formula>
    </cfRule>
  </conditionalFormatting>
  <conditionalFormatting sqref="AF12">
    <cfRule type="cellIs" dxfId="886" priority="270" operator="lessThan">
      <formula>$C$4</formula>
    </cfRule>
  </conditionalFormatting>
  <conditionalFormatting sqref="AF13">
    <cfRule type="cellIs" dxfId="885" priority="271" operator="lessThan">
      <formula>$C$4</formula>
    </cfRule>
  </conditionalFormatting>
  <conditionalFormatting sqref="AF14">
    <cfRule type="cellIs" dxfId="884" priority="272" operator="lessThan">
      <formula>$C$4</formula>
    </cfRule>
  </conditionalFormatting>
  <conditionalFormatting sqref="AF15">
    <cfRule type="cellIs" dxfId="883" priority="273" operator="lessThan">
      <formula>$C$4</formula>
    </cfRule>
  </conditionalFormatting>
  <conditionalFormatting sqref="AF16">
    <cfRule type="cellIs" dxfId="882" priority="274" operator="lessThan">
      <formula>$C$4</formula>
    </cfRule>
  </conditionalFormatting>
  <conditionalFormatting sqref="AF17">
    <cfRule type="cellIs" dxfId="881" priority="275" operator="lessThan">
      <formula>$C$4</formula>
    </cfRule>
  </conditionalFormatting>
  <conditionalFormatting sqref="AF18">
    <cfRule type="cellIs" dxfId="880" priority="276" operator="lessThan">
      <formula>$C$4</formula>
    </cfRule>
  </conditionalFormatting>
  <conditionalFormatting sqref="AF19">
    <cfRule type="cellIs" dxfId="879" priority="277" operator="lessThan">
      <formula>$C$4</formula>
    </cfRule>
  </conditionalFormatting>
  <conditionalFormatting sqref="AF20">
    <cfRule type="cellIs" dxfId="878" priority="278" operator="lessThan">
      <formula>$C$4</formula>
    </cfRule>
  </conditionalFormatting>
  <conditionalFormatting sqref="AF21">
    <cfRule type="cellIs" dxfId="877" priority="279" operator="lessThan">
      <formula>$C$4</formula>
    </cfRule>
  </conditionalFormatting>
  <conditionalFormatting sqref="AF22">
    <cfRule type="cellIs" dxfId="876" priority="280" operator="lessThan">
      <formula>$C$4</formula>
    </cfRule>
  </conditionalFormatting>
  <conditionalFormatting sqref="AF23">
    <cfRule type="cellIs" dxfId="875" priority="281" operator="lessThan">
      <formula>$C$4</formula>
    </cfRule>
  </conditionalFormatting>
  <conditionalFormatting sqref="AF24">
    <cfRule type="cellIs" dxfId="874" priority="282" operator="lessThan">
      <formula>$C$4</formula>
    </cfRule>
  </conditionalFormatting>
  <conditionalFormatting sqref="AF25">
    <cfRule type="cellIs" dxfId="873" priority="283" operator="lessThan">
      <formula>$C$4</formula>
    </cfRule>
  </conditionalFormatting>
  <conditionalFormatting sqref="AF26">
    <cfRule type="cellIs" dxfId="872" priority="284" operator="lessThan">
      <formula>$C$4</formula>
    </cfRule>
  </conditionalFormatting>
  <conditionalFormatting sqref="AF27">
    <cfRule type="cellIs" dxfId="871" priority="285" operator="lessThan">
      <formula>$C$4</formula>
    </cfRule>
  </conditionalFormatting>
  <conditionalFormatting sqref="AF28">
    <cfRule type="cellIs" dxfId="870" priority="286" operator="lessThan">
      <formula>$C$4</formula>
    </cfRule>
  </conditionalFormatting>
  <conditionalFormatting sqref="AF29">
    <cfRule type="cellIs" dxfId="869" priority="287" operator="lessThan">
      <formula>$C$4</formula>
    </cfRule>
  </conditionalFormatting>
  <conditionalFormatting sqref="AF30">
    <cfRule type="cellIs" dxfId="868" priority="288" operator="lessThan">
      <formula>$C$4</formula>
    </cfRule>
  </conditionalFormatting>
  <conditionalFormatting sqref="AF31">
    <cfRule type="cellIs" dxfId="867" priority="289" operator="lessThan">
      <formula>$C$4</formula>
    </cfRule>
  </conditionalFormatting>
  <conditionalFormatting sqref="AF32">
    <cfRule type="cellIs" dxfId="866" priority="290" operator="lessThan">
      <formula>$C$4</formula>
    </cfRule>
  </conditionalFormatting>
  <conditionalFormatting sqref="AF33">
    <cfRule type="cellIs" dxfId="865" priority="291" operator="lessThan">
      <formula>$C$4</formula>
    </cfRule>
  </conditionalFormatting>
  <conditionalFormatting sqref="AF34">
    <cfRule type="cellIs" dxfId="864" priority="292" operator="lessThan">
      <formula>$C$4</formula>
    </cfRule>
  </conditionalFormatting>
  <conditionalFormatting sqref="AF35">
    <cfRule type="cellIs" dxfId="863" priority="293" operator="lessThan">
      <formula>$C$4</formula>
    </cfRule>
  </conditionalFormatting>
  <conditionalFormatting sqref="AF36">
    <cfRule type="cellIs" dxfId="862" priority="294" operator="lessThan">
      <formula>$C$4</formula>
    </cfRule>
  </conditionalFormatting>
  <conditionalFormatting sqref="AF37">
    <cfRule type="cellIs" dxfId="861" priority="295" operator="lessThan">
      <formula>$C$4</formula>
    </cfRule>
  </conditionalFormatting>
  <conditionalFormatting sqref="AF38">
    <cfRule type="cellIs" dxfId="860" priority="296" operator="lessThan">
      <formula>$C$4</formula>
    </cfRule>
  </conditionalFormatting>
  <conditionalFormatting sqref="AF39">
    <cfRule type="cellIs" dxfId="859" priority="297" operator="lessThan">
      <formula>$C$4</formula>
    </cfRule>
  </conditionalFormatting>
  <conditionalFormatting sqref="AF40">
    <cfRule type="cellIs" dxfId="858" priority="298" operator="lessThan">
      <formula>$C$4</formula>
    </cfRule>
  </conditionalFormatting>
  <conditionalFormatting sqref="AF41">
    <cfRule type="cellIs" dxfId="857" priority="299" operator="lessThan">
      <formula>$C$4</formula>
    </cfRule>
  </conditionalFormatting>
  <conditionalFormatting sqref="AF42">
    <cfRule type="cellIs" dxfId="856" priority="300" operator="lessThan">
      <formula>$C$4</formula>
    </cfRule>
  </conditionalFormatting>
  <conditionalFormatting sqref="AF43">
    <cfRule type="cellIs" dxfId="855" priority="301" operator="lessThan">
      <formula>$C$4</formula>
    </cfRule>
  </conditionalFormatting>
  <conditionalFormatting sqref="AF44">
    <cfRule type="cellIs" dxfId="854" priority="302" operator="lessThan">
      <formula>$C$4</formula>
    </cfRule>
  </conditionalFormatting>
  <conditionalFormatting sqref="AF45">
    <cfRule type="cellIs" dxfId="853" priority="303" operator="lessThan">
      <formula>$C$4</formula>
    </cfRule>
  </conditionalFormatting>
  <conditionalFormatting sqref="AF46">
    <cfRule type="cellIs" dxfId="852" priority="304" operator="lessThan">
      <formula>$C$4</formula>
    </cfRule>
  </conditionalFormatting>
  <conditionalFormatting sqref="AF47">
    <cfRule type="cellIs" dxfId="851" priority="305" operator="lessThan">
      <formula>$C$4</formula>
    </cfRule>
  </conditionalFormatting>
  <conditionalFormatting sqref="AF48">
    <cfRule type="cellIs" dxfId="850" priority="306" operator="lessThan">
      <formula>$C$4</formula>
    </cfRule>
  </conditionalFormatting>
  <conditionalFormatting sqref="AF49">
    <cfRule type="cellIs" dxfId="849" priority="307" operator="lessThan">
      <formula>$C$4</formula>
    </cfRule>
  </conditionalFormatting>
  <conditionalFormatting sqref="AF50">
    <cfRule type="cellIs" dxfId="848" priority="308" operator="lessThan">
      <formula>$C$4</formula>
    </cfRule>
  </conditionalFormatting>
  <conditionalFormatting sqref="AL11">
    <cfRule type="cellIs" dxfId="847" priority="309" operator="lessThan">
      <formula>$C$4</formula>
    </cfRule>
  </conditionalFormatting>
  <conditionalFormatting sqref="AL12">
    <cfRule type="cellIs" dxfId="846" priority="310" operator="lessThan">
      <formula>$C$4</formula>
    </cfRule>
  </conditionalFormatting>
  <conditionalFormatting sqref="AL13">
    <cfRule type="cellIs" dxfId="845" priority="311" operator="lessThan">
      <formula>$C$4</formula>
    </cfRule>
  </conditionalFormatting>
  <conditionalFormatting sqref="AL14">
    <cfRule type="cellIs" dxfId="844" priority="312" operator="lessThan">
      <formula>$C$4</formula>
    </cfRule>
  </conditionalFormatting>
  <conditionalFormatting sqref="AL15">
    <cfRule type="cellIs" dxfId="843" priority="313" operator="lessThan">
      <formula>$C$4</formula>
    </cfRule>
  </conditionalFormatting>
  <conditionalFormatting sqref="AL16">
    <cfRule type="cellIs" dxfId="842" priority="314" operator="lessThan">
      <formula>$C$4</formula>
    </cfRule>
  </conditionalFormatting>
  <conditionalFormatting sqref="AL17">
    <cfRule type="cellIs" dxfId="841" priority="315" operator="lessThan">
      <formula>$C$4</formula>
    </cfRule>
  </conditionalFormatting>
  <conditionalFormatting sqref="AL18">
    <cfRule type="cellIs" dxfId="840" priority="316" operator="lessThan">
      <formula>$C$4</formula>
    </cfRule>
  </conditionalFormatting>
  <conditionalFormatting sqref="AL19">
    <cfRule type="cellIs" dxfId="839" priority="317" operator="lessThan">
      <formula>$C$4</formula>
    </cfRule>
  </conditionalFormatting>
  <conditionalFormatting sqref="AL20">
    <cfRule type="cellIs" dxfId="838" priority="318" operator="lessThan">
      <formula>$C$4</formula>
    </cfRule>
  </conditionalFormatting>
  <conditionalFormatting sqref="AL21">
    <cfRule type="cellIs" dxfId="837" priority="319" operator="lessThan">
      <formula>$C$4</formula>
    </cfRule>
  </conditionalFormatting>
  <conditionalFormatting sqref="AL22">
    <cfRule type="cellIs" dxfId="836" priority="320" operator="lessThan">
      <formula>$C$4</formula>
    </cfRule>
  </conditionalFormatting>
  <conditionalFormatting sqref="AL23">
    <cfRule type="cellIs" dxfId="835" priority="321" operator="lessThan">
      <formula>$C$4</formula>
    </cfRule>
  </conditionalFormatting>
  <conditionalFormatting sqref="AL24">
    <cfRule type="cellIs" dxfId="834" priority="322" operator="lessThan">
      <formula>$C$4</formula>
    </cfRule>
  </conditionalFormatting>
  <conditionalFormatting sqref="AL25">
    <cfRule type="cellIs" dxfId="833" priority="323" operator="lessThan">
      <formula>$C$4</formula>
    </cfRule>
  </conditionalFormatting>
  <conditionalFormatting sqref="AL26">
    <cfRule type="cellIs" dxfId="832" priority="324" operator="lessThan">
      <formula>$C$4</formula>
    </cfRule>
  </conditionalFormatting>
  <conditionalFormatting sqref="AL27">
    <cfRule type="cellIs" dxfId="831" priority="325" operator="lessThan">
      <formula>$C$4</formula>
    </cfRule>
  </conditionalFormatting>
  <conditionalFormatting sqref="AL28">
    <cfRule type="cellIs" dxfId="830" priority="326" operator="lessThan">
      <formula>$C$4</formula>
    </cfRule>
  </conditionalFormatting>
  <conditionalFormatting sqref="AL29">
    <cfRule type="cellIs" dxfId="829" priority="327" operator="lessThan">
      <formula>$C$4</formula>
    </cfRule>
  </conditionalFormatting>
  <conditionalFormatting sqref="AL30">
    <cfRule type="cellIs" dxfId="828" priority="328" operator="lessThan">
      <formula>$C$4</formula>
    </cfRule>
  </conditionalFormatting>
  <conditionalFormatting sqref="AL31">
    <cfRule type="cellIs" dxfId="827" priority="329" operator="lessThan">
      <formula>$C$4</formula>
    </cfRule>
  </conditionalFormatting>
  <conditionalFormatting sqref="AL32">
    <cfRule type="cellIs" dxfId="826" priority="330" operator="lessThan">
      <formula>$C$4</formula>
    </cfRule>
  </conditionalFormatting>
  <conditionalFormatting sqref="AL33">
    <cfRule type="cellIs" dxfId="825" priority="331" operator="lessThan">
      <formula>$C$4</formula>
    </cfRule>
  </conditionalFormatting>
  <conditionalFormatting sqref="AL34">
    <cfRule type="cellIs" dxfId="824" priority="332" operator="lessThan">
      <formula>$C$4</formula>
    </cfRule>
  </conditionalFormatting>
  <conditionalFormatting sqref="AL35">
    <cfRule type="cellIs" dxfId="823" priority="333" operator="lessThan">
      <formula>$C$4</formula>
    </cfRule>
  </conditionalFormatting>
  <conditionalFormatting sqref="AL36">
    <cfRule type="cellIs" dxfId="822" priority="334" operator="lessThan">
      <formula>$C$4</formula>
    </cfRule>
  </conditionalFormatting>
  <conditionalFormatting sqref="AL37">
    <cfRule type="cellIs" dxfId="821" priority="335" operator="lessThan">
      <formula>$C$4</formula>
    </cfRule>
  </conditionalFormatting>
  <conditionalFormatting sqref="AL38">
    <cfRule type="cellIs" dxfId="820" priority="336" operator="lessThan">
      <formula>$C$4</formula>
    </cfRule>
  </conditionalFormatting>
  <conditionalFormatting sqref="AL39">
    <cfRule type="cellIs" dxfId="819" priority="337" operator="lessThan">
      <formula>$C$4</formula>
    </cfRule>
  </conditionalFormatting>
  <conditionalFormatting sqref="AL40">
    <cfRule type="cellIs" dxfId="818" priority="338" operator="lessThan">
      <formula>$C$4</formula>
    </cfRule>
  </conditionalFormatting>
  <conditionalFormatting sqref="AL41">
    <cfRule type="cellIs" dxfId="817" priority="339" operator="lessThan">
      <formula>$C$4</formula>
    </cfRule>
  </conditionalFormatting>
  <conditionalFormatting sqref="AL42">
    <cfRule type="cellIs" dxfId="816" priority="340" operator="lessThan">
      <formula>$C$4</formula>
    </cfRule>
  </conditionalFormatting>
  <conditionalFormatting sqref="AL43">
    <cfRule type="cellIs" dxfId="815" priority="341" operator="lessThan">
      <formula>$C$4</formula>
    </cfRule>
  </conditionalFormatting>
  <conditionalFormatting sqref="AL44">
    <cfRule type="cellIs" dxfId="814" priority="342" operator="lessThan">
      <formula>$C$4</formula>
    </cfRule>
  </conditionalFormatting>
  <conditionalFormatting sqref="AL45">
    <cfRule type="cellIs" dxfId="813" priority="343" operator="lessThan">
      <formula>$C$4</formula>
    </cfRule>
  </conditionalFormatting>
  <conditionalFormatting sqref="AL46">
    <cfRule type="cellIs" dxfId="812" priority="344" operator="lessThan">
      <formula>$C$4</formula>
    </cfRule>
  </conditionalFormatting>
  <conditionalFormatting sqref="AL47">
    <cfRule type="cellIs" dxfId="811" priority="345" operator="lessThan">
      <formula>$C$4</formula>
    </cfRule>
  </conditionalFormatting>
  <conditionalFormatting sqref="AL48">
    <cfRule type="cellIs" dxfId="810" priority="346" operator="lessThan">
      <formula>$C$4</formula>
    </cfRule>
  </conditionalFormatting>
  <conditionalFormatting sqref="AL49">
    <cfRule type="cellIs" dxfId="809" priority="347" operator="lessThan">
      <formula>$C$4</formula>
    </cfRule>
  </conditionalFormatting>
  <conditionalFormatting sqref="AL50">
    <cfRule type="cellIs" dxfId="808" priority="348" operator="lessThan">
      <formula>$C$4</formula>
    </cfRule>
  </conditionalFormatting>
  <conditionalFormatting sqref="AR11">
    <cfRule type="cellIs" dxfId="807" priority="349" operator="lessThan">
      <formula>$C$4</formula>
    </cfRule>
  </conditionalFormatting>
  <conditionalFormatting sqref="AR12">
    <cfRule type="cellIs" dxfId="806" priority="350" operator="lessThan">
      <formula>$C$4</formula>
    </cfRule>
  </conditionalFormatting>
  <conditionalFormatting sqref="AR13">
    <cfRule type="cellIs" dxfId="805" priority="351" operator="lessThan">
      <formula>$C$4</formula>
    </cfRule>
  </conditionalFormatting>
  <conditionalFormatting sqref="AR14">
    <cfRule type="cellIs" dxfId="804" priority="352" operator="lessThan">
      <formula>$C$4</formula>
    </cfRule>
  </conditionalFormatting>
  <conditionalFormatting sqref="AR15">
    <cfRule type="cellIs" dxfId="803" priority="353" operator="lessThan">
      <formula>$C$4</formula>
    </cfRule>
  </conditionalFormatting>
  <conditionalFormatting sqref="AR16">
    <cfRule type="cellIs" dxfId="802" priority="354" operator="lessThan">
      <formula>$C$4</formula>
    </cfRule>
  </conditionalFormatting>
  <conditionalFormatting sqref="AR17">
    <cfRule type="cellIs" dxfId="801" priority="355" operator="lessThan">
      <formula>$C$4</formula>
    </cfRule>
  </conditionalFormatting>
  <conditionalFormatting sqref="AR18">
    <cfRule type="cellIs" dxfId="800" priority="356" operator="lessThan">
      <formula>$C$4</formula>
    </cfRule>
  </conditionalFormatting>
  <conditionalFormatting sqref="AR19">
    <cfRule type="cellIs" dxfId="799" priority="357" operator="lessThan">
      <formula>$C$4</formula>
    </cfRule>
  </conditionalFormatting>
  <conditionalFormatting sqref="AR20">
    <cfRule type="cellIs" dxfId="798" priority="358" operator="lessThan">
      <formula>$C$4</formula>
    </cfRule>
  </conditionalFormatting>
  <conditionalFormatting sqref="AR21">
    <cfRule type="cellIs" dxfId="797" priority="359" operator="lessThan">
      <formula>$C$4</formula>
    </cfRule>
  </conditionalFormatting>
  <conditionalFormatting sqref="AR22">
    <cfRule type="cellIs" dxfId="796" priority="360" operator="lessThan">
      <formula>$C$4</formula>
    </cfRule>
  </conditionalFormatting>
  <conditionalFormatting sqref="AR23">
    <cfRule type="cellIs" dxfId="795" priority="361" operator="lessThan">
      <formula>$C$4</formula>
    </cfRule>
  </conditionalFormatting>
  <conditionalFormatting sqref="AR24">
    <cfRule type="cellIs" dxfId="794" priority="362" operator="lessThan">
      <formula>$C$4</formula>
    </cfRule>
  </conditionalFormatting>
  <conditionalFormatting sqref="AR25">
    <cfRule type="cellIs" dxfId="793" priority="363" operator="lessThan">
      <formula>$C$4</formula>
    </cfRule>
  </conditionalFormatting>
  <conditionalFormatting sqref="AR26">
    <cfRule type="cellIs" dxfId="792" priority="364" operator="lessThan">
      <formula>$C$4</formula>
    </cfRule>
  </conditionalFormatting>
  <conditionalFormatting sqref="AR27">
    <cfRule type="cellIs" dxfId="791" priority="365" operator="lessThan">
      <formula>$C$4</formula>
    </cfRule>
  </conditionalFormatting>
  <conditionalFormatting sqref="AR28">
    <cfRule type="cellIs" dxfId="790" priority="366" operator="lessThan">
      <formula>$C$4</formula>
    </cfRule>
  </conditionalFormatting>
  <conditionalFormatting sqref="AR29">
    <cfRule type="cellIs" dxfId="789" priority="367" operator="lessThan">
      <formula>$C$4</formula>
    </cfRule>
  </conditionalFormatting>
  <conditionalFormatting sqref="AR30">
    <cfRule type="cellIs" dxfId="788" priority="368" operator="lessThan">
      <formula>$C$4</formula>
    </cfRule>
  </conditionalFormatting>
  <conditionalFormatting sqref="AR31">
    <cfRule type="cellIs" dxfId="787" priority="369" operator="lessThan">
      <formula>$C$4</formula>
    </cfRule>
  </conditionalFormatting>
  <conditionalFormatting sqref="AR32">
    <cfRule type="cellIs" dxfId="786" priority="370" operator="lessThan">
      <formula>$C$4</formula>
    </cfRule>
  </conditionalFormatting>
  <conditionalFormatting sqref="AR33">
    <cfRule type="cellIs" dxfId="785" priority="371" operator="lessThan">
      <formula>$C$4</formula>
    </cfRule>
  </conditionalFormatting>
  <conditionalFormatting sqref="AR34">
    <cfRule type="cellIs" dxfId="784" priority="372" operator="lessThan">
      <formula>$C$4</formula>
    </cfRule>
  </conditionalFormatting>
  <conditionalFormatting sqref="AR35">
    <cfRule type="cellIs" dxfId="783" priority="373" operator="lessThan">
      <formula>$C$4</formula>
    </cfRule>
  </conditionalFormatting>
  <conditionalFormatting sqref="AR36">
    <cfRule type="cellIs" dxfId="782" priority="374" operator="lessThan">
      <formula>$C$4</formula>
    </cfRule>
  </conditionalFormatting>
  <conditionalFormatting sqref="AR37">
    <cfRule type="cellIs" dxfId="781" priority="375" operator="lessThan">
      <formula>$C$4</formula>
    </cfRule>
  </conditionalFormatting>
  <conditionalFormatting sqref="AR38">
    <cfRule type="cellIs" dxfId="780" priority="376" operator="lessThan">
      <formula>$C$4</formula>
    </cfRule>
  </conditionalFormatting>
  <conditionalFormatting sqref="AR39">
    <cfRule type="cellIs" dxfId="779" priority="377" operator="lessThan">
      <formula>$C$4</formula>
    </cfRule>
  </conditionalFormatting>
  <conditionalFormatting sqref="AR40">
    <cfRule type="cellIs" dxfId="778" priority="378" operator="lessThan">
      <formula>$C$4</formula>
    </cfRule>
  </conditionalFormatting>
  <conditionalFormatting sqref="AR41">
    <cfRule type="cellIs" dxfId="777" priority="379" operator="lessThan">
      <formula>$C$4</formula>
    </cfRule>
  </conditionalFormatting>
  <conditionalFormatting sqref="AR42">
    <cfRule type="cellIs" dxfId="776" priority="380" operator="lessThan">
      <formula>$C$4</formula>
    </cfRule>
  </conditionalFormatting>
  <conditionalFormatting sqref="AR43">
    <cfRule type="cellIs" dxfId="775" priority="381" operator="lessThan">
      <formula>$C$4</formula>
    </cfRule>
  </conditionalFormatting>
  <conditionalFormatting sqref="AR44">
    <cfRule type="cellIs" dxfId="774" priority="382" operator="lessThan">
      <formula>$C$4</formula>
    </cfRule>
  </conditionalFormatting>
  <conditionalFormatting sqref="AR45">
    <cfRule type="cellIs" dxfId="773" priority="383" operator="lessThan">
      <formula>$C$4</formula>
    </cfRule>
  </conditionalFormatting>
  <conditionalFormatting sqref="AR46">
    <cfRule type="cellIs" dxfId="772" priority="384" operator="lessThan">
      <formula>$C$4</formula>
    </cfRule>
  </conditionalFormatting>
  <conditionalFormatting sqref="AR47">
    <cfRule type="cellIs" dxfId="771" priority="385" operator="lessThan">
      <formula>$C$4</formula>
    </cfRule>
  </conditionalFormatting>
  <conditionalFormatting sqref="AR48">
    <cfRule type="cellIs" dxfId="770" priority="386" operator="lessThan">
      <formula>$C$4</formula>
    </cfRule>
  </conditionalFormatting>
  <conditionalFormatting sqref="AR49">
    <cfRule type="cellIs" dxfId="769" priority="387" operator="lessThan">
      <formula>$C$4</formula>
    </cfRule>
  </conditionalFormatting>
  <conditionalFormatting sqref="AR50">
    <cfRule type="cellIs" dxfId="768" priority="388" operator="lessThan">
      <formula>$C$4</formula>
    </cfRule>
  </conditionalFormatting>
  <conditionalFormatting sqref="AY11">
    <cfRule type="cellIs" dxfId="767" priority="389" operator="lessThan">
      <formula>$C$4</formula>
    </cfRule>
  </conditionalFormatting>
  <conditionalFormatting sqref="AY12">
    <cfRule type="cellIs" dxfId="766" priority="390" operator="lessThan">
      <formula>$C$4</formula>
    </cfRule>
  </conditionalFormatting>
  <conditionalFormatting sqref="AY13">
    <cfRule type="cellIs" dxfId="765" priority="391" operator="lessThan">
      <formula>$C$4</formula>
    </cfRule>
  </conditionalFormatting>
  <conditionalFormatting sqref="AY14">
    <cfRule type="cellIs" dxfId="764" priority="392" operator="lessThan">
      <formula>$C$4</formula>
    </cfRule>
  </conditionalFormatting>
  <conditionalFormatting sqref="AY15">
    <cfRule type="cellIs" dxfId="763" priority="393" operator="lessThan">
      <formula>$C$4</formula>
    </cfRule>
  </conditionalFormatting>
  <conditionalFormatting sqref="AY16">
    <cfRule type="cellIs" dxfId="762" priority="394" operator="lessThan">
      <formula>$C$4</formula>
    </cfRule>
  </conditionalFormatting>
  <conditionalFormatting sqref="AY17">
    <cfRule type="cellIs" dxfId="761" priority="395" operator="lessThan">
      <formula>$C$4</formula>
    </cfRule>
  </conditionalFormatting>
  <conditionalFormatting sqref="AY18">
    <cfRule type="cellIs" dxfId="760" priority="396" operator="lessThan">
      <formula>$C$4</formula>
    </cfRule>
  </conditionalFormatting>
  <conditionalFormatting sqref="AY19">
    <cfRule type="cellIs" dxfId="759" priority="397" operator="lessThan">
      <formula>$C$4</formula>
    </cfRule>
  </conditionalFormatting>
  <conditionalFormatting sqref="AY20">
    <cfRule type="cellIs" dxfId="758" priority="398" operator="lessThan">
      <formula>$C$4</formula>
    </cfRule>
  </conditionalFormatting>
  <conditionalFormatting sqref="AY21">
    <cfRule type="cellIs" dxfId="757" priority="399" operator="lessThan">
      <formula>$C$4</formula>
    </cfRule>
  </conditionalFormatting>
  <conditionalFormatting sqref="AY22">
    <cfRule type="cellIs" dxfId="756" priority="400" operator="lessThan">
      <formula>$C$4</formula>
    </cfRule>
  </conditionalFormatting>
  <conditionalFormatting sqref="AY23">
    <cfRule type="cellIs" dxfId="755" priority="401" operator="lessThan">
      <formula>$C$4</formula>
    </cfRule>
  </conditionalFormatting>
  <conditionalFormatting sqref="AY24">
    <cfRule type="cellIs" dxfId="754" priority="402" operator="lessThan">
      <formula>$C$4</formula>
    </cfRule>
  </conditionalFormatting>
  <conditionalFormatting sqref="AY25">
    <cfRule type="cellIs" dxfId="753" priority="403" operator="lessThan">
      <formula>$C$4</formula>
    </cfRule>
  </conditionalFormatting>
  <conditionalFormatting sqref="AY26">
    <cfRule type="cellIs" dxfId="752" priority="404" operator="lessThan">
      <formula>$C$4</formula>
    </cfRule>
  </conditionalFormatting>
  <conditionalFormatting sqref="AY27">
    <cfRule type="cellIs" dxfId="751" priority="405" operator="lessThan">
      <formula>$C$4</formula>
    </cfRule>
  </conditionalFormatting>
  <conditionalFormatting sqref="AY28">
    <cfRule type="cellIs" dxfId="750" priority="406" operator="lessThan">
      <formula>$C$4</formula>
    </cfRule>
  </conditionalFormatting>
  <conditionalFormatting sqref="AY29">
    <cfRule type="cellIs" dxfId="749" priority="407" operator="lessThan">
      <formula>$C$4</formula>
    </cfRule>
  </conditionalFormatting>
  <conditionalFormatting sqref="AY30">
    <cfRule type="cellIs" dxfId="748" priority="408" operator="lessThan">
      <formula>$C$4</formula>
    </cfRule>
  </conditionalFormatting>
  <conditionalFormatting sqref="AY31">
    <cfRule type="cellIs" dxfId="747" priority="409" operator="lessThan">
      <formula>$C$4</formula>
    </cfRule>
  </conditionalFormatting>
  <conditionalFormatting sqref="AY32">
    <cfRule type="cellIs" dxfId="746" priority="410" operator="lessThan">
      <formula>$C$4</formula>
    </cfRule>
  </conditionalFormatting>
  <conditionalFormatting sqref="AY33">
    <cfRule type="cellIs" dxfId="745" priority="411" operator="lessThan">
      <formula>$C$4</formula>
    </cfRule>
  </conditionalFormatting>
  <conditionalFormatting sqref="AY34">
    <cfRule type="cellIs" dxfId="744" priority="412" operator="lessThan">
      <formula>$C$4</formula>
    </cfRule>
  </conditionalFormatting>
  <conditionalFormatting sqref="AY35">
    <cfRule type="cellIs" dxfId="743" priority="413" operator="lessThan">
      <formula>$C$4</formula>
    </cfRule>
  </conditionalFormatting>
  <conditionalFormatting sqref="AY36">
    <cfRule type="cellIs" dxfId="742" priority="414" operator="lessThan">
      <formula>$C$4</formula>
    </cfRule>
  </conditionalFormatting>
  <conditionalFormatting sqref="AY37">
    <cfRule type="cellIs" dxfId="741" priority="415" operator="lessThan">
      <formula>$C$4</formula>
    </cfRule>
  </conditionalFormatting>
  <conditionalFormatting sqref="AY38">
    <cfRule type="cellIs" dxfId="740" priority="416" operator="lessThan">
      <formula>$C$4</formula>
    </cfRule>
  </conditionalFormatting>
  <conditionalFormatting sqref="AY39">
    <cfRule type="cellIs" dxfId="739" priority="417" operator="lessThan">
      <formula>$C$4</formula>
    </cfRule>
  </conditionalFormatting>
  <conditionalFormatting sqref="AY40">
    <cfRule type="cellIs" dxfId="738" priority="418" operator="lessThan">
      <formula>$C$4</formula>
    </cfRule>
  </conditionalFormatting>
  <conditionalFormatting sqref="AY41">
    <cfRule type="cellIs" dxfId="737" priority="419" operator="lessThan">
      <formula>$C$4</formula>
    </cfRule>
  </conditionalFormatting>
  <conditionalFormatting sqref="AY42">
    <cfRule type="cellIs" dxfId="736" priority="420" operator="lessThan">
      <formula>$C$4</formula>
    </cfRule>
  </conditionalFormatting>
  <conditionalFormatting sqref="AY43">
    <cfRule type="cellIs" dxfId="735" priority="421" operator="lessThan">
      <formula>$C$4</formula>
    </cfRule>
  </conditionalFormatting>
  <conditionalFormatting sqref="AY44">
    <cfRule type="cellIs" dxfId="734" priority="422" operator="lessThan">
      <formula>$C$4</formula>
    </cfRule>
  </conditionalFormatting>
  <conditionalFormatting sqref="AY45">
    <cfRule type="cellIs" dxfId="733" priority="423" operator="lessThan">
      <formula>$C$4</formula>
    </cfRule>
  </conditionalFormatting>
  <conditionalFormatting sqref="AY46">
    <cfRule type="cellIs" dxfId="732" priority="424" operator="lessThan">
      <formula>$C$4</formula>
    </cfRule>
  </conditionalFormatting>
  <conditionalFormatting sqref="AY47">
    <cfRule type="cellIs" dxfId="731" priority="425" operator="lessThan">
      <formula>$C$4</formula>
    </cfRule>
  </conditionalFormatting>
  <conditionalFormatting sqref="AY48">
    <cfRule type="cellIs" dxfId="730" priority="426" operator="lessThan">
      <formula>$C$4</formula>
    </cfRule>
  </conditionalFormatting>
  <conditionalFormatting sqref="AY49">
    <cfRule type="cellIs" dxfId="729" priority="427" operator="lessThan">
      <formula>$C$4</formula>
    </cfRule>
  </conditionalFormatting>
  <conditionalFormatting sqref="AY50">
    <cfRule type="cellIs" dxfId="728" priority="428" operator="lessThan">
      <formula>$C$4</formula>
    </cfRule>
  </conditionalFormatting>
  <conditionalFormatting sqref="G11">
    <cfRule type="cellIs" dxfId="727" priority="429" operator="lessThan">
      <formula>$C$4</formula>
    </cfRule>
  </conditionalFormatting>
  <conditionalFormatting sqref="G12">
    <cfRule type="cellIs" dxfId="726" priority="430" operator="lessThan">
      <formula>$C$4</formula>
    </cfRule>
  </conditionalFormatting>
  <conditionalFormatting sqref="G13">
    <cfRule type="cellIs" dxfId="725" priority="431" operator="lessThan">
      <formula>$C$4</formula>
    </cfRule>
  </conditionalFormatting>
  <conditionalFormatting sqref="G14">
    <cfRule type="cellIs" dxfId="724" priority="432" operator="lessThan">
      <formula>$C$4</formula>
    </cfRule>
  </conditionalFormatting>
  <conditionalFormatting sqref="G15">
    <cfRule type="cellIs" dxfId="723" priority="433" operator="lessThan">
      <formula>$C$4</formula>
    </cfRule>
  </conditionalFormatting>
  <conditionalFormatting sqref="G16">
    <cfRule type="cellIs" dxfId="722" priority="434" operator="lessThan">
      <formula>$C$4</formula>
    </cfRule>
  </conditionalFormatting>
  <conditionalFormatting sqref="G17">
    <cfRule type="cellIs" dxfId="721" priority="435" operator="lessThan">
      <formula>$C$4</formula>
    </cfRule>
  </conditionalFormatting>
  <conditionalFormatting sqref="G18">
    <cfRule type="cellIs" dxfId="720" priority="436" operator="lessThan">
      <formula>$C$4</formula>
    </cfRule>
  </conditionalFormatting>
  <conditionalFormatting sqref="G19">
    <cfRule type="cellIs" dxfId="719" priority="437" operator="lessThan">
      <formula>$C$4</formula>
    </cfRule>
  </conditionalFormatting>
  <conditionalFormatting sqref="G20">
    <cfRule type="cellIs" dxfId="718" priority="438" operator="lessThan">
      <formula>$C$4</formula>
    </cfRule>
  </conditionalFormatting>
  <conditionalFormatting sqref="G21">
    <cfRule type="cellIs" dxfId="717" priority="439" operator="lessThan">
      <formula>$C$4</formula>
    </cfRule>
  </conditionalFormatting>
  <conditionalFormatting sqref="G22">
    <cfRule type="cellIs" dxfId="716" priority="440" operator="lessThan">
      <formula>$C$4</formula>
    </cfRule>
  </conditionalFormatting>
  <conditionalFormatting sqref="G23">
    <cfRule type="cellIs" dxfId="715" priority="441" operator="lessThan">
      <formula>$C$4</formula>
    </cfRule>
  </conditionalFormatting>
  <conditionalFormatting sqref="G24">
    <cfRule type="cellIs" dxfId="714" priority="442" operator="lessThan">
      <formula>$C$4</formula>
    </cfRule>
  </conditionalFormatting>
  <conditionalFormatting sqref="G25">
    <cfRule type="cellIs" dxfId="713" priority="443" operator="lessThan">
      <formula>$C$4</formula>
    </cfRule>
  </conditionalFormatting>
  <conditionalFormatting sqref="G26">
    <cfRule type="cellIs" dxfId="712" priority="444" operator="lessThan">
      <formula>$C$4</formula>
    </cfRule>
  </conditionalFormatting>
  <conditionalFormatting sqref="G27">
    <cfRule type="cellIs" dxfId="711" priority="445" operator="lessThan">
      <formula>$C$4</formula>
    </cfRule>
  </conditionalFormatting>
  <conditionalFormatting sqref="G28">
    <cfRule type="cellIs" dxfId="710" priority="446" operator="lessThan">
      <formula>$C$4</formula>
    </cfRule>
  </conditionalFormatting>
  <conditionalFormatting sqref="G29">
    <cfRule type="cellIs" dxfId="709" priority="447" operator="lessThan">
      <formula>$C$4</formula>
    </cfRule>
  </conditionalFormatting>
  <conditionalFormatting sqref="G30">
    <cfRule type="cellIs" dxfId="708" priority="448" operator="lessThan">
      <formula>$C$4</formula>
    </cfRule>
  </conditionalFormatting>
  <conditionalFormatting sqref="G31">
    <cfRule type="cellIs" dxfId="707" priority="449" operator="lessThan">
      <formula>$C$4</formula>
    </cfRule>
  </conditionalFormatting>
  <conditionalFormatting sqref="G32">
    <cfRule type="cellIs" dxfId="706" priority="450" operator="lessThan">
      <formula>$C$4</formula>
    </cfRule>
  </conditionalFormatting>
  <conditionalFormatting sqref="G33">
    <cfRule type="cellIs" dxfId="705" priority="451" operator="lessThan">
      <formula>$C$4</formula>
    </cfRule>
  </conditionalFormatting>
  <conditionalFormatting sqref="G34">
    <cfRule type="cellIs" dxfId="704" priority="452" operator="lessThan">
      <formula>$C$4</formula>
    </cfRule>
  </conditionalFormatting>
  <conditionalFormatting sqref="G35">
    <cfRule type="cellIs" dxfId="703" priority="453" operator="lessThan">
      <formula>$C$4</formula>
    </cfRule>
  </conditionalFormatting>
  <conditionalFormatting sqref="G36">
    <cfRule type="cellIs" dxfId="702" priority="454" operator="lessThan">
      <formula>$C$4</formula>
    </cfRule>
  </conditionalFormatting>
  <conditionalFormatting sqref="G37">
    <cfRule type="cellIs" dxfId="701" priority="455" operator="lessThan">
      <formula>$C$4</formula>
    </cfRule>
  </conditionalFormatting>
  <conditionalFormatting sqref="G38">
    <cfRule type="cellIs" dxfId="700" priority="456" operator="lessThan">
      <formula>$C$4</formula>
    </cfRule>
  </conditionalFormatting>
  <conditionalFormatting sqref="G39">
    <cfRule type="cellIs" dxfId="699" priority="457" operator="lessThan">
      <formula>$C$4</formula>
    </cfRule>
  </conditionalFormatting>
  <conditionalFormatting sqref="G40">
    <cfRule type="cellIs" dxfId="698" priority="458" operator="lessThan">
      <formula>$C$4</formula>
    </cfRule>
  </conditionalFormatting>
  <conditionalFormatting sqref="G41">
    <cfRule type="cellIs" dxfId="697" priority="459" operator="lessThan">
      <formula>$C$4</formula>
    </cfRule>
  </conditionalFormatting>
  <conditionalFormatting sqref="G42">
    <cfRule type="cellIs" dxfId="696" priority="460" operator="lessThan">
      <formula>$C$4</formula>
    </cfRule>
  </conditionalFormatting>
  <conditionalFormatting sqref="G43">
    <cfRule type="cellIs" dxfId="695" priority="461" operator="lessThan">
      <formula>$C$4</formula>
    </cfRule>
  </conditionalFormatting>
  <conditionalFormatting sqref="G44">
    <cfRule type="cellIs" dxfId="694" priority="462" operator="lessThan">
      <formula>$C$4</formula>
    </cfRule>
  </conditionalFormatting>
  <conditionalFormatting sqref="G45">
    <cfRule type="cellIs" dxfId="693" priority="463" operator="lessThan">
      <formula>$C$4</formula>
    </cfRule>
  </conditionalFormatting>
  <conditionalFormatting sqref="G46">
    <cfRule type="cellIs" dxfId="692" priority="464" operator="lessThan">
      <formula>$C$4</formula>
    </cfRule>
  </conditionalFormatting>
  <conditionalFormatting sqref="G47">
    <cfRule type="cellIs" dxfId="691" priority="465" operator="lessThan">
      <formula>$C$4</formula>
    </cfRule>
  </conditionalFormatting>
  <conditionalFormatting sqref="G48">
    <cfRule type="cellIs" dxfId="690" priority="466" operator="lessThan">
      <formula>$C$4</formula>
    </cfRule>
  </conditionalFormatting>
  <conditionalFormatting sqref="G49">
    <cfRule type="cellIs" dxfId="689" priority="467" operator="lessThan">
      <formula>$C$4</formula>
    </cfRule>
  </conditionalFormatting>
  <conditionalFormatting sqref="G50">
    <cfRule type="cellIs" dxfId="688" priority="468" operator="lessThan">
      <formula>$C$4</formula>
    </cfRule>
  </conditionalFormatting>
  <conditionalFormatting sqref="H11">
    <cfRule type="cellIs" dxfId="687" priority="469" operator="lessThan">
      <formula>$C$4</formula>
    </cfRule>
  </conditionalFormatting>
  <conditionalFormatting sqref="H12">
    <cfRule type="cellIs" dxfId="686" priority="470" operator="lessThan">
      <formula>$C$4</formula>
    </cfRule>
  </conditionalFormatting>
  <conditionalFormatting sqref="H13">
    <cfRule type="cellIs" dxfId="685" priority="471" operator="lessThan">
      <formula>$C$4</formula>
    </cfRule>
  </conditionalFormatting>
  <conditionalFormatting sqref="H14">
    <cfRule type="cellIs" dxfId="684" priority="472" operator="lessThan">
      <formula>$C$4</formula>
    </cfRule>
  </conditionalFormatting>
  <conditionalFormatting sqref="H15">
    <cfRule type="cellIs" dxfId="683" priority="473" operator="lessThan">
      <formula>$C$4</formula>
    </cfRule>
  </conditionalFormatting>
  <conditionalFormatting sqref="H16">
    <cfRule type="cellIs" dxfId="682" priority="474" operator="lessThan">
      <formula>$C$4</formula>
    </cfRule>
  </conditionalFormatting>
  <conditionalFormatting sqref="H17">
    <cfRule type="cellIs" dxfId="681" priority="475" operator="lessThan">
      <formula>$C$4</formula>
    </cfRule>
  </conditionalFormatting>
  <conditionalFormatting sqref="H18">
    <cfRule type="cellIs" dxfId="680" priority="476" operator="lessThan">
      <formula>$C$4</formula>
    </cfRule>
  </conditionalFormatting>
  <conditionalFormatting sqref="H19">
    <cfRule type="cellIs" dxfId="679" priority="477" operator="lessThan">
      <formula>$C$4</formula>
    </cfRule>
  </conditionalFormatting>
  <conditionalFormatting sqref="H20">
    <cfRule type="cellIs" dxfId="678" priority="478" operator="lessThan">
      <formula>$C$4</formula>
    </cfRule>
  </conditionalFormatting>
  <conditionalFormatting sqref="H21">
    <cfRule type="cellIs" dxfId="677" priority="479" operator="lessThan">
      <formula>$C$4</formula>
    </cfRule>
  </conditionalFormatting>
  <conditionalFormatting sqref="H22">
    <cfRule type="cellIs" dxfId="676" priority="480" operator="lessThan">
      <formula>$C$4</formula>
    </cfRule>
  </conditionalFormatting>
  <conditionalFormatting sqref="H23">
    <cfRule type="cellIs" dxfId="675" priority="481" operator="lessThan">
      <formula>$C$4</formula>
    </cfRule>
  </conditionalFormatting>
  <conditionalFormatting sqref="H24">
    <cfRule type="cellIs" dxfId="674" priority="482" operator="lessThan">
      <formula>$C$4</formula>
    </cfRule>
  </conditionalFormatting>
  <conditionalFormatting sqref="H25">
    <cfRule type="cellIs" dxfId="673" priority="483" operator="lessThan">
      <formula>$C$4</formula>
    </cfRule>
  </conditionalFormatting>
  <conditionalFormatting sqref="H26">
    <cfRule type="cellIs" dxfId="672" priority="484" operator="lessThan">
      <formula>$C$4</formula>
    </cfRule>
  </conditionalFormatting>
  <conditionalFormatting sqref="H27">
    <cfRule type="cellIs" dxfId="671" priority="485" operator="lessThan">
      <formula>$C$4</formula>
    </cfRule>
  </conditionalFormatting>
  <conditionalFormatting sqref="H28">
    <cfRule type="cellIs" dxfId="670" priority="486" operator="lessThan">
      <formula>$C$4</formula>
    </cfRule>
  </conditionalFormatting>
  <conditionalFormatting sqref="H29">
    <cfRule type="cellIs" dxfId="669" priority="487" operator="lessThan">
      <formula>$C$4</formula>
    </cfRule>
  </conditionalFormatting>
  <conditionalFormatting sqref="H30">
    <cfRule type="cellIs" dxfId="668" priority="488" operator="lessThan">
      <formula>$C$4</formula>
    </cfRule>
  </conditionalFormatting>
  <conditionalFormatting sqref="H31">
    <cfRule type="cellIs" dxfId="667" priority="489" operator="lessThan">
      <formula>$C$4</formula>
    </cfRule>
  </conditionalFormatting>
  <conditionalFormatting sqref="H32">
    <cfRule type="cellIs" dxfId="666" priority="490" operator="lessThan">
      <formula>$C$4</formula>
    </cfRule>
  </conditionalFormatting>
  <conditionalFormatting sqref="H33">
    <cfRule type="cellIs" dxfId="665" priority="491" operator="lessThan">
      <formula>$C$4</formula>
    </cfRule>
  </conditionalFormatting>
  <conditionalFormatting sqref="H34">
    <cfRule type="cellIs" dxfId="664" priority="492" operator="lessThan">
      <formula>$C$4</formula>
    </cfRule>
  </conditionalFormatting>
  <conditionalFormatting sqref="H35">
    <cfRule type="cellIs" dxfId="663" priority="493" operator="lessThan">
      <formula>$C$4</formula>
    </cfRule>
  </conditionalFormatting>
  <conditionalFormatting sqref="H36">
    <cfRule type="cellIs" dxfId="662" priority="494" operator="lessThan">
      <formula>$C$4</formula>
    </cfRule>
  </conditionalFormatting>
  <conditionalFormatting sqref="H37">
    <cfRule type="cellIs" dxfId="661" priority="495" operator="lessThan">
      <formula>$C$4</formula>
    </cfRule>
  </conditionalFormatting>
  <conditionalFormatting sqref="H38">
    <cfRule type="cellIs" dxfId="660" priority="496" operator="lessThan">
      <formula>$C$4</formula>
    </cfRule>
  </conditionalFormatting>
  <conditionalFormatting sqref="H39">
    <cfRule type="cellIs" dxfId="659" priority="497" operator="lessThan">
      <formula>$C$4</formula>
    </cfRule>
  </conditionalFormatting>
  <conditionalFormatting sqref="H40">
    <cfRule type="cellIs" dxfId="658" priority="498" operator="lessThan">
      <formula>$C$4</formula>
    </cfRule>
  </conditionalFormatting>
  <conditionalFormatting sqref="H41">
    <cfRule type="cellIs" dxfId="657" priority="499" operator="lessThan">
      <formula>$C$4</formula>
    </cfRule>
  </conditionalFormatting>
  <conditionalFormatting sqref="H42">
    <cfRule type="cellIs" dxfId="656" priority="500" operator="lessThan">
      <formula>$C$4</formula>
    </cfRule>
  </conditionalFormatting>
  <conditionalFormatting sqref="H43">
    <cfRule type="cellIs" dxfId="655" priority="501" operator="lessThan">
      <formula>$C$4</formula>
    </cfRule>
  </conditionalFormatting>
  <conditionalFormatting sqref="H44">
    <cfRule type="cellIs" dxfId="654" priority="502" operator="lessThan">
      <formula>$C$4</formula>
    </cfRule>
  </conditionalFormatting>
  <conditionalFormatting sqref="H45">
    <cfRule type="cellIs" dxfId="653" priority="503" operator="lessThan">
      <formula>$C$4</formula>
    </cfRule>
  </conditionalFormatting>
  <conditionalFormatting sqref="H46">
    <cfRule type="cellIs" dxfId="652" priority="504" operator="lessThan">
      <formula>$C$4</formula>
    </cfRule>
  </conditionalFormatting>
  <conditionalFormatting sqref="H47">
    <cfRule type="cellIs" dxfId="651" priority="505" operator="lessThan">
      <formula>$C$4</formula>
    </cfRule>
  </conditionalFormatting>
  <conditionalFormatting sqref="H48">
    <cfRule type="cellIs" dxfId="650" priority="506" operator="lessThan">
      <formula>$C$4</formula>
    </cfRule>
  </conditionalFormatting>
  <conditionalFormatting sqref="H49">
    <cfRule type="cellIs" dxfId="649" priority="507" operator="lessThan">
      <formula>$C$4</formula>
    </cfRule>
  </conditionalFormatting>
  <conditionalFormatting sqref="H50">
    <cfRule type="cellIs" dxfId="648" priority="508" operator="lessThan">
      <formula>$C$4</formula>
    </cfRule>
  </conditionalFormatting>
  <conditionalFormatting sqref="I11">
    <cfRule type="cellIs" dxfId="647" priority="509" operator="lessThan">
      <formula>$C$4</formula>
    </cfRule>
  </conditionalFormatting>
  <conditionalFormatting sqref="I12">
    <cfRule type="cellIs" dxfId="646" priority="510" operator="lessThan">
      <formula>$C$4</formula>
    </cfRule>
  </conditionalFormatting>
  <conditionalFormatting sqref="I13">
    <cfRule type="cellIs" dxfId="645" priority="511" operator="lessThan">
      <formula>$C$4</formula>
    </cfRule>
  </conditionalFormatting>
  <conditionalFormatting sqref="I14">
    <cfRule type="cellIs" dxfId="644" priority="512" operator="lessThan">
      <formula>$C$4</formula>
    </cfRule>
  </conditionalFormatting>
  <conditionalFormatting sqref="I15">
    <cfRule type="cellIs" dxfId="643" priority="513" operator="lessThan">
      <formula>$C$4</formula>
    </cfRule>
  </conditionalFormatting>
  <conditionalFormatting sqref="I16">
    <cfRule type="cellIs" dxfId="642" priority="514" operator="lessThan">
      <formula>$C$4</formula>
    </cfRule>
  </conditionalFormatting>
  <conditionalFormatting sqref="I17">
    <cfRule type="cellIs" dxfId="641" priority="515" operator="lessThan">
      <formula>$C$4</formula>
    </cfRule>
  </conditionalFormatting>
  <conditionalFormatting sqref="I18">
    <cfRule type="cellIs" dxfId="640" priority="516" operator="lessThan">
      <formula>$C$4</formula>
    </cfRule>
  </conditionalFormatting>
  <conditionalFormatting sqref="I19">
    <cfRule type="cellIs" dxfId="639" priority="517" operator="lessThan">
      <formula>$C$4</formula>
    </cfRule>
  </conditionalFormatting>
  <conditionalFormatting sqref="I20">
    <cfRule type="cellIs" dxfId="638" priority="518" operator="lessThan">
      <formula>$C$4</formula>
    </cfRule>
  </conditionalFormatting>
  <conditionalFormatting sqref="I21">
    <cfRule type="cellIs" dxfId="637" priority="519" operator="lessThan">
      <formula>$C$4</formula>
    </cfRule>
  </conditionalFormatting>
  <conditionalFormatting sqref="I22">
    <cfRule type="cellIs" dxfId="636" priority="520" operator="lessThan">
      <formula>$C$4</formula>
    </cfRule>
  </conditionalFormatting>
  <conditionalFormatting sqref="I23">
    <cfRule type="cellIs" dxfId="635" priority="521" operator="lessThan">
      <formula>$C$4</formula>
    </cfRule>
  </conditionalFormatting>
  <conditionalFormatting sqref="I24">
    <cfRule type="cellIs" dxfId="634" priority="522" operator="lessThan">
      <formula>$C$4</formula>
    </cfRule>
  </conditionalFormatting>
  <conditionalFormatting sqref="I25">
    <cfRule type="cellIs" dxfId="633" priority="523" operator="lessThan">
      <formula>$C$4</formula>
    </cfRule>
  </conditionalFormatting>
  <conditionalFormatting sqref="I26">
    <cfRule type="cellIs" dxfId="632" priority="524" operator="lessThan">
      <formula>$C$4</formula>
    </cfRule>
  </conditionalFormatting>
  <conditionalFormatting sqref="I27">
    <cfRule type="cellIs" dxfId="631" priority="525" operator="lessThan">
      <formula>$C$4</formula>
    </cfRule>
  </conditionalFormatting>
  <conditionalFormatting sqref="I28">
    <cfRule type="cellIs" dxfId="630" priority="526" operator="lessThan">
      <formula>$C$4</formula>
    </cfRule>
  </conditionalFormatting>
  <conditionalFormatting sqref="I29">
    <cfRule type="cellIs" dxfId="629" priority="527" operator="lessThan">
      <formula>$C$4</formula>
    </cfRule>
  </conditionalFormatting>
  <conditionalFormatting sqref="I30">
    <cfRule type="cellIs" dxfId="628" priority="528" operator="lessThan">
      <formula>$C$4</formula>
    </cfRule>
  </conditionalFormatting>
  <conditionalFormatting sqref="I31">
    <cfRule type="cellIs" dxfId="627" priority="529" operator="lessThan">
      <formula>$C$4</formula>
    </cfRule>
  </conditionalFormatting>
  <conditionalFormatting sqref="I32">
    <cfRule type="cellIs" dxfId="626" priority="530" operator="lessThan">
      <formula>$C$4</formula>
    </cfRule>
  </conditionalFormatting>
  <conditionalFormatting sqref="I33">
    <cfRule type="cellIs" dxfId="625" priority="531" operator="lessThan">
      <formula>$C$4</formula>
    </cfRule>
  </conditionalFormatting>
  <conditionalFormatting sqref="I34">
    <cfRule type="cellIs" dxfId="624" priority="532" operator="lessThan">
      <formula>$C$4</formula>
    </cfRule>
  </conditionalFormatting>
  <conditionalFormatting sqref="I35">
    <cfRule type="cellIs" dxfId="623" priority="533" operator="lessThan">
      <formula>$C$4</formula>
    </cfRule>
  </conditionalFormatting>
  <conditionalFormatting sqref="I36">
    <cfRule type="cellIs" dxfId="622" priority="534" operator="lessThan">
      <formula>$C$4</formula>
    </cfRule>
  </conditionalFormatting>
  <conditionalFormatting sqref="I37">
    <cfRule type="cellIs" dxfId="621" priority="535" operator="lessThan">
      <formula>$C$4</formula>
    </cfRule>
  </conditionalFormatting>
  <conditionalFormatting sqref="I38">
    <cfRule type="cellIs" dxfId="620" priority="536" operator="lessThan">
      <formula>$C$4</formula>
    </cfRule>
  </conditionalFormatting>
  <conditionalFormatting sqref="I39">
    <cfRule type="cellIs" dxfId="619" priority="537" operator="lessThan">
      <formula>$C$4</formula>
    </cfRule>
  </conditionalFormatting>
  <conditionalFormatting sqref="I40">
    <cfRule type="cellIs" dxfId="618" priority="538" operator="lessThan">
      <formula>$C$4</formula>
    </cfRule>
  </conditionalFormatting>
  <conditionalFormatting sqref="I41">
    <cfRule type="cellIs" dxfId="617" priority="539" operator="lessThan">
      <formula>$C$4</formula>
    </cfRule>
  </conditionalFormatting>
  <conditionalFormatting sqref="I42">
    <cfRule type="cellIs" dxfId="616" priority="540" operator="lessThan">
      <formula>$C$4</formula>
    </cfRule>
  </conditionalFormatting>
  <conditionalFormatting sqref="I43">
    <cfRule type="cellIs" dxfId="615" priority="541" operator="lessThan">
      <formula>$C$4</formula>
    </cfRule>
  </conditionalFormatting>
  <conditionalFormatting sqref="I44">
    <cfRule type="cellIs" dxfId="614" priority="542" operator="lessThan">
      <formula>$C$4</formula>
    </cfRule>
  </conditionalFormatting>
  <conditionalFormatting sqref="I45">
    <cfRule type="cellIs" dxfId="613" priority="543" operator="lessThan">
      <formula>$C$4</formula>
    </cfRule>
  </conditionalFormatting>
  <conditionalFormatting sqref="I46">
    <cfRule type="cellIs" dxfId="612" priority="544" operator="lessThan">
      <formula>$C$4</formula>
    </cfRule>
  </conditionalFormatting>
  <conditionalFormatting sqref="I47">
    <cfRule type="cellIs" dxfId="611" priority="545" operator="lessThan">
      <formula>$C$4</formula>
    </cfRule>
  </conditionalFormatting>
  <conditionalFormatting sqref="I48">
    <cfRule type="cellIs" dxfId="610" priority="546" operator="lessThan">
      <formula>$C$4</formula>
    </cfRule>
  </conditionalFormatting>
  <conditionalFormatting sqref="I49">
    <cfRule type="cellIs" dxfId="609" priority="547" operator="lessThan">
      <formula>$C$4</formula>
    </cfRule>
  </conditionalFormatting>
  <conditionalFormatting sqref="I50">
    <cfRule type="cellIs" dxfId="608" priority="548" operator="lessThan">
      <formula>$C$4</formula>
    </cfRule>
  </conditionalFormatting>
  <conditionalFormatting sqref="I52">
    <cfRule type="cellIs" dxfId="607" priority="549" operator="lessThan">
      <formula>$C$4</formula>
    </cfRule>
  </conditionalFormatting>
  <conditionalFormatting sqref="J11">
    <cfRule type="cellIs" dxfId="606" priority="550" operator="lessThan">
      <formula>$C$4</formula>
    </cfRule>
  </conditionalFormatting>
  <conditionalFormatting sqref="J12">
    <cfRule type="cellIs" dxfId="605" priority="551" operator="lessThan">
      <formula>$C$4</formula>
    </cfRule>
  </conditionalFormatting>
  <conditionalFormatting sqref="J13">
    <cfRule type="cellIs" dxfId="604" priority="552" operator="lessThan">
      <formula>$C$4</formula>
    </cfRule>
  </conditionalFormatting>
  <conditionalFormatting sqref="J14">
    <cfRule type="cellIs" dxfId="603" priority="553" operator="lessThan">
      <formula>$C$4</formula>
    </cfRule>
  </conditionalFormatting>
  <conditionalFormatting sqref="J15">
    <cfRule type="cellIs" dxfId="602" priority="554" operator="lessThan">
      <formula>$C$4</formula>
    </cfRule>
  </conditionalFormatting>
  <conditionalFormatting sqref="J16">
    <cfRule type="cellIs" dxfId="601" priority="555" operator="lessThan">
      <formula>$C$4</formula>
    </cfRule>
  </conditionalFormatting>
  <conditionalFormatting sqref="J17">
    <cfRule type="cellIs" dxfId="600" priority="556" operator="lessThan">
      <formula>$C$4</formula>
    </cfRule>
  </conditionalFormatting>
  <conditionalFormatting sqref="J18">
    <cfRule type="cellIs" dxfId="599" priority="557" operator="lessThan">
      <formula>$C$4</formula>
    </cfRule>
  </conditionalFormatting>
  <conditionalFormatting sqref="J19">
    <cfRule type="cellIs" dxfId="598" priority="558" operator="lessThan">
      <formula>$C$4</formula>
    </cfRule>
  </conditionalFormatting>
  <conditionalFormatting sqref="J20">
    <cfRule type="cellIs" dxfId="597" priority="559" operator="lessThan">
      <formula>$C$4</formula>
    </cfRule>
  </conditionalFormatting>
  <conditionalFormatting sqref="J21">
    <cfRule type="cellIs" dxfId="596" priority="560" operator="lessThan">
      <formula>$C$4</formula>
    </cfRule>
  </conditionalFormatting>
  <conditionalFormatting sqref="J22">
    <cfRule type="cellIs" dxfId="595" priority="561" operator="lessThan">
      <formula>$C$4</formula>
    </cfRule>
  </conditionalFormatting>
  <conditionalFormatting sqref="J23">
    <cfRule type="cellIs" dxfId="594" priority="562" operator="lessThan">
      <formula>$C$4</formula>
    </cfRule>
  </conditionalFormatting>
  <conditionalFormatting sqref="J24">
    <cfRule type="cellIs" dxfId="593" priority="563" operator="lessThan">
      <formula>$C$4</formula>
    </cfRule>
  </conditionalFormatting>
  <conditionalFormatting sqref="J25">
    <cfRule type="cellIs" dxfId="592" priority="564" operator="lessThan">
      <formula>$C$4</formula>
    </cfRule>
  </conditionalFormatting>
  <conditionalFormatting sqref="J26">
    <cfRule type="cellIs" dxfId="591" priority="565" operator="lessThan">
      <formula>$C$4</formula>
    </cfRule>
  </conditionalFormatting>
  <conditionalFormatting sqref="J27">
    <cfRule type="cellIs" dxfId="590" priority="566" operator="lessThan">
      <formula>$C$4</formula>
    </cfRule>
  </conditionalFormatting>
  <conditionalFormatting sqref="J28">
    <cfRule type="cellIs" dxfId="589" priority="567" operator="lessThan">
      <formula>$C$4</formula>
    </cfRule>
  </conditionalFormatting>
  <conditionalFormatting sqref="J29">
    <cfRule type="cellIs" dxfId="588" priority="568" operator="lessThan">
      <formula>$C$4</formula>
    </cfRule>
  </conditionalFormatting>
  <conditionalFormatting sqref="J30">
    <cfRule type="cellIs" dxfId="587" priority="569" operator="lessThan">
      <formula>$C$4</formula>
    </cfRule>
  </conditionalFormatting>
  <conditionalFormatting sqref="J31">
    <cfRule type="cellIs" dxfId="586" priority="570" operator="lessThan">
      <formula>$C$4</formula>
    </cfRule>
  </conditionalFormatting>
  <conditionalFormatting sqref="J32">
    <cfRule type="cellIs" dxfId="585" priority="571" operator="lessThan">
      <formula>$C$4</formula>
    </cfRule>
  </conditionalFormatting>
  <conditionalFormatting sqref="J33">
    <cfRule type="cellIs" dxfId="584" priority="572" operator="lessThan">
      <formula>$C$4</formula>
    </cfRule>
  </conditionalFormatting>
  <conditionalFormatting sqref="J34">
    <cfRule type="cellIs" dxfId="583" priority="573" operator="lessThan">
      <formula>$C$4</formula>
    </cfRule>
  </conditionalFormatting>
  <conditionalFormatting sqref="J35">
    <cfRule type="cellIs" dxfId="582" priority="574" operator="lessThan">
      <formula>$C$4</formula>
    </cfRule>
  </conditionalFormatting>
  <conditionalFormatting sqref="J36">
    <cfRule type="cellIs" dxfId="581" priority="575" operator="lessThan">
      <formula>$C$4</formula>
    </cfRule>
  </conditionalFormatting>
  <conditionalFormatting sqref="J37">
    <cfRule type="cellIs" dxfId="580" priority="576" operator="lessThan">
      <formula>$C$4</formula>
    </cfRule>
  </conditionalFormatting>
  <conditionalFormatting sqref="J38">
    <cfRule type="cellIs" dxfId="579" priority="577" operator="lessThan">
      <formula>$C$4</formula>
    </cfRule>
  </conditionalFormatting>
  <conditionalFormatting sqref="J39">
    <cfRule type="cellIs" dxfId="578" priority="578" operator="lessThan">
      <formula>$C$4</formula>
    </cfRule>
  </conditionalFormatting>
  <conditionalFormatting sqref="J40">
    <cfRule type="cellIs" dxfId="577" priority="579" operator="lessThan">
      <formula>$C$4</formula>
    </cfRule>
  </conditionalFormatting>
  <conditionalFormatting sqref="J41">
    <cfRule type="cellIs" dxfId="576" priority="580" operator="lessThan">
      <formula>$C$4</formula>
    </cfRule>
  </conditionalFormatting>
  <conditionalFormatting sqref="J42">
    <cfRule type="cellIs" dxfId="575" priority="581" operator="lessThan">
      <formula>$C$4</formula>
    </cfRule>
  </conditionalFormatting>
  <conditionalFormatting sqref="J43">
    <cfRule type="cellIs" dxfId="574" priority="582" operator="lessThan">
      <formula>$C$4</formula>
    </cfRule>
  </conditionalFormatting>
  <conditionalFormatting sqref="J44">
    <cfRule type="cellIs" dxfId="573" priority="583" operator="lessThan">
      <formula>$C$4</formula>
    </cfRule>
  </conditionalFormatting>
  <conditionalFormatting sqref="J45">
    <cfRule type="cellIs" dxfId="572" priority="584" operator="lessThan">
      <formula>$C$4</formula>
    </cfRule>
  </conditionalFormatting>
  <conditionalFormatting sqref="J46">
    <cfRule type="cellIs" dxfId="571" priority="585" operator="lessThan">
      <formula>$C$4</formula>
    </cfRule>
  </conditionalFormatting>
  <conditionalFormatting sqref="J47">
    <cfRule type="cellIs" dxfId="570" priority="586" operator="lessThan">
      <formula>$C$4</formula>
    </cfRule>
  </conditionalFormatting>
  <conditionalFormatting sqref="J48">
    <cfRule type="cellIs" dxfId="569" priority="587" operator="lessThan">
      <formula>$C$4</formula>
    </cfRule>
  </conditionalFormatting>
  <conditionalFormatting sqref="J49">
    <cfRule type="cellIs" dxfId="568" priority="588" operator="lessThan">
      <formula>$C$4</formula>
    </cfRule>
  </conditionalFormatting>
  <conditionalFormatting sqref="J50">
    <cfRule type="cellIs" dxfId="567" priority="589" operator="lessThan">
      <formula>$C$4</formula>
    </cfRule>
  </conditionalFormatting>
  <conditionalFormatting sqref="E11">
    <cfRule type="cellIs" dxfId="566" priority="590" operator="lessThan">
      <formula>$C$4</formula>
    </cfRule>
  </conditionalFormatting>
  <conditionalFormatting sqref="E12">
    <cfRule type="cellIs" dxfId="565" priority="591" operator="lessThan">
      <formula>$C$4</formula>
    </cfRule>
  </conditionalFormatting>
  <conditionalFormatting sqref="E13">
    <cfRule type="cellIs" dxfId="564" priority="592" operator="lessThan">
      <formula>$C$4</formula>
    </cfRule>
  </conditionalFormatting>
  <conditionalFormatting sqref="E14">
    <cfRule type="cellIs" dxfId="563" priority="593" operator="lessThan">
      <formula>$C$4</formula>
    </cfRule>
  </conditionalFormatting>
  <conditionalFormatting sqref="E15">
    <cfRule type="cellIs" dxfId="562" priority="594" operator="lessThan">
      <formula>$C$4</formula>
    </cfRule>
  </conditionalFormatting>
  <conditionalFormatting sqref="E16">
    <cfRule type="cellIs" dxfId="561" priority="595" operator="lessThan">
      <formula>$C$4</formula>
    </cfRule>
  </conditionalFormatting>
  <conditionalFormatting sqref="E17">
    <cfRule type="cellIs" dxfId="560" priority="596" operator="lessThan">
      <formula>$C$4</formula>
    </cfRule>
  </conditionalFormatting>
  <conditionalFormatting sqref="E18">
    <cfRule type="cellIs" dxfId="559" priority="597" operator="lessThan">
      <formula>$C$4</formula>
    </cfRule>
  </conditionalFormatting>
  <conditionalFormatting sqref="E19">
    <cfRule type="cellIs" dxfId="558" priority="598" operator="lessThan">
      <formula>$C$4</formula>
    </cfRule>
  </conditionalFormatting>
  <conditionalFormatting sqref="E20">
    <cfRule type="cellIs" dxfId="557" priority="599" operator="lessThan">
      <formula>$C$4</formula>
    </cfRule>
  </conditionalFormatting>
  <conditionalFormatting sqref="E21">
    <cfRule type="cellIs" dxfId="556" priority="600" operator="lessThan">
      <formula>$C$4</formula>
    </cfRule>
  </conditionalFormatting>
  <conditionalFormatting sqref="E22">
    <cfRule type="cellIs" dxfId="555" priority="601" operator="lessThan">
      <formula>$C$4</formula>
    </cfRule>
  </conditionalFormatting>
  <conditionalFormatting sqref="E23">
    <cfRule type="cellIs" dxfId="554" priority="602" operator="lessThan">
      <formula>$C$4</formula>
    </cfRule>
  </conditionalFormatting>
  <conditionalFormatting sqref="E24">
    <cfRule type="cellIs" dxfId="553" priority="603" operator="lessThan">
      <formula>$C$4</formula>
    </cfRule>
  </conditionalFormatting>
  <conditionalFormatting sqref="E25">
    <cfRule type="cellIs" dxfId="552" priority="604" operator="lessThan">
      <formula>$C$4</formula>
    </cfRule>
  </conditionalFormatting>
  <conditionalFormatting sqref="E26">
    <cfRule type="cellIs" dxfId="551" priority="605" operator="lessThan">
      <formula>$C$4</formula>
    </cfRule>
  </conditionalFormatting>
  <conditionalFormatting sqref="E27">
    <cfRule type="cellIs" dxfId="550" priority="606" operator="lessThan">
      <formula>$C$4</formula>
    </cfRule>
  </conditionalFormatting>
  <conditionalFormatting sqref="E28">
    <cfRule type="cellIs" dxfId="549" priority="607" operator="lessThan">
      <formula>$C$4</formula>
    </cfRule>
  </conditionalFormatting>
  <conditionalFormatting sqref="E29">
    <cfRule type="cellIs" dxfId="548" priority="608" operator="lessThan">
      <formula>$C$4</formula>
    </cfRule>
  </conditionalFormatting>
  <conditionalFormatting sqref="E30">
    <cfRule type="cellIs" dxfId="547" priority="609" operator="lessThan">
      <formula>$C$4</formula>
    </cfRule>
  </conditionalFormatting>
  <conditionalFormatting sqref="E31">
    <cfRule type="cellIs" dxfId="546" priority="610" operator="lessThan">
      <formula>$C$4</formula>
    </cfRule>
  </conditionalFormatting>
  <conditionalFormatting sqref="E32">
    <cfRule type="cellIs" dxfId="545" priority="611" operator="lessThan">
      <formula>$C$4</formula>
    </cfRule>
  </conditionalFormatting>
  <conditionalFormatting sqref="E33">
    <cfRule type="cellIs" dxfId="544" priority="612" operator="lessThan">
      <formula>$C$4</formula>
    </cfRule>
  </conditionalFormatting>
  <conditionalFormatting sqref="E34">
    <cfRule type="cellIs" dxfId="543" priority="613" operator="lessThan">
      <formula>$C$4</formula>
    </cfRule>
  </conditionalFormatting>
  <conditionalFormatting sqref="E35">
    <cfRule type="cellIs" dxfId="542" priority="614" operator="lessThan">
      <formula>$C$4</formula>
    </cfRule>
  </conditionalFormatting>
  <conditionalFormatting sqref="E36">
    <cfRule type="cellIs" dxfId="541" priority="615" operator="lessThan">
      <formula>$C$4</formula>
    </cfRule>
  </conditionalFormatting>
  <conditionalFormatting sqref="E37">
    <cfRule type="cellIs" dxfId="540" priority="616" operator="lessThan">
      <formula>$C$4</formula>
    </cfRule>
  </conditionalFormatting>
  <conditionalFormatting sqref="E38">
    <cfRule type="cellIs" dxfId="539" priority="617" operator="lessThan">
      <formula>$C$4</formula>
    </cfRule>
  </conditionalFormatting>
  <conditionalFormatting sqref="E39">
    <cfRule type="cellIs" dxfId="538" priority="618" operator="lessThan">
      <formula>$C$4</formula>
    </cfRule>
  </conditionalFormatting>
  <conditionalFormatting sqref="E40">
    <cfRule type="cellIs" dxfId="537" priority="619" operator="lessThan">
      <formula>$C$4</formula>
    </cfRule>
  </conditionalFormatting>
  <conditionalFormatting sqref="E41">
    <cfRule type="cellIs" dxfId="536" priority="620" operator="lessThan">
      <formula>$C$4</formula>
    </cfRule>
  </conditionalFormatting>
  <conditionalFormatting sqref="E42">
    <cfRule type="cellIs" dxfId="535" priority="621" operator="lessThan">
      <formula>$C$4</formula>
    </cfRule>
  </conditionalFormatting>
  <conditionalFormatting sqref="E43">
    <cfRule type="cellIs" dxfId="534" priority="622" operator="lessThan">
      <formula>$C$4</formula>
    </cfRule>
  </conditionalFormatting>
  <conditionalFormatting sqref="E44">
    <cfRule type="cellIs" dxfId="533" priority="623" operator="lessThan">
      <formula>$C$4</formula>
    </cfRule>
  </conditionalFormatting>
  <conditionalFormatting sqref="E45">
    <cfRule type="cellIs" dxfId="532" priority="624" operator="lessThan">
      <formula>$C$4</formula>
    </cfRule>
  </conditionalFormatting>
  <conditionalFormatting sqref="E46">
    <cfRule type="cellIs" dxfId="531" priority="625" operator="lessThan">
      <formula>$C$4</formula>
    </cfRule>
  </conditionalFormatting>
  <conditionalFormatting sqref="E47">
    <cfRule type="cellIs" dxfId="530" priority="626" operator="lessThan">
      <formula>$C$4</formula>
    </cfRule>
  </conditionalFormatting>
  <conditionalFormatting sqref="E48">
    <cfRule type="cellIs" dxfId="529" priority="627" operator="lessThan">
      <formula>$C$4</formula>
    </cfRule>
  </conditionalFormatting>
  <conditionalFormatting sqref="E49">
    <cfRule type="cellIs" dxfId="528" priority="628" operator="lessThan">
      <formula>$C$4</formula>
    </cfRule>
  </conditionalFormatting>
  <conditionalFormatting sqref="E50">
    <cfRule type="cellIs" dxfId="527" priority="629" operator="lessThan">
      <formula>$C$4</formula>
    </cfRule>
  </conditionalFormatting>
  <conditionalFormatting sqref="I53">
    <cfRule type="cellIs" dxfId="526" priority="630" operator="lessThan">
      <formula>$C$4</formula>
    </cfRule>
  </conditionalFormatting>
  <conditionalFormatting sqref="I54">
    <cfRule type="cellIs" dxfId="525" priority="631" operator="lessThan">
      <formula>$C$4</formula>
    </cfRule>
  </conditionalFormatting>
  <conditionalFormatting sqref="I55">
    <cfRule type="cellIs" dxfId="524" priority="632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I39" activePane="bottomRight" state="frozen"/>
      <selection pane="topRight"/>
      <selection pane="bottomLeft"/>
      <selection pane="bottomRight" activeCell="K47" sqref="K47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557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59532</v>
      </c>
      <c r="C11" s="14" t="s">
        <v>170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29" t="str">
        <f t="shared" ref="K11:K50" si="5">IF(BA11="","",BA11)</f>
        <v>A</v>
      </c>
      <c r="L11" s="53" t="s">
        <v>207</v>
      </c>
      <c r="M11" s="13"/>
      <c r="N11" s="36" t="str">
        <f t="shared" ref="N11:N50" si="6">IF(BB11="","",BB11)</f>
        <v/>
      </c>
      <c r="O11" s="2"/>
      <c r="P11" s="1"/>
      <c r="Q11" s="13"/>
      <c r="R11" s="3">
        <v>93</v>
      </c>
      <c r="S11" s="1"/>
      <c r="T11" s="40">
        <f t="shared" ref="T11:T50" si="7">IF(ISNUMBER(R11)=FALSE(),"",IF(OR(R11&gt;=$C$4,ISNUMBER(S11)=FALSE(),R11&gt;S11),R11,IF(S11&gt;=$C$4,$C$4,S11)))</f>
        <v>93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91.5</v>
      </c>
      <c r="AM11" s="1">
        <v>90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>
        <v>90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87.5</v>
      </c>
      <c r="AZ11" s="13"/>
      <c r="BA11" s="55" t="s">
        <v>206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59546</v>
      </c>
      <c r="C12" s="14" t="s">
        <v>171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207</v>
      </c>
      <c r="M12" s="13"/>
      <c r="N12" s="37" t="str">
        <f t="shared" si="6"/>
        <v/>
      </c>
      <c r="O12" s="2"/>
      <c r="P12" s="2"/>
      <c r="Q12" s="13"/>
      <c r="R12" s="3">
        <v>90</v>
      </c>
      <c r="S12" s="1"/>
      <c r="T12" s="40">
        <f t="shared" si="7"/>
        <v>90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90</v>
      </c>
      <c r="AM12" s="1">
        <v>95</v>
      </c>
      <c r="AN12" s="2">
        <v>95</v>
      </c>
      <c r="AO12" s="2"/>
      <c r="AP12" s="2"/>
      <c r="AQ12" s="2"/>
      <c r="AR12" s="50">
        <f t="shared" si="18"/>
        <v>95</v>
      </c>
      <c r="AS12" s="13"/>
      <c r="AT12" s="6">
        <v>90</v>
      </c>
      <c r="AU12" s="2">
        <v>85</v>
      </c>
      <c r="AV12" s="2"/>
      <c r="AW12" s="2"/>
      <c r="AX12" s="2"/>
      <c r="AY12" s="52">
        <f t="shared" si="19"/>
        <v>87.5</v>
      </c>
      <c r="AZ12" s="13"/>
      <c r="BA12" s="55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59559</v>
      </c>
      <c r="C13" s="14" t="s">
        <v>172</v>
      </c>
      <c r="D13" s="13"/>
      <c r="E13" s="14">
        <f t="shared" si="0"/>
        <v>92</v>
      </c>
      <c r="F13" s="13"/>
      <c r="G13" s="24" t="str">
        <f t="shared" si="1"/>
        <v/>
      </c>
      <c r="H13" s="24">
        <f t="shared" si="2"/>
        <v>92</v>
      </c>
      <c r="I13" s="24" t="str">
        <f t="shared" si="3"/>
        <v/>
      </c>
      <c r="J13" s="24">
        <f t="shared" si="4"/>
        <v>88</v>
      </c>
      <c r="K13" s="29" t="str">
        <f t="shared" si="5"/>
        <v>A</v>
      </c>
      <c r="L13" s="53" t="s">
        <v>207</v>
      </c>
      <c r="M13" s="13"/>
      <c r="N13" s="37" t="str">
        <f t="shared" si="6"/>
        <v/>
      </c>
      <c r="O13" s="2"/>
      <c r="P13" s="2"/>
      <c r="Q13" s="13"/>
      <c r="R13" s="3">
        <v>93</v>
      </c>
      <c r="S13" s="1"/>
      <c r="T13" s="40">
        <f t="shared" si="7"/>
        <v>93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93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91.5</v>
      </c>
      <c r="AM13" s="1">
        <v>95</v>
      </c>
      <c r="AN13" s="2">
        <v>90</v>
      </c>
      <c r="AO13" s="2"/>
      <c r="AP13" s="2"/>
      <c r="AQ13" s="2"/>
      <c r="AR13" s="50">
        <f t="shared" si="18"/>
        <v>92.5</v>
      </c>
      <c r="AS13" s="13"/>
      <c r="AT13" s="6">
        <v>90</v>
      </c>
      <c r="AU13" s="2">
        <v>85</v>
      </c>
      <c r="AV13" s="2"/>
      <c r="AW13" s="2"/>
      <c r="AX13" s="2"/>
      <c r="AY13" s="52">
        <f t="shared" si="19"/>
        <v>87.5</v>
      </c>
      <c r="AZ13" s="13"/>
      <c r="BA13" s="55" t="s">
        <v>206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59573</v>
      </c>
      <c r="C14" s="14" t="s">
        <v>173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str">
        <f t="shared" si="3"/>
        <v/>
      </c>
      <c r="J14" s="24">
        <f t="shared" si="4"/>
        <v>85</v>
      </c>
      <c r="K14" s="29" t="str">
        <f t="shared" si="5"/>
        <v>A</v>
      </c>
      <c r="L14" s="53" t="s">
        <v>207</v>
      </c>
      <c r="M14" s="13"/>
      <c r="N14" s="37" t="str">
        <f t="shared" si="6"/>
        <v/>
      </c>
      <c r="O14" s="2"/>
      <c r="P14" s="2"/>
      <c r="Q14" s="13"/>
      <c r="R14" s="3">
        <v>93</v>
      </c>
      <c r="S14" s="1"/>
      <c r="T14" s="40">
        <f t="shared" si="7"/>
        <v>93</v>
      </c>
      <c r="U14" s="1">
        <v>80</v>
      </c>
      <c r="V14" s="1"/>
      <c r="W14" s="40">
        <f t="shared" si="8"/>
        <v>80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93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86.5</v>
      </c>
      <c r="AM14" s="1">
        <v>80</v>
      </c>
      <c r="AN14" s="2">
        <v>85</v>
      </c>
      <c r="AO14" s="2"/>
      <c r="AP14" s="2"/>
      <c r="AQ14" s="2"/>
      <c r="AR14" s="50">
        <f t="shared" si="18"/>
        <v>82.5</v>
      </c>
      <c r="AS14" s="13"/>
      <c r="AT14" s="6">
        <v>85</v>
      </c>
      <c r="AU14" s="2">
        <v>85</v>
      </c>
      <c r="AV14" s="2"/>
      <c r="AW14" s="2"/>
      <c r="AX14" s="2"/>
      <c r="AY14" s="52">
        <f t="shared" si="19"/>
        <v>85</v>
      </c>
      <c r="AZ14" s="13"/>
      <c r="BA14" s="55" t="s">
        <v>206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59588</v>
      </c>
      <c r="C15" s="14" t="s">
        <v>174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>
        <f t="shared" si="4"/>
        <v>85</v>
      </c>
      <c r="K15" s="29" t="str">
        <f t="shared" si="5"/>
        <v>A</v>
      </c>
      <c r="L15" s="53" t="s">
        <v>207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85</v>
      </c>
      <c r="V15" s="1"/>
      <c r="W15" s="40">
        <f t="shared" si="8"/>
        <v>85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87.5</v>
      </c>
      <c r="AM15" s="1">
        <v>85</v>
      </c>
      <c r="AN15" s="2">
        <v>85</v>
      </c>
      <c r="AO15" s="2"/>
      <c r="AP15" s="2"/>
      <c r="AQ15" s="2"/>
      <c r="AR15" s="50">
        <f t="shared" si="18"/>
        <v>85</v>
      </c>
      <c r="AS15" s="13"/>
      <c r="AT15" s="6">
        <v>85</v>
      </c>
      <c r="AU15" s="2">
        <v>85</v>
      </c>
      <c r="AV15" s="2"/>
      <c r="AW15" s="2"/>
      <c r="AX15" s="2"/>
      <c r="AY15" s="52">
        <f t="shared" si="19"/>
        <v>85</v>
      </c>
      <c r="AZ15" s="13"/>
      <c r="BA15" s="55" t="s">
        <v>206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59602</v>
      </c>
      <c r="C16" s="14" t="s">
        <v>175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str">
        <f t="shared" si="3"/>
        <v/>
      </c>
      <c r="J16" s="24">
        <f t="shared" si="4"/>
        <v>85</v>
      </c>
      <c r="K16" s="29" t="str">
        <f t="shared" si="5"/>
        <v>A</v>
      </c>
      <c r="L16" s="53" t="s">
        <v>207</v>
      </c>
      <c r="M16" s="13"/>
      <c r="N16" s="37" t="str">
        <f t="shared" si="6"/>
        <v/>
      </c>
      <c r="O16" s="2"/>
      <c r="P16" s="2"/>
      <c r="Q16" s="13"/>
      <c r="R16" s="3">
        <v>93</v>
      </c>
      <c r="S16" s="1"/>
      <c r="T16" s="40">
        <f t="shared" si="7"/>
        <v>93</v>
      </c>
      <c r="U16" s="1">
        <v>80</v>
      </c>
      <c r="V16" s="1"/>
      <c r="W16" s="40">
        <f t="shared" si="8"/>
        <v>80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93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86.5</v>
      </c>
      <c r="AM16" s="1">
        <v>80</v>
      </c>
      <c r="AN16" s="2">
        <v>80</v>
      </c>
      <c r="AO16" s="2"/>
      <c r="AP16" s="2"/>
      <c r="AQ16" s="2"/>
      <c r="AR16" s="50">
        <f t="shared" si="18"/>
        <v>80</v>
      </c>
      <c r="AS16" s="13"/>
      <c r="AT16" s="6">
        <v>85</v>
      </c>
      <c r="AU16" s="2">
        <v>85</v>
      </c>
      <c r="AV16" s="2"/>
      <c r="AW16" s="2"/>
      <c r="AX16" s="2"/>
      <c r="AY16" s="52">
        <f t="shared" si="19"/>
        <v>85</v>
      </c>
      <c r="AZ16" s="13"/>
      <c r="BA16" s="55" t="s">
        <v>206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59616</v>
      </c>
      <c r="C17" s="14" t="s">
        <v>176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 t="str">
        <f t="shared" si="3"/>
        <v/>
      </c>
      <c r="J17" s="24">
        <f t="shared" si="4"/>
        <v>83</v>
      </c>
      <c r="K17" s="29" t="str">
        <f t="shared" si="5"/>
        <v>A</v>
      </c>
      <c r="L17" s="53" t="s">
        <v>207</v>
      </c>
      <c r="M17" s="13"/>
      <c r="N17" s="37" t="str">
        <f t="shared" si="6"/>
        <v/>
      </c>
      <c r="O17" s="2"/>
      <c r="P17" s="2"/>
      <c r="Q17" s="13"/>
      <c r="R17" s="3">
        <v>78</v>
      </c>
      <c r="S17" s="1"/>
      <c r="T17" s="40">
        <f t="shared" si="7"/>
        <v>78</v>
      </c>
      <c r="U17" s="1">
        <v>89</v>
      </c>
      <c r="V17" s="1"/>
      <c r="W17" s="40">
        <f t="shared" si="8"/>
        <v>89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78</v>
      </c>
      <c r="AH17" s="14">
        <f t="shared" si="13"/>
        <v>89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83.5</v>
      </c>
      <c r="AM17" s="1">
        <v>80</v>
      </c>
      <c r="AN17" s="2">
        <v>85</v>
      </c>
      <c r="AO17" s="2"/>
      <c r="AP17" s="2"/>
      <c r="AQ17" s="2"/>
      <c r="AR17" s="50">
        <f t="shared" si="18"/>
        <v>82.5</v>
      </c>
      <c r="AS17" s="13"/>
      <c r="AT17" s="6">
        <v>80</v>
      </c>
      <c r="AU17" s="2">
        <v>85</v>
      </c>
      <c r="AV17" s="2"/>
      <c r="AW17" s="2"/>
      <c r="AX17" s="2"/>
      <c r="AY17" s="52">
        <f t="shared" si="19"/>
        <v>82.5</v>
      </c>
      <c r="AZ17" s="13"/>
      <c r="BA17" s="55" t="s">
        <v>206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59630</v>
      </c>
      <c r="C18" s="14" t="s">
        <v>177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207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>
        <v>80</v>
      </c>
      <c r="V18" s="1"/>
      <c r="W18" s="40">
        <f t="shared" si="8"/>
        <v>80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84</v>
      </c>
      <c r="AM18" s="1">
        <v>85</v>
      </c>
      <c r="AN18" s="2">
        <v>90</v>
      </c>
      <c r="AO18" s="2"/>
      <c r="AP18" s="2"/>
      <c r="AQ18" s="2"/>
      <c r="AR18" s="50">
        <f t="shared" si="18"/>
        <v>87.5</v>
      </c>
      <c r="AS18" s="13"/>
      <c r="AT18" s="6">
        <v>90</v>
      </c>
      <c r="AU18" s="2">
        <v>85</v>
      </c>
      <c r="AV18" s="2"/>
      <c r="AW18" s="2"/>
      <c r="AX18" s="2"/>
      <c r="AY18" s="52">
        <f t="shared" si="19"/>
        <v>87.5</v>
      </c>
      <c r="AZ18" s="13"/>
      <c r="BA18" s="55" t="s">
        <v>206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59644</v>
      </c>
      <c r="C19" s="14" t="s">
        <v>178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str">
        <f t="shared" si="3"/>
        <v/>
      </c>
      <c r="J19" s="24">
        <f t="shared" si="4"/>
        <v>88</v>
      </c>
      <c r="K19" s="29" t="str">
        <f t="shared" si="5"/>
        <v>A</v>
      </c>
      <c r="L19" s="53" t="s">
        <v>207</v>
      </c>
      <c r="M19" s="13"/>
      <c r="N19" s="37" t="str">
        <f t="shared" si="6"/>
        <v/>
      </c>
      <c r="O19" s="2"/>
      <c r="P19" s="2"/>
      <c r="Q19" s="13"/>
      <c r="R19" s="3">
        <v>78</v>
      </c>
      <c r="S19" s="1"/>
      <c r="T19" s="40">
        <f t="shared" si="7"/>
        <v>78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78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84</v>
      </c>
      <c r="AM19" s="1">
        <v>90</v>
      </c>
      <c r="AN19" s="2">
        <v>90</v>
      </c>
      <c r="AO19" s="2"/>
      <c r="AP19" s="2"/>
      <c r="AQ19" s="2"/>
      <c r="AR19" s="50">
        <f t="shared" si="18"/>
        <v>90</v>
      </c>
      <c r="AS19" s="13"/>
      <c r="AT19" s="6">
        <v>90</v>
      </c>
      <c r="AU19" s="2">
        <v>85</v>
      </c>
      <c r="AV19" s="2"/>
      <c r="AW19" s="2"/>
      <c r="AX19" s="2"/>
      <c r="AY19" s="52">
        <f t="shared" si="19"/>
        <v>87.5</v>
      </c>
      <c r="AZ19" s="13"/>
      <c r="BA19" s="55" t="s">
        <v>206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59658</v>
      </c>
      <c r="C20" s="14" t="s">
        <v>179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 t="str">
        <f t="shared" si="3"/>
        <v/>
      </c>
      <c r="J20" s="24">
        <f t="shared" si="4"/>
        <v>88</v>
      </c>
      <c r="K20" s="29" t="str">
        <f t="shared" si="5"/>
        <v>A</v>
      </c>
      <c r="L20" s="53" t="s">
        <v>207</v>
      </c>
      <c r="M20" s="13"/>
      <c r="N20" s="37" t="str">
        <f t="shared" si="6"/>
        <v/>
      </c>
      <c r="O20" s="2"/>
      <c r="P20" s="2"/>
      <c r="Q20" s="13"/>
      <c r="R20" s="3">
        <v>92</v>
      </c>
      <c r="S20" s="1"/>
      <c r="T20" s="40">
        <f t="shared" si="7"/>
        <v>92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91</v>
      </c>
      <c r="AM20" s="1">
        <v>90</v>
      </c>
      <c r="AN20" s="2">
        <v>90</v>
      </c>
      <c r="AO20" s="2"/>
      <c r="AP20" s="2"/>
      <c r="AQ20" s="2"/>
      <c r="AR20" s="50">
        <f t="shared" si="18"/>
        <v>90</v>
      </c>
      <c r="AS20" s="13"/>
      <c r="AT20" s="6">
        <v>90</v>
      </c>
      <c r="AU20" s="2">
        <v>85</v>
      </c>
      <c r="AV20" s="2"/>
      <c r="AW20" s="2"/>
      <c r="AX20" s="2"/>
      <c r="AY20" s="52">
        <f t="shared" si="19"/>
        <v>87.5</v>
      </c>
      <c r="AZ20" s="13"/>
      <c r="BA20" s="55" t="s">
        <v>206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59672</v>
      </c>
      <c r="C21" s="14" t="s">
        <v>180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str">
        <f t="shared" si="3"/>
        <v/>
      </c>
      <c r="J21" s="24">
        <f t="shared" si="4"/>
        <v>81</v>
      </c>
      <c r="K21" s="29" t="str">
        <f t="shared" si="5"/>
        <v>A</v>
      </c>
      <c r="L21" s="53" t="s">
        <v>207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>
        <v>77</v>
      </c>
      <c r="V21" s="1"/>
      <c r="W21" s="40">
        <f t="shared" si="8"/>
        <v>77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77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81</v>
      </c>
      <c r="AM21" s="1">
        <v>77</v>
      </c>
      <c r="AN21" s="2">
        <v>80</v>
      </c>
      <c r="AO21" s="2"/>
      <c r="AP21" s="2"/>
      <c r="AQ21" s="2"/>
      <c r="AR21" s="50">
        <f t="shared" si="18"/>
        <v>78.5</v>
      </c>
      <c r="AS21" s="13"/>
      <c r="AT21" s="6">
        <v>77</v>
      </c>
      <c r="AU21" s="2">
        <v>85</v>
      </c>
      <c r="AV21" s="2"/>
      <c r="AW21" s="2"/>
      <c r="AX21" s="2"/>
      <c r="AY21" s="52">
        <f t="shared" si="19"/>
        <v>81</v>
      </c>
      <c r="AZ21" s="13"/>
      <c r="BA21" s="55" t="s">
        <v>206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59686</v>
      </c>
      <c r="C22" s="14" t="s">
        <v>181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>
        <f t="shared" si="4"/>
        <v>85</v>
      </c>
      <c r="K22" s="29" t="str">
        <f t="shared" si="5"/>
        <v>A</v>
      </c>
      <c r="L22" s="53" t="s">
        <v>207</v>
      </c>
      <c r="M22" s="13"/>
      <c r="N22" s="37" t="str">
        <f t="shared" si="6"/>
        <v/>
      </c>
      <c r="O22" s="2"/>
      <c r="P22" s="2"/>
      <c r="Q22" s="13"/>
      <c r="R22" s="3">
        <v>93</v>
      </c>
      <c r="S22" s="1"/>
      <c r="T22" s="40">
        <f t="shared" si="7"/>
        <v>93</v>
      </c>
      <c r="U22" s="1">
        <v>80</v>
      </c>
      <c r="V22" s="1"/>
      <c r="W22" s="40">
        <f t="shared" si="8"/>
        <v>80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93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86.5</v>
      </c>
      <c r="AM22" s="1">
        <v>85</v>
      </c>
      <c r="AN22" s="2">
        <v>85</v>
      </c>
      <c r="AO22" s="2"/>
      <c r="AP22" s="2"/>
      <c r="AQ22" s="2"/>
      <c r="AR22" s="50">
        <f t="shared" si="18"/>
        <v>85</v>
      </c>
      <c r="AS22" s="13"/>
      <c r="AT22" s="6">
        <v>85</v>
      </c>
      <c r="AU22" s="2">
        <v>85</v>
      </c>
      <c r="AV22" s="2"/>
      <c r="AW22" s="2"/>
      <c r="AX22" s="2"/>
      <c r="AY22" s="52">
        <f t="shared" si="19"/>
        <v>85</v>
      </c>
      <c r="AZ22" s="13"/>
      <c r="BA22" s="55" t="s">
        <v>206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59700</v>
      </c>
      <c r="C23" s="14" t="s">
        <v>182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 t="s">
        <v>207</v>
      </c>
      <c r="M23" s="13"/>
      <c r="N23" s="37" t="str">
        <f t="shared" si="6"/>
        <v/>
      </c>
      <c r="O23" s="2"/>
      <c r="P23" s="2"/>
      <c r="Q23" s="13"/>
      <c r="R23" s="3">
        <v>83</v>
      </c>
      <c r="S23" s="1"/>
      <c r="T23" s="40">
        <f t="shared" si="7"/>
        <v>83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83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86.5</v>
      </c>
      <c r="AM23" s="1">
        <v>90</v>
      </c>
      <c r="AN23" s="2">
        <v>90</v>
      </c>
      <c r="AO23" s="2"/>
      <c r="AP23" s="2"/>
      <c r="AQ23" s="2"/>
      <c r="AR23" s="50">
        <f t="shared" si="18"/>
        <v>90</v>
      </c>
      <c r="AS23" s="13"/>
      <c r="AT23" s="6">
        <v>90</v>
      </c>
      <c r="AU23" s="2">
        <v>85</v>
      </c>
      <c r="AV23" s="2"/>
      <c r="AW23" s="2"/>
      <c r="AX23" s="2"/>
      <c r="AY23" s="52">
        <f t="shared" si="19"/>
        <v>87.5</v>
      </c>
      <c r="AZ23" s="13"/>
      <c r="BA23" s="55" t="s">
        <v>206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59714</v>
      </c>
      <c r="C24" s="14" t="s">
        <v>183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>
        <f t="shared" si="4"/>
        <v>85</v>
      </c>
      <c r="K24" s="29" t="str">
        <f t="shared" si="5"/>
        <v>A</v>
      </c>
      <c r="L24" s="53" t="s">
        <v>207</v>
      </c>
      <c r="M24" s="13"/>
      <c r="N24" s="37" t="str">
        <f t="shared" si="6"/>
        <v/>
      </c>
      <c r="O24" s="2"/>
      <c r="P24" s="2"/>
      <c r="Q24" s="13"/>
      <c r="R24" s="3">
        <v>93</v>
      </c>
      <c r="S24" s="1"/>
      <c r="T24" s="40">
        <f t="shared" si="7"/>
        <v>93</v>
      </c>
      <c r="U24" s="1">
        <v>80</v>
      </c>
      <c r="V24" s="1"/>
      <c r="W24" s="40">
        <f t="shared" si="8"/>
        <v>80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93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86.5</v>
      </c>
      <c r="AM24" s="1">
        <v>85</v>
      </c>
      <c r="AN24" s="2">
        <v>85</v>
      </c>
      <c r="AO24" s="2"/>
      <c r="AP24" s="2"/>
      <c r="AQ24" s="2"/>
      <c r="AR24" s="50">
        <f t="shared" si="18"/>
        <v>85</v>
      </c>
      <c r="AS24" s="13"/>
      <c r="AT24" s="6">
        <v>85</v>
      </c>
      <c r="AU24" s="2">
        <v>85</v>
      </c>
      <c r="AV24" s="2"/>
      <c r="AW24" s="2"/>
      <c r="AX24" s="2"/>
      <c r="AY24" s="52">
        <f t="shared" si="19"/>
        <v>85</v>
      </c>
      <c r="AZ24" s="13"/>
      <c r="BA24" s="55" t="s">
        <v>206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59728</v>
      </c>
      <c r="C25" s="14" t="s">
        <v>184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85</v>
      </c>
      <c r="K25" s="29" t="str">
        <f t="shared" si="5"/>
        <v>A</v>
      </c>
      <c r="L25" s="53" t="s">
        <v>207</v>
      </c>
      <c r="M25" s="13"/>
      <c r="N25" s="37" t="str">
        <f t="shared" si="6"/>
        <v/>
      </c>
      <c r="O25" s="2"/>
      <c r="P25" s="2"/>
      <c r="Q25" s="13"/>
      <c r="R25" s="3">
        <v>88</v>
      </c>
      <c r="S25" s="1"/>
      <c r="T25" s="40">
        <f t="shared" si="7"/>
        <v>88</v>
      </c>
      <c r="U25" s="1">
        <v>80</v>
      </c>
      <c r="V25" s="1"/>
      <c r="W25" s="40">
        <f t="shared" si="8"/>
        <v>80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88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84</v>
      </c>
      <c r="AM25" s="1">
        <v>88</v>
      </c>
      <c r="AN25" s="2">
        <v>85</v>
      </c>
      <c r="AO25" s="2"/>
      <c r="AP25" s="2"/>
      <c r="AQ25" s="2"/>
      <c r="AR25" s="50">
        <f t="shared" si="18"/>
        <v>86.5</v>
      </c>
      <c r="AS25" s="13"/>
      <c r="AT25" s="6">
        <v>85</v>
      </c>
      <c r="AU25" s="2">
        <v>85</v>
      </c>
      <c r="AV25" s="2"/>
      <c r="AW25" s="2"/>
      <c r="AX25" s="2"/>
      <c r="AY25" s="52">
        <f t="shared" si="19"/>
        <v>85</v>
      </c>
      <c r="AZ25" s="13"/>
      <c r="BA25" s="55" t="s">
        <v>206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59742</v>
      </c>
      <c r="C26" s="14" t="s">
        <v>185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207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87.5</v>
      </c>
      <c r="AM26" s="1">
        <v>88</v>
      </c>
      <c r="AN26" s="2">
        <v>90</v>
      </c>
      <c r="AO26" s="2"/>
      <c r="AP26" s="2"/>
      <c r="AQ26" s="2"/>
      <c r="AR26" s="50">
        <f t="shared" si="18"/>
        <v>89</v>
      </c>
      <c r="AS26" s="13"/>
      <c r="AT26" s="6">
        <v>90</v>
      </c>
      <c r="AU26" s="2">
        <v>85</v>
      </c>
      <c r="AV26" s="2"/>
      <c r="AW26" s="2"/>
      <c r="AX26" s="2"/>
      <c r="AY26" s="52">
        <f t="shared" si="19"/>
        <v>87.5</v>
      </c>
      <c r="AZ26" s="13"/>
      <c r="BA26" s="55" t="s">
        <v>206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59756</v>
      </c>
      <c r="C27" s="14" t="s">
        <v>186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85</v>
      </c>
      <c r="K27" s="29" t="str">
        <f t="shared" si="5"/>
        <v>A</v>
      </c>
      <c r="L27" s="53" t="s">
        <v>207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80</v>
      </c>
      <c r="V27" s="1"/>
      <c r="W27" s="40">
        <f t="shared" si="8"/>
        <v>80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85</v>
      </c>
      <c r="AM27" s="1">
        <v>85</v>
      </c>
      <c r="AN27" s="2">
        <v>85</v>
      </c>
      <c r="AO27" s="2"/>
      <c r="AP27" s="2"/>
      <c r="AQ27" s="2"/>
      <c r="AR27" s="50">
        <f t="shared" si="18"/>
        <v>85</v>
      </c>
      <c r="AS27" s="13"/>
      <c r="AT27" s="6">
        <v>85</v>
      </c>
      <c r="AU27" s="2">
        <v>85</v>
      </c>
      <c r="AV27" s="2"/>
      <c r="AW27" s="2"/>
      <c r="AX27" s="2"/>
      <c r="AY27" s="52">
        <f t="shared" si="19"/>
        <v>85</v>
      </c>
      <c r="AZ27" s="13"/>
      <c r="BA27" s="55" t="s">
        <v>206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59770</v>
      </c>
      <c r="C28" s="14" t="s">
        <v>187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 t="s">
        <v>207</v>
      </c>
      <c r="M28" s="13"/>
      <c r="N28" s="37" t="str">
        <f t="shared" si="6"/>
        <v/>
      </c>
      <c r="O28" s="2"/>
      <c r="P28" s="2"/>
      <c r="Q28" s="13"/>
      <c r="R28" s="3">
        <v>95</v>
      </c>
      <c r="S28" s="1"/>
      <c r="T28" s="40">
        <f t="shared" si="7"/>
        <v>95</v>
      </c>
      <c r="U28" s="1">
        <v>88</v>
      </c>
      <c r="V28" s="1"/>
      <c r="W28" s="40">
        <f t="shared" si="8"/>
        <v>88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95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91.5</v>
      </c>
      <c r="AM28" s="1">
        <v>88</v>
      </c>
      <c r="AN28" s="2">
        <v>85</v>
      </c>
      <c r="AO28" s="2"/>
      <c r="AP28" s="2"/>
      <c r="AQ28" s="2"/>
      <c r="AR28" s="50">
        <f t="shared" si="18"/>
        <v>86.5</v>
      </c>
      <c r="AS28" s="13"/>
      <c r="AT28" s="6">
        <v>90</v>
      </c>
      <c r="AU28" s="2">
        <v>85</v>
      </c>
      <c r="AV28" s="2"/>
      <c r="AW28" s="2"/>
      <c r="AX28" s="2"/>
      <c r="AY28" s="52">
        <f t="shared" si="19"/>
        <v>87.5</v>
      </c>
      <c r="AZ28" s="13"/>
      <c r="BA28" s="55" t="s">
        <v>206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59784</v>
      </c>
      <c r="C29" s="14" t="s">
        <v>188</v>
      </c>
      <c r="D29" s="13"/>
      <c r="E29" s="14">
        <f t="shared" si="0"/>
        <v>92</v>
      </c>
      <c r="F29" s="13"/>
      <c r="G29" s="24" t="str">
        <f t="shared" si="1"/>
        <v/>
      </c>
      <c r="H29" s="24">
        <f t="shared" si="2"/>
        <v>92</v>
      </c>
      <c r="I29" s="24" t="str">
        <f t="shared" si="3"/>
        <v/>
      </c>
      <c r="J29" s="24">
        <f t="shared" si="4"/>
        <v>88</v>
      </c>
      <c r="K29" s="29" t="str">
        <f t="shared" si="5"/>
        <v>A</v>
      </c>
      <c r="L29" s="53" t="s">
        <v>207</v>
      </c>
      <c r="M29" s="13"/>
      <c r="N29" s="37" t="str">
        <f t="shared" si="6"/>
        <v/>
      </c>
      <c r="O29" s="2"/>
      <c r="P29" s="2"/>
      <c r="Q29" s="13"/>
      <c r="R29" s="3">
        <v>95</v>
      </c>
      <c r="S29" s="1"/>
      <c r="T29" s="40">
        <f t="shared" si="7"/>
        <v>95</v>
      </c>
      <c r="U29" s="1">
        <v>90</v>
      </c>
      <c r="V29" s="1"/>
      <c r="W29" s="40">
        <f t="shared" si="8"/>
        <v>90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95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92.5</v>
      </c>
      <c r="AM29" s="1">
        <v>90</v>
      </c>
      <c r="AN29" s="2">
        <v>90</v>
      </c>
      <c r="AO29" s="2"/>
      <c r="AP29" s="2"/>
      <c r="AQ29" s="2"/>
      <c r="AR29" s="50">
        <f t="shared" si="18"/>
        <v>90</v>
      </c>
      <c r="AS29" s="13"/>
      <c r="AT29" s="6">
        <v>90</v>
      </c>
      <c r="AU29" s="2">
        <v>85</v>
      </c>
      <c r="AV29" s="2"/>
      <c r="AW29" s="2"/>
      <c r="AX29" s="2"/>
      <c r="AY29" s="52">
        <f t="shared" si="19"/>
        <v>87.5</v>
      </c>
      <c r="AZ29" s="13"/>
      <c r="BA29" s="55" t="s">
        <v>206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59798</v>
      </c>
      <c r="C30" s="14" t="s">
        <v>189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207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>
        <v>80</v>
      </c>
      <c r="V30" s="1"/>
      <c r="W30" s="40">
        <f t="shared" si="8"/>
        <v>80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83.5</v>
      </c>
      <c r="AM30" s="1">
        <v>88</v>
      </c>
      <c r="AN30" s="2">
        <v>85</v>
      </c>
      <c r="AO30" s="2"/>
      <c r="AP30" s="2"/>
      <c r="AQ30" s="2"/>
      <c r="AR30" s="50">
        <f t="shared" si="18"/>
        <v>86.5</v>
      </c>
      <c r="AS30" s="13"/>
      <c r="AT30" s="6">
        <v>85</v>
      </c>
      <c r="AU30" s="2">
        <v>85</v>
      </c>
      <c r="AV30" s="2"/>
      <c r="AW30" s="2"/>
      <c r="AX30" s="2"/>
      <c r="AY30" s="52">
        <f t="shared" si="19"/>
        <v>85</v>
      </c>
      <c r="AZ30" s="13"/>
      <c r="BA30" s="55" t="s">
        <v>206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59811</v>
      </c>
      <c r="C31" s="14" t="s">
        <v>190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>
        <f t="shared" si="4"/>
        <v>88</v>
      </c>
      <c r="K31" s="29" t="str">
        <f t="shared" si="5"/>
        <v>A</v>
      </c>
      <c r="L31" s="53" t="s">
        <v>207</v>
      </c>
      <c r="M31" s="13"/>
      <c r="N31" s="37" t="str">
        <f t="shared" si="6"/>
        <v/>
      </c>
      <c r="O31" s="2"/>
      <c r="P31" s="2"/>
      <c r="Q31" s="13"/>
      <c r="R31" s="3">
        <v>93</v>
      </c>
      <c r="S31" s="1"/>
      <c r="T31" s="40">
        <f t="shared" si="7"/>
        <v>93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93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91.5</v>
      </c>
      <c r="AM31" s="1">
        <v>90</v>
      </c>
      <c r="AN31" s="2">
        <v>90</v>
      </c>
      <c r="AO31" s="2"/>
      <c r="AP31" s="2"/>
      <c r="AQ31" s="2"/>
      <c r="AR31" s="50">
        <f t="shared" si="18"/>
        <v>90</v>
      </c>
      <c r="AS31" s="13"/>
      <c r="AT31" s="6">
        <v>90</v>
      </c>
      <c r="AU31" s="2">
        <v>85</v>
      </c>
      <c r="AV31" s="2"/>
      <c r="AW31" s="2"/>
      <c r="AX31" s="2"/>
      <c r="AY31" s="52">
        <f t="shared" si="19"/>
        <v>87.5</v>
      </c>
      <c r="AZ31" s="13"/>
      <c r="BA31" s="55" t="s">
        <v>206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59826</v>
      </c>
      <c r="C32" s="14" t="s">
        <v>191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85</v>
      </c>
      <c r="K32" s="29" t="str">
        <f t="shared" si="5"/>
        <v>A</v>
      </c>
      <c r="L32" s="53" t="s">
        <v>207</v>
      </c>
      <c r="M32" s="13"/>
      <c r="N32" s="37" t="str">
        <f t="shared" si="6"/>
        <v/>
      </c>
      <c r="O32" s="2"/>
      <c r="P32" s="2"/>
      <c r="Q32" s="13"/>
      <c r="R32" s="3">
        <v>93</v>
      </c>
      <c r="S32" s="1"/>
      <c r="T32" s="40">
        <f t="shared" si="7"/>
        <v>93</v>
      </c>
      <c r="U32" s="1">
        <v>80</v>
      </c>
      <c r="V32" s="1"/>
      <c r="W32" s="40">
        <f t="shared" si="8"/>
        <v>80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93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86.5</v>
      </c>
      <c r="AM32" s="1">
        <v>88</v>
      </c>
      <c r="AN32" s="2">
        <v>85</v>
      </c>
      <c r="AO32" s="2"/>
      <c r="AP32" s="2"/>
      <c r="AQ32" s="2"/>
      <c r="AR32" s="50">
        <f t="shared" si="18"/>
        <v>86.5</v>
      </c>
      <c r="AS32" s="13"/>
      <c r="AT32" s="6">
        <v>85</v>
      </c>
      <c r="AU32" s="2">
        <v>85</v>
      </c>
      <c r="AV32" s="2"/>
      <c r="AW32" s="2"/>
      <c r="AX32" s="2"/>
      <c r="AY32" s="52">
        <f t="shared" si="19"/>
        <v>85</v>
      </c>
      <c r="AZ32" s="13"/>
      <c r="BA32" s="55" t="s">
        <v>206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59840</v>
      </c>
      <c r="C33" s="14" t="s">
        <v>192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str">
        <f t="shared" si="3"/>
        <v/>
      </c>
      <c r="J33" s="24">
        <f t="shared" si="4"/>
        <v>85</v>
      </c>
      <c r="K33" s="29" t="str">
        <f t="shared" si="5"/>
        <v>A</v>
      </c>
      <c r="L33" s="53" t="s">
        <v>207</v>
      </c>
      <c r="M33" s="13"/>
      <c r="N33" s="37" t="str">
        <f t="shared" si="6"/>
        <v/>
      </c>
      <c r="O33" s="2"/>
      <c r="P33" s="2"/>
      <c r="Q33" s="13"/>
      <c r="R33" s="3">
        <v>93</v>
      </c>
      <c r="S33" s="1"/>
      <c r="T33" s="40">
        <f t="shared" si="7"/>
        <v>93</v>
      </c>
      <c r="U33" s="1">
        <v>80</v>
      </c>
      <c r="V33" s="1"/>
      <c r="W33" s="40">
        <f t="shared" si="8"/>
        <v>80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93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86.5</v>
      </c>
      <c r="AM33" s="1">
        <v>88</v>
      </c>
      <c r="AN33" s="2">
        <v>85</v>
      </c>
      <c r="AO33" s="2"/>
      <c r="AP33" s="2"/>
      <c r="AQ33" s="2"/>
      <c r="AR33" s="50">
        <f t="shared" si="18"/>
        <v>86.5</v>
      </c>
      <c r="AS33" s="13"/>
      <c r="AT33" s="6">
        <v>85</v>
      </c>
      <c r="AU33" s="2">
        <v>85</v>
      </c>
      <c r="AV33" s="2"/>
      <c r="AW33" s="2"/>
      <c r="AX33" s="2"/>
      <c r="AY33" s="52">
        <f t="shared" si="19"/>
        <v>85</v>
      </c>
      <c r="AZ33" s="13"/>
      <c r="BA33" s="55" t="s">
        <v>206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59854</v>
      </c>
      <c r="C34" s="14" t="s">
        <v>193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207</v>
      </c>
      <c r="M34" s="13"/>
      <c r="N34" s="37" t="str">
        <f t="shared" si="6"/>
        <v/>
      </c>
      <c r="O34" s="2"/>
      <c r="P34" s="2"/>
      <c r="Q34" s="13"/>
      <c r="R34" s="3">
        <v>92</v>
      </c>
      <c r="S34" s="1"/>
      <c r="T34" s="40">
        <f t="shared" si="7"/>
        <v>92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92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91</v>
      </c>
      <c r="AM34" s="1">
        <v>90</v>
      </c>
      <c r="AN34" s="2">
        <v>90</v>
      </c>
      <c r="AO34" s="2"/>
      <c r="AP34" s="2"/>
      <c r="AQ34" s="2"/>
      <c r="AR34" s="50">
        <f t="shared" si="18"/>
        <v>90</v>
      </c>
      <c r="AS34" s="13"/>
      <c r="AT34" s="6">
        <v>90</v>
      </c>
      <c r="AU34" s="2">
        <v>85</v>
      </c>
      <c r="AV34" s="2"/>
      <c r="AW34" s="2"/>
      <c r="AX34" s="2"/>
      <c r="AY34" s="52">
        <f t="shared" si="19"/>
        <v>87.5</v>
      </c>
      <c r="AZ34" s="13"/>
      <c r="BA34" s="55" t="s">
        <v>206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59868</v>
      </c>
      <c r="C35" s="14" t="s">
        <v>194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85</v>
      </c>
      <c r="K35" s="29" t="str">
        <f t="shared" si="5"/>
        <v>A</v>
      </c>
      <c r="L35" s="53" t="s">
        <v>207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88</v>
      </c>
      <c r="V35" s="1"/>
      <c r="W35" s="40">
        <f t="shared" si="8"/>
        <v>88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89</v>
      </c>
      <c r="AM35" s="1">
        <v>88</v>
      </c>
      <c r="AN35" s="2">
        <v>85</v>
      </c>
      <c r="AO35" s="2"/>
      <c r="AP35" s="2"/>
      <c r="AQ35" s="2"/>
      <c r="AR35" s="50">
        <f t="shared" si="18"/>
        <v>86.5</v>
      </c>
      <c r="AS35" s="13"/>
      <c r="AT35" s="6">
        <v>85</v>
      </c>
      <c r="AU35" s="2">
        <v>85</v>
      </c>
      <c r="AV35" s="2"/>
      <c r="AW35" s="2"/>
      <c r="AX35" s="2"/>
      <c r="AY35" s="52">
        <f t="shared" si="19"/>
        <v>85</v>
      </c>
      <c r="AZ35" s="13"/>
      <c r="BA35" s="55" t="s">
        <v>206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59881</v>
      </c>
      <c r="C36" s="14" t="s">
        <v>195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85</v>
      </c>
      <c r="K36" s="29" t="str">
        <f t="shared" si="5"/>
        <v>A</v>
      </c>
      <c r="L36" s="53" t="s">
        <v>207</v>
      </c>
      <c r="M36" s="13"/>
      <c r="N36" s="37" t="str">
        <f t="shared" si="6"/>
        <v/>
      </c>
      <c r="O36" s="2"/>
      <c r="P36" s="2"/>
      <c r="Q36" s="13"/>
      <c r="R36" s="3">
        <v>93</v>
      </c>
      <c r="S36" s="1"/>
      <c r="T36" s="40">
        <f t="shared" si="7"/>
        <v>93</v>
      </c>
      <c r="U36" s="1">
        <v>80</v>
      </c>
      <c r="V36" s="1"/>
      <c r="W36" s="40">
        <f t="shared" si="8"/>
        <v>80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93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86.5</v>
      </c>
      <c r="AM36" s="1">
        <v>80</v>
      </c>
      <c r="AN36" s="2">
        <v>85</v>
      </c>
      <c r="AO36" s="2"/>
      <c r="AP36" s="2"/>
      <c r="AQ36" s="2"/>
      <c r="AR36" s="50">
        <f t="shared" si="18"/>
        <v>82.5</v>
      </c>
      <c r="AS36" s="13"/>
      <c r="AT36" s="6">
        <v>85</v>
      </c>
      <c r="AU36" s="2">
        <v>85</v>
      </c>
      <c r="AV36" s="2"/>
      <c r="AW36" s="2"/>
      <c r="AX36" s="2"/>
      <c r="AY36" s="52">
        <f t="shared" si="19"/>
        <v>85</v>
      </c>
      <c r="AZ36" s="13"/>
      <c r="BA36" s="55" t="s">
        <v>206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59896</v>
      </c>
      <c r="C37" s="14" t="s">
        <v>196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>
        <f t="shared" si="4"/>
        <v>88</v>
      </c>
      <c r="K37" s="29" t="str">
        <f t="shared" si="5"/>
        <v>A</v>
      </c>
      <c r="L37" s="53" t="s">
        <v>207</v>
      </c>
      <c r="M37" s="13"/>
      <c r="N37" s="37" t="str">
        <f t="shared" si="6"/>
        <v/>
      </c>
      <c r="O37" s="2"/>
      <c r="P37" s="2"/>
      <c r="Q37" s="13"/>
      <c r="R37" s="3">
        <v>93</v>
      </c>
      <c r="S37" s="1"/>
      <c r="T37" s="40">
        <f t="shared" si="7"/>
        <v>93</v>
      </c>
      <c r="U37" s="1">
        <v>80</v>
      </c>
      <c r="V37" s="1"/>
      <c r="W37" s="40">
        <f t="shared" si="8"/>
        <v>80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93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86.5</v>
      </c>
      <c r="AM37" s="1">
        <v>88</v>
      </c>
      <c r="AN37" s="2">
        <v>85</v>
      </c>
      <c r="AO37" s="2"/>
      <c r="AP37" s="2"/>
      <c r="AQ37" s="2"/>
      <c r="AR37" s="50">
        <f t="shared" si="18"/>
        <v>86.5</v>
      </c>
      <c r="AS37" s="13"/>
      <c r="AT37" s="6">
        <v>90</v>
      </c>
      <c r="AU37" s="2">
        <v>85</v>
      </c>
      <c r="AV37" s="2"/>
      <c r="AW37" s="2"/>
      <c r="AX37" s="2"/>
      <c r="AY37" s="52">
        <f t="shared" si="19"/>
        <v>87.5</v>
      </c>
      <c r="AZ37" s="13"/>
      <c r="BA37" s="55" t="s">
        <v>206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59910</v>
      </c>
      <c r="C38" s="14" t="s">
        <v>197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85</v>
      </c>
      <c r="K38" s="29" t="str">
        <f t="shared" si="5"/>
        <v>A</v>
      </c>
      <c r="L38" s="53" t="s">
        <v>207</v>
      </c>
      <c r="M38" s="13"/>
      <c r="N38" s="37" t="str">
        <f t="shared" si="6"/>
        <v/>
      </c>
      <c r="O38" s="2"/>
      <c r="P38" s="2"/>
      <c r="Q38" s="13"/>
      <c r="R38" s="3">
        <v>93</v>
      </c>
      <c r="S38" s="1"/>
      <c r="T38" s="40">
        <f t="shared" si="7"/>
        <v>93</v>
      </c>
      <c r="U38" s="1">
        <v>80</v>
      </c>
      <c r="V38" s="1"/>
      <c r="W38" s="40">
        <f t="shared" si="8"/>
        <v>80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93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86.5</v>
      </c>
      <c r="AM38" s="1">
        <v>88</v>
      </c>
      <c r="AN38" s="2">
        <v>85</v>
      </c>
      <c r="AO38" s="2"/>
      <c r="AP38" s="2"/>
      <c r="AQ38" s="2"/>
      <c r="AR38" s="50">
        <f t="shared" si="18"/>
        <v>86.5</v>
      </c>
      <c r="AS38" s="13"/>
      <c r="AT38" s="6">
        <v>85</v>
      </c>
      <c r="AU38" s="2">
        <v>85</v>
      </c>
      <c r="AV38" s="2"/>
      <c r="AW38" s="2"/>
      <c r="AX38" s="2"/>
      <c r="AY38" s="52">
        <f t="shared" si="19"/>
        <v>85</v>
      </c>
      <c r="AZ38" s="13"/>
      <c r="BA38" s="55" t="s">
        <v>206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59923</v>
      </c>
      <c r="C39" s="14" t="s">
        <v>198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 t="str">
        <f t="shared" si="3"/>
        <v/>
      </c>
      <c r="J39" s="24">
        <f t="shared" si="4"/>
        <v>88</v>
      </c>
      <c r="K39" s="29" t="str">
        <f t="shared" si="5"/>
        <v>A</v>
      </c>
      <c r="L39" s="53" t="s">
        <v>207</v>
      </c>
      <c r="M39" s="13"/>
      <c r="N39" s="37" t="str">
        <f t="shared" si="6"/>
        <v/>
      </c>
      <c r="O39" s="2"/>
      <c r="P39" s="2"/>
      <c r="Q39" s="13"/>
      <c r="R39" s="3">
        <v>93</v>
      </c>
      <c r="S39" s="1"/>
      <c r="T39" s="40">
        <f t="shared" si="7"/>
        <v>93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93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91.5</v>
      </c>
      <c r="AM39" s="1">
        <v>90</v>
      </c>
      <c r="AN39" s="2">
        <v>90</v>
      </c>
      <c r="AO39" s="2"/>
      <c r="AP39" s="2"/>
      <c r="AQ39" s="2"/>
      <c r="AR39" s="50">
        <f t="shared" si="18"/>
        <v>90</v>
      </c>
      <c r="AS39" s="13"/>
      <c r="AT39" s="6">
        <v>90</v>
      </c>
      <c r="AU39" s="2">
        <v>85</v>
      </c>
      <c r="AV39" s="2"/>
      <c r="AW39" s="2"/>
      <c r="AX39" s="2"/>
      <c r="AY39" s="52">
        <f t="shared" si="19"/>
        <v>87.5</v>
      </c>
      <c r="AZ39" s="13"/>
      <c r="BA39" s="55" t="s">
        <v>206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59937</v>
      </c>
      <c r="C40" s="14" t="s">
        <v>199</v>
      </c>
      <c r="D40" s="13"/>
      <c r="E40" s="14">
        <f t="shared" si="0"/>
        <v>91</v>
      </c>
      <c r="F40" s="13"/>
      <c r="G40" s="24" t="str">
        <f t="shared" si="1"/>
        <v/>
      </c>
      <c r="H40" s="24">
        <f t="shared" si="2"/>
        <v>91</v>
      </c>
      <c r="I40" s="24" t="str">
        <f t="shared" si="3"/>
        <v/>
      </c>
      <c r="J40" s="24">
        <f t="shared" si="4"/>
        <v>88</v>
      </c>
      <c r="K40" s="29" t="str">
        <f t="shared" si="5"/>
        <v>A</v>
      </c>
      <c r="L40" s="53" t="s">
        <v>207</v>
      </c>
      <c r="M40" s="13"/>
      <c r="N40" s="37" t="str">
        <f t="shared" si="6"/>
        <v/>
      </c>
      <c r="O40" s="2"/>
      <c r="P40" s="2"/>
      <c r="Q40" s="13"/>
      <c r="R40" s="3">
        <v>93</v>
      </c>
      <c r="S40" s="1"/>
      <c r="T40" s="40">
        <f t="shared" si="7"/>
        <v>93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93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91.5</v>
      </c>
      <c r="AM40" s="1">
        <v>90</v>
      </c>
      <c r="AN40" s="2">
        <v>90</v>
      </c>
      <c r="AO40" s="2"/>
      <c r="AP40" s="2"/>
      <c r="AQ40" s="2"/>
      <c r="AR40" s="50">
        <f t="shared" si="18"/>
        <v>90</v>
      </c>
      <c r="AS40" s="13"/>
      <c r="AT40" s="6">
        <v>90</v>
      </c>
      <c r="AU40" s="2">
        <v>85</v>
      </c>
      <c r="AV40" s="2"/>
      <c r="AW40" s="2"/>
      <c r="AX40" s="2"/>
      <c r="AY40" s="52">
        <f t="shared" si="19"/>
        <v>87.5</v>
      </c>
      <c r="AZ40" s="13"/>
      <c r="BA40" s="55" t="s">
        <v>206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59951</v>
      </c>
      <c r="C41" s="14" t="s">
        <v>200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str">
        <f t="shared" si="3"/>
        <v/>
      </c>
      <c r="J41" s="24">
        <f t="shared" si="4"/>
        <v>85</v>
      </c>
      <c r="K41" s="29" t="str">
        <f t="shared" si="5"/>
        <v>A</v>
      </c>
      <c r="L41" s="53" t="s">
        <v>207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83</v>
      </c>
      <c r="V41" s="1"/>
      <c r="W41" s="40">
        <f t="shared" si="8"/>
        <v>83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86.5</v>
      </c>
      <c r="AM41" s="1">
        <v>80</v>
      </c>
      <c r="AN41" s="2">
        <v>85</v>
      </c>
      <c r="AO41" s="2"/>
      <c r="AP41" s="2"/>
      <c r="AQ41" s="2"/>
      <c r="AR41" s="50">
        <f t="shared" si="18"/>
        <v>82.5</v>
      </c>
      <c r="AS41" s="13"/>
      <c r="AT41" s="6">
        <v>85</v>
      </c>
      <c r="AU41" s="2">
        <v>85</v>
      </c>
      <c r="AV41" s="2"/>
      <c r="AW41" s="2"/>
      <c r="AX41" s="2"/>
      <c r="AY41" s="52">
        <f t="shared" si="19"/>
        <v>85</v>
      </c>
      <c r="AZ41" s="13"/>
      <c r="BA41" s="55" t="s">
        <v>206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59966</v>
      </c>
      <c r="C42" s="14" t="s">
        <v>201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>
        <f t="shared" si="4"/>
        <v>85</v>
      </c>
      <c r="K42" s="29" t="str">
        <f t="shared" si="5"/>
        <v>A</v>
      </c>
      <c r="L42" s="53" t="s">
        <v>207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1">
        <v>88</v>
      </c>
      <c r="AN42" s="2">
        <v>85</v>
      </c>
      <c r="AO42" s="2"/>
      <c r="AP42" s="2"/>
      <c r="AQ42" s="2"/>
      <c r="AR42" s="50">
        <f t="shared" si="18"/>
        <v>86.5</v>
      </c>
      <c r="AS42" s="13"/>
      <c r="AT42" s="6">
        <v>85</v>
      </c>
      <c r="AU42" s="2">
        <v>85</v>
      </c>
      <c r="AV42" s="2"/>
      <c r="AW42" s="2"/>
      <c r="AX42" s="2"/>
      <c r="AY42" s="52">
        <f t="shared" si="19"/>
        <v>85</v>
      </c>
      <c r="AZ42" s="13"/>
      <c r="BA42" s="55" t="s">
        <v>206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59980</v>
      </c>
      <c r="C43" s="14" t="s">
        <v>202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>
        <f t="shared" si="4"/>
        <v>88</v>
      </c>
      <c r="K43" s="29" t="str">
        <f t="shared" si="5"/>
        <v>A</v>
      </c>
      <c r="L43" s="53" t="s">
        <v>207</v>
      </c>
      <c r="M43" s="13"/>
      <c r="N43" s="37" t="str">
        <f t="shared" si="6"/>
        <v/>
      </c>
      <c r="O43" s="2"/>
      <c r="P43" s="2"/>
      <c r="Q43" s="13"/>
      <c r="R43" s="3">
        <v>83</v>
      </c>
      <c r="S43" s="1"/>
      <c r="T43" s="40">
        <f t="shared" si="7"/>
        <v>83</v>
      </c>
      <c r="U43" s="1">
        <v>90</v>
      </c>
      <c r="V43" s="1"/>
      <c r="W43" s="40">
        <f t="shared" si="8"/>
        <v>90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83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86.5</v>
      </c>
      <c r="AM43" s="1">
        <v>90</v>
      </c>
      <c r="AN43" s="2">
        <v>90</v>
      </c>
      <c r="AO43" s="2"/>
      <c r="AP43" s="2"/>
      <c r="AQ43" s="2"/>
      <c r="AR43" s="50">
        <f t="shared" si="18"/>
        <v>90</v>
      </c>
      <c r="AS43" s="13"/>
      <c r="AT43" s="6">
        <v>90</v>
      </c>
      <c r="AU43" s="2">
        <v>85</v>
      </c>
      <c r="AV43" s="2"/>
      <c r="AW43" s="2"/>
      <c r="AX43" s="2"/>
      <c r="AY43" s="52">
        <f t="shared" si="19"/>
        <v>87.5</v>
      </c>
      <c r="AZ43" s="13"/>
      <c r="BA43" s="55" t="s">
        <v>206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59993</v>
      </c>
      <c r="C44" s="14" t="s">
        <v>203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207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80</v>
      </c>
      <c r="V44" s="1"/>
      <c r="W44" s="40">
        <f t="shared" si="8"/>
        <v>80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1">
        <v>85</v>
      </c>
      <c r="AN44" s="2">
        <v>85</v>
      </c>
      <c r="AO44" s="2"/>
      <c r="AP44" s="2"/>
      <c r="AQ44" s="2"/>
      <c r="AR44" s="50">
        <f t="shared" si="18"/>
        <v>85</v>
      </c>
      <c r="AS44" s="13"/>
      <c r="AT44" s="6">
        <v>85</v>
      </c>
      <c r="AU44" s="2">
        <v>85</v>
      </c>
      <c r="AV44" s="2"/>
      <c r="AW44" s="2"/>
      <c r="AX44" s="2"/>
      <c r="AY44" s="52">
        <f t="shared" si="19"/>
        <v>85</v>
      </c>
      <c r="AZ44" s="13"/>
      <c r="BA44" s="55" t="s">
        <v>206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60007</v>
      </c>
      <c r="C45" s="14" t="s">
        <v>204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str">
        <f t="shared" si="3"/>
        <v/>
      </c>
      <c r="J45" s="24">
        <f t="shared" si="4"/>
        <v>85</v>
      </c>
      <c r="K45" s="29" t="str">
        <f t="shared" si="5"/>
        <v>A</v>
      </c>
      <c r="L45" s="53" t="s">
        <v>207</v>
      </c>
      <c r="M45" s="13"/>
      <c r="N45" s="37" t="str">
        <f t="shared" si="6"/>
        <v/>
      </c>
      <c r="O45" s="2"/>
      <c r="P45" s="2"/>
      <c r="Q45" s="13"/>
      <c r="R45" s="3">
        <v>93</v>
      </c>
      <c r="S45" s="1"/>
      <c r="T45" s="40">
        <f t="shared" si="7"/>
        <v>93</v>
      </c>
      <c r="U45" s="1">
        <v>80</v>
      </c>
      <c r="V45" s="1"/>
      <c r="W45" s="40">
        <f t="shared" si="8"/>
        <v>80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93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86.5</v>
      </c>
      <c r="AM45" s="1">
        <v>80</v>
      </c>
      <c r="AN45" s="2">
        <v>85</v>
      </c>
      <c r="AO45" s="2"/>
      <c r="AP45" s="2"/>
      <c r="AQ45" s="2"/>
      <c r="AR45" s="50">
        <f t="shared" si="18"/>
        <v>82.5</v>
      </c>
      <c r="AS45" s="13"/>
      <c r="AT45" s="6">
        <v>85</v>
      </c>
      <c r="AU45" s="2">
        <v>85</v>
      </c>
      <c r="AV45" s="2"/>
      <c r="AW45" s="2"/>
      <c r="AX45" s="2"/>
      <c r="AY45" s="52">
        <f t="shared" si="19"/>
        <v>85</v>
      </c>
      <c r="AZ45" s="13"/>
      <c r="BA45" s="55" t="s">
        <v>206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60022</v>
      </c>
      <c r="C46" s="14" t="s">
        <v>205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207</v>
      </c>
      <c r="M46" s="13"/>
      <c r="N46" s="37" t="str">
        <f t="shared" si="6"/>
        <v/>
      </c>
      <c r="O46" s="2"/>
      <c r="P46" s="2"/>
      <c r="Q46" s="13"/>
      <c r="R46" s="3">
        <v>90</v>
      </c>
      <c r="S46" s="1"/>
      <c r="T46" s="40">
        <f t="shared" si="7"/>
        <v>90</v>
      </c>
      <c r="U46" s="1">
        <v>88</v>
      </c>
      <c r="V46" s="1"/>
      <c r="W46" s="40">
        <f t="shared" si="8"/>
        <v>88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90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89</v>
      </c>
      <c r="AM46" s="1">
        <v>88</v>
      </c>
      <c r="AN46" s="2">
        <v>88</v>
      </c>
      <c r="AO46" s="2"/>
      <c r="AP46" s="2"/>
      <c r="AQ46" s="2"/>
      <c r="AR46" s="50">
        <f t="shared" si="18"/>
        <v>88</v>
      </c>
      <c r="AS46" s="13"/>
      <c r="AT46" s="6">
        <v>90</v>
      </c>
      <c r="AU46" s="2">
        <v>85</v>
      </c>
      <c r="AV46" s="2"/>
      <c r="AW46" s="2"/>
      <c r="AX46" s="2"/>
      <c r="AY46" s="52">
        <f t="shared" si="19"/>
        <v>87.5</v>
      </c>
      <c r="AZ46" s="13"/>
      <c r="BA46" s="55" t="s">
        <v>206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82</v>
      </c>
      <c r="D52" s="13"/>
      <c r="E52" s="13"/>
      <c r="F52" s="13"/>
      <c r="G52" s="102" t="s">
        <v>83</v>
      </c>
      <c r="H52" s="102"/>
      <c r="I52" s="13">
        <f>IF(COUNTBLANK($H$11:$H$50)=40,"",MAX($H$11:$H$50))</f>
        <v>92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85</v>
      </c>
      <c r="D53" s="13"/>
      <c r="E53" s="13"/>
      <c r="F53" s="13"/>
      <c r="G53" s="102" t="s">
        <v>86</v>
      </c>
      <c r="H53" s="102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102" t="s">
        <v>88</v>
      </c>
      <c r="H54" s="102"/>
      <c r="I54" s="13">
        <f>IF(COUNTBLANK($H$11:$H$50)=40,"",AVERAGE($H$11:$H$50))</f>
        <v>87.333333333333329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102" t="s">
        <v>89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4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hp</cp:lastModifiedBy>
  <dcterms:created xsi:type="dcterms:W3CDTF">2016-01-14T22:19:27Z</dcterms:created>
  <dcterms:modified xsi:type="dcterms:W3CDTF">2018-04-10T00:52:37Z</dcterms:modified>
  <cp:category/>
</cp:coreProperties>
</file>