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950"/>
  </bookViews>
  <sheets>
    <sheet name="X-MIPA 1" sheetId="1" r:id="rId1"/>
    <sheet name="X-MIPA2" sheetId="2" r:id="rId2"/>
  </sheets>
  <calcPr calcId="144525"/>
</workbook>
</file>

<file path=xl/sharedStrings.xml><?xml version="1.0" encoding="utf-8"?>
<sst xmlns="http://schemas.openxmlformats.org/spreadsheetml/2006/main" count="158">
  <si>
    <t>DAFTAR NILAI SISWA SMAN 9 SEMARANG SEMESTER GASAL TAHUN PELAJARAN 2016/2017</t>
  </si>
  <si>
    <t>Guru :</t>
  </si>
  <si>
    <t>Noor Taufiq Saleh S.Pd,M.Pd</t>
  </si>
  <si>
    <t>Kelas X-MIPA 1</t>
  </si>
  <si>
    <t>Mapel :</t>
  </si>
  <si>
    <t>Matematika [ Kelompok C (Peminatan) ]</t>
  </si>
  <si>
    <t>didownload 13/12/2016</t>
  </si>
  <si>
    <t>KKM :</t>
  </si>
  <si>
    <t>A</t>
  </si>
  <si>
    <t>B</t>
  </si>
  <si>
    <t>C</t>
  </si>
  <si>
    <t>D</t>
  </si>
  <si>
    <t>E</t>
  </si>
  <si>
    <t>NILAI RAPOR</t>
  </si>
  <si>
    <t>No</t>
  </si>
  <si>
    <t>nilai_id</t>
  </si>
  <si>
    <t>NAMA</t>
  </si>
  <si>
    <t>PENGETAHUAN</t>
  </si>
  <si>
    <t>KETERAMPILAN</t>
  </si>
  <si>
    <t>SIKAP</t>
  </si>
  <si>
    <t>PENGETAHUAN (RATA-RATA)</t>
  </si>
  <si>
    <t>KETERAMPILAN (RATA-RATA)</t>
  </si>
  <si>
    <t>MID</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</si>
  <si>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</si>
  <si>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</si>
  <si>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</si>
  <si>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</si>
  <si>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</si>
  <si>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</si>
  <si>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</si>
  <si>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</si>
  <si>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</si>
  <si>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</si>
  <si>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</si>
  <si>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</si>
  <si>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</si>
  <si>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</si>
  <si>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</si>
  <si>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</si>
  <si>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</si>
  <si>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</si>
  <si>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</si>
  <si>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</si>
  <si>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</si>
  <si>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</si>
  <si>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</si>
  <si>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</si>
  <si>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</si>
  <si>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</si>
  <si>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</si>
  <si>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</si>
  <si>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</si>
  <si>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</si>
  <si>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ALDHO PUTRA PRATAMA</t>
  </si>
  <si>
    <t>Predikat &amp; Deskripsi Pengetahuan</t>
  </si>
  <si>
    <t>ACUAN MENGISI DESKRIPSI</t>
  </si>
  <si>
    <t>ANIDA SALMA</t>
  </si>
  <si>
    <t>Minimal</t>
  </si>
  <si>
    <t>Maximal</t>
  </si>
  <si>
    <t>Predikat</t>
  </si>
  <si>
    <t xml:space="preserve">KODE </t>
  </si>
  <si>
    <t>PENGETAHUAN (SILAHKAN DI GANTI)</t>
  </si>
  <si>
    <t>KETRERAMPILAN (SILAHKAN DI GANTI)</t>
  </si>
  <si>
    <t>ID TEORI</t>
  </si>
  <si>
    <t>ID PRAKTEK</t>
  </si>
  <si>
    <t>AQIILA NAYUKU</t>
  </si>
  <si>
    <t>Mampu menyelesaikan permasalahan persamaan dan pertidaksamaan ekponen serta logaritma</t>
  </si>
  <si>
    <t>Terampil dalam menyelesaikan persamaan dan pertidaksamaan eksponen serta logaritma</t>
  </si>
  <si>
    <t>ARUM GURITNO LEMBAYUNG APITRA</t>
  </si>
  <si>
    <t>AULIA PUTRI FITRIANA</t>
  </si>
  <si>
    <t>Mampu menyelesaikan persamaan dan pertidaksamaan eksponen, Kompetensi pada logaritma perlu ditingkatkan</t>
  </si>
  <si>
    <t>Terampil dalam menyelesaikan persamaan dan pertidaksamaan eksponen, pada kompetensi logaritma perlu ditingkatkan</t>
  </si>
  <si>
    <t>BERDIKA MADU CAHYADARU</t>
  </si>
  <si>
    <t>BINTANG ALLJERRO SETYANEGARA</t>
  </si>
  <si>
    <t>Kompetensi dalam  menyelesaikan persamaan dan pertidaksamaan eksponen serta logritma perlu ditingkatkan</t>
  </si>
  <si>
    <t>Ketrampilan dalam menyelesaikan persamaan dan pertidaksamaan eksponen serta logaritma perlu ditingkatkan</t>
  </si>
  <si>
    <t>BOBBY RIZQI FEBRIANTO</t>
  </si>
  <si>
    <t>DAFA KURNIA PUTRA</t>
  </si>
  <si>
    <t>DEBBY ALIN ANUGERAH DEWI</t>
  </si>
  <si>
    <t>DELFINA FEBRISTA MUSTIKASARI</t>
  </si>
  <si>
    <t>DHIA PUTRI WULANSARI</t>
  </si>
  <si>
    <t>DHYTA AALIYAH PUTRIKU</t>
  </si>
  <si>
    <t>FEDIANY CITRA SETYANI</t>
  </si>
  <si>
    <t>FITRA FAIZA NOOR FATIMAH</t>
  </si>
  <si>
    <t>Predikat &amp; Deskripsi Keterampilan</t>
  </si>
  <si>
    <t>INAYAH NURAINI</t>
  </si>
  <si>
    <t>IZZULHAQ ZVEZDA NASHR</t>
  </si>
  <si>
    <t>MARCELINA FAUZIYYAH</t>
  </si>
  <si>
    <t>MOHAMMAD RIFQI SATRIAMAS</t>
  </si>
  <si>
    <t>MUHAMMAD DAFFA RAHADIAN</t>
  </si>
  <si>
    <t>MUHAMMAD KHARIRRUSHOFA</t>
  </si>
  <si>
    <t>NADIA KHAIRUNNISA</t>
  </si>
  <si>
    <t>NADILA YU&amp;#039;TI AGHNIA</t>
  </si>
  <si>
    <t>NANDA HERYANTO WIBOWO</t>
  </si>
  <si>
    <t>NICO FERNADES</t>
  </si>
  <si>
    <t>NOVAN AKBAR FERIANTYO</t>
  </si>
  <si>
    <t>REGITA FITRI CAHYANI</t>
  </si>
  <si>
    <t>RENDRA MAS SAID</t>
  </si>
  <si>
    <t>RETNO WULANDARI NAHDAH RAFIFAH</t>
  </si>
  <si>
    <t>SAFRANI GRIFA ATIFIA</t>
  </si>
  <si>
    <t>SALSABILA ANANDA PUTRI ALRIDHO</t>
  </si>
  <si>
    <t>SALSABILLA ALTEZA PRAMESWARI</t>
  </si>
  <si>
    <t>SANDI LOKA ANANTA</t>
  </si>
  <si>
    <t>SYAHBANA ALFA ARFIANTO</t>
  </si>
  <si>
    <t>VITO VIVALDI ANTOXIDA</t>
  </si>
  <si>
    <t>YUSNIKA DEVI HARTAJI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</si>
  <si>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</si>
  <si>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</si>
  <si>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</si>
  <si>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</si>
  <si>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</si>
  <si>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</si>
  <si>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</si>
  <si>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</si>
  <si>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</si>
  <si>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</si>
  <si>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</si>
  <si>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 19691223 200212 1 003</t>
  </si>
  <si>
    <t>Nip</t>
  </si>
  <si>
    <t>Kelas X-MIPA 2</t>
  </si>
  <si>
    <t>ALFONSUS RENALDI RUSDIANTO</t>
  </si>
  <si>
    <t>ALYA NURUL NOVIANTI</t>
  </si>
  <si>
    <t>ANANDA AUDI IAN FAUZAN</t>
  </si>
  <si>
    <t>ANAS FAUZAN LAZUARDI</t>
  </si>
  <si>
    <t>ANDRY PATRIA PRADHANA</t>
  </si>
  <si>
    <t xml:space="preserve">Terampil dalam menyelesaikan persamaan dan pertidaksamaan eksponen, pada kompetensi logaritma perlu ditingkatkan </t>
  </si>
  <si>
    <t>ANIS YURISMAWATI</t>
  </si>
  <si>
    <t>ARINDITA FEBRIANI</t>
  </si>
  <si>
    <t>AULIA NADHILA CAHYANINGRUM</t>
  </si>
  <si>
    <t>AULIA TASYA WARDHANI FAUZI</t>
  </si>
  <si>
    <t>AULIA ZAHRA EKA NINGSIH</t>
  </si>
  <si>
    <t>AXELINO FARRELL ANDIKA</t>
  </si>
  <si>
    <t>BINTANG KEVIN KAHAYA</t>
  </si>
  <si>
    <t>DEANDRA AYU ADHZANI</t>
  </si>
  <si>
    <t>DONATEA LAKSITA DEWARI KUSUMA</t>
  </si>
  <si>
    <t>HEINRICH HENDRANANTO</t>
  </si>
  <si>
    <t>HERDIANAWATI WULAN SARI</t>
  </si>
  <si>
    <t>HERLY WAHYUDI</t>
  </si>
  <si>
    <t>IMAM HAFIIDZ NUUR</t>
  </si>
  <si>
    <t>INTAN ARMENIA MELATI</t>
  </si>
  <si>
    <t>ISA PRASETYANI</t>
  </si>
  <si>
    <t>JOIS AKSA GANEO</t>
  </si>
  <si>
    <t>LEONARDO OVIK DANANO</t>
  </si>
  <si>
    <t>MARIA BEATRICE VANIA PUTERI</t>
  </si>
  <si>
    <t>MEDICA PATRICIA</t>
  </si>
  <si>
    <t>MUHAMMAD ALIF MULYA SATRIANA</t>
  </si>
  <si>
    <t>MUHAMMAD REVY OKTAFIANO</t>
  </si>
  <si>
    <t>NADA HUWAIDA</t>
  </si>
  <si>
    <t>NADIA AZARINE</t>
  </si>
  <si>
    <t>NAIKE TIARA FANI</t>
  </si>
  <si>
    <t>PRIMASDIKTA ZIDANE PRADANA. S</t>
  </si>
  <si>
    <t>PUSPITA AJENG WIDYANTARI</t>
  </si>
  <si>
    <t>REZA DWI JAKA UTAMA</t>
  </si>
  <si>
    <t>SEPFIANDA EKA WIDHIRA</t>
  </si>
  <si>
    <t>SHANANDA ALVITA ARRIVIA</t>
  </si>
  <si>
    <t>WINA ELVATIKA SARI</t>
  </si>
  <si>
    <t>YOANNES DION PRADVENANTA</t>
  </si>
  <si>
    <t>ZAFAF MUSYAFA&amp;#039;</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</si>
</sst>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33">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9"/>
      <color rgb="FF000000"/>
      <name val="Times New Roman"/>
      <charset val="134"/>
    </font>
    <font>
      <sz val="10"/>
      <color rgb="FF000000"/>
      <name val="Calibri"/>
      <charset val="134"/>
    </font>
    <font>
      <sz val="9"/>
      <color rgb="FF000000"/>
      <name val="Calibri"/>
      <charset val="134"/>
    </font>
    <font>
      <sz val="11"/>
      <color theme="0"/>
      <name val="Calibri"/>
      <charset val="0"/>
      <scheme val="minor"/>
    </font>
    <font>
      <sz val="11"/>
      <color theme="1"/>
      <name val="Calibri"/>
      <charset val="0"/>
      <scheme val="minor"/>
    </font>
    <font>
      <sz val="11"/>
      <color rgb="FFFF0000"/>
      <name val="Calibri"/>
      <charset val="0"/>
      <scheme val="minor"/>
    </font>
    <font>
      <b/>
      <sz val="13"/>
      <color theme="3"/>
      <name val="Calibri"/>
      <charset val="134"/>
      <scheme val="minor"/>
    </font>
    <font>
      <b/>
      <sz val="11"/>
      <color theme="1"/>
      <name val="Calibri"/>
      <charset val="0"/>
      <scheme val="minor"/>
    </font>
    <font>
      <sz val="11"/>
      <color theme="1"/>
      <name val="Calibri"/>
      <charset val="134"/>
      <scheme val="minor"/>
    </font>
    <font>
      <b/>
      <sz val="11"/>
      <color rgb="FFFFFFFF"/>
      <name val="Calibri"/>
      <charset val="0"/>
      <scheme val="minor"/>
    </font>
    <font>
      <sz val="11"/>
      <color rgb="FFFA7D00"/>
      <name val="Calibri"/>
      <charset val="0"/>
      <scheme val="minor"/>
    </font>
    <font>
      <b/>
      <sz val="11"/>
      <color theme="3"/>
      <name val="Calibri"/>
      <charset val="134"/>
      <scheme val="minor"/>
    </font>
    <font>
      <u/>
      <sz val="11"/>
      <color rgb="FF800080"/>
      <name val="Calibri"/>
      <charset val="0"/>
      <scheme val="minor"/>
    </font>
    <font>
      <b/>
      <sz val="11"/>
      <color rgb="FF3F3F3F"/>
      <name val="Calibri"/>
      <charset val="0"/>
      <scheme val="minor"/>
    </font>
    <font>
      <sz val="11"/>
      <color rgb="FF006100"/>
      <name val="Calibri"/>
      <charset val="0"/>
      <scheme val="minor"/>
    </font>
    <font>
      <i/>
      <sz val="11"/>
      <color rgb="FF7F7F7F"/>
      <name val="Calibri"/>
      <charset val="0"/>
      <scheme val="minor"/>
    </font>
    <font>
      <sz val="11"/>
      <color rgb="FF9C0006"/>
      <name val="Calibri"/>
      <charset val="0"/>
      <scheme val="minor"/>
    </font>
    <font>
      <sz val="11"/>
      <color rgb="FF9C6500"/>
      <name val="Calibri"/>
      <charset val="0"/>
      <scheme val="minor"/>
    </font>
    <font>
      <sz val="11"/>
      <color rgb="FF3F3F76"/>
      <name val="Calibri"/>
      <charset val="0"/>
      <scheme val="minor"/>
    </font>
    <font>
      <b/>
      <sz val="18"/>
      <color theme="3"/>
      <name val="Calibri"/>
      <charset val="134"/>
      <scheme val="minor"/>
    </font>
    <font>
      <b/>
      <sz val="11"/>
      <color rgb="FFFA7D00"/>
      <name val="Calibri"/>
      <charset val="0"/>
      <scheme val="minor"/>
    </font>
    <font>
      <b/>
      <sz val="15"/>
      <color theme="3"/>
      <name val="Calibri"/>
      <charset val="134"/>
      <scheme val="minor"/>
    </font>
    <font>
      <u/>
      <sz val="11"/>
      <color rgb="FF0000FF"/>
      <name val="Calibri"/>
      <charset val="0"/>
      <scheme val="minor"/>
    </font>
  </fonts>
  <fills count="44">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D99594"/>
        <bgColor rgb="FFFFFFFF"/>
      </patternFill>
    </fill>
    <fill>
      <patternFill patternType="solid">
        <fgColor rgb="FFFFC000"/>
        <bgColor rgb="FFD99594"/>
      </patternFill>
    </fill>
    <fill>
      <patternFill patternType="solid">
        <fgColor rgb="FFFFC000"/>
        <bgColor rgb="FFFFFFFF"/>
      </patternFill>
    </fill>
    <fill>
      <patternFill patternType="solid">
        <fgColor rgb="FF92CDDC"/>
        <bgColor rgb="FFD99594"/>
      </patternFill>
    </fill>
    <fill>
      <patternFill patternType="solid">
        <fgColor rgb="FF92D050"/>
        <bgColor rgb="FFD99594"/>
      </patternFill>
    </fill>
    <fill>
      <patternFill patternType="solid">
        <fgColor rgb="FF92D050"/>
        <bgColor rgb="FFFFFFFF"/>
      </patternFill>
    </fill>
    <fill>
      <patternFill patternType="solid">
        <fgColor rgb="FF92CDDC"/>
        <bgColor rgb="FFFFFFFF"/>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9"/>
        <bgColor indexed="64"/>
      </patternFill>
    </fill>
    <fill>
      <patternFill patternType="solid">
        <fgColor theme="5"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7"/>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599993896298105"/>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14" fillId="35" borderId="0" applyNumberFormat="0" applyBorder="0" applyAlignment="0" applyProtection="0">
      <alignment vertical="center"/>
    </xf>
    <xf numFmtId="176" fontId="18" fillId="0" borderId="0" applyFont="0" applyFill="0" applyBorder="0" applyAlignment="0" applyProtection="0">
      <alignment vertical="center"/>
    </xf>
    <xf numFmtId="177" fontId="18" fillId="0" borderId="0" applyFont="0" applyFill="0" applyBorder="0" applyAlignment="0" applyProtection="0">
      <alignment vertical="center"/>
    </xf>
    <xf numFmtId="42"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0" fontId="19" fillId="20" borderId="12" applyNumberFormat="0" applyAlignment="0" applyProtection="0">
      <alignment vertical="center"/>
    </xf>
    <xf numFmtId="0" fontId="16" fillId="0" borderId="10" applyNumberFormat="0" applyFill="0" applyAlignment="0" applyProtection="0">
      <alignment vertical="center"/>
    </xf>
    <xf numFmtId="0" fontId="18" fillId="40" borderId="16" applyNumberFormat="0" applyFont="0" applyAlignment="0" applyProtection="0">
      <alignment vertical="center"/>
    </xf>
    <xf numFmtId="0" fontId="32" fillId="0" borderId="0" applyNumberFormat="0" applyFill="0" applyBorder="0" applyAlignment="0" applyProtection="0">
      <alignment vertical="center"/>
    </xf>
    <xf numFmtId="0" fontId="13" fillId="31" borderId="0" applyNumberFormat="0" applyBorder="0" applyAlignment="0" applyProtection="0">
      <alignment vertical="center"/>
    </xf>
    <xf numFmtId="0" fontId="22" fillId="0" borderId="0" applyNumberFormat="0" applyFill="0" applyBorder="0" applyAlignment="0" applyProtection="0">
      <alignment vertical="center"/>
    </xf>
    <xf numFmtId="0" fontId="14" fillId="43" borderId="0" applyNumberFormat="0" applyBorder="0" applyAlignment="0" applyProtection="0">
      <alignment vertical="center"/>
    </xf>
    <xf numFmtId="0" fontId="15" fillId="0" borderId="0" applyNumberFormat="0" applyFill="0" applyBorder="0" applyAlignment="0" applyProtection="0">
      <alignment vertical="center"/>
    </xf>
    <xf numFmtId="0" fontId="14" fillId="34" borderId="0" applyNumberFormat="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10" applyNumberFormat="0" applyFill="0" applyAlignment="0" applyProtection="0">
      <alignment vertical="center"/>
    </xf>
    <xf numFmtId="0" fontId="21" fillId="0" borderId="17" applyNumberFormat="0" applyFill="0" applyAlignment="0" applyProtection="0">
      <alignment vertical="center"/>
    </xf>
    <xf numFmtId="0" fontId="21" fillId="0" borderId="0" applyNumberFormat="0" applyFill="0" applyBorder="0" applyAlignment="0" applyProtection="0">
      <alignment vertical="center"/>
    </xf>
    <xf numFmtId="0" fontId="28" fillId="39" borderId="15" applyNumberFormat="0" applyAlignment="0" applyProtection="0">
      <alignment vertical="center"/>
    </xf>
    <xf numFmtId="0" fontId="13" fillId="17" borderId="0" applyNumberFormat="0" applyBorder="0" applyAlignment="0" applyProtection="0">
      <alignment vertical="center"/>
    </xf>
    <xf numFmtId="0" fontId="24" fillId="26" borderId="0" applyNumberFormat="0" applyBorder="0" applyAlignment="0" applyProtection="0">
      <alignment vertical="center"/>
    </xf>
    <xf numFmtId="0" fontId="23" fillId="25" borderId="14" applyNumberFormat="0" applyAlignment="0" applyProtection="0">
      <alignment vertical="center"/>
    </xf>
    <xf numFmtId="0" fontId="14" fillId="30" borderId="0" applyNumberFormat="0" applyBorder="0" applyAlignment="0" applyProtection="0">
      <alignment vertical="center"/>
    </xf>
    <xf numFmtId="0" fontId="30" fillId="25" borderId="15" applyNumberFormat="0" applyAlignment="0" applyProtection="0">
      <alignment vertical="center"/>
    </xf>
    <xf numFmtId="0" fontId="20" fillId="0" borderId="13" applyNumberFormat="0" applyFill="0" applyAlignment="0" applyProtection="0">
      <alignment vertical="center"/>
    </xf>
    <xf numFmtId="0" fontId="17" fillId="0" borderId="11" applyNumberFormat="0" applyFill="0" applyAlignment="0" applyProtection="0">
      <alignment vertical="center"/>
    </xf>
    <xf numFmtId="0" fontId="26" fillId="29" borderId="0" applyNumberFormat="0" applyBorder="0" applyAlignment="0" applyProtection="0">
      <alignment vertical="center"/>
    </xf>
    <xf numFmtId="0" fontId="27" fillId="33" borderId="0" applyNumberFormat="0" applyBorder="0" applyAlignment="0" applyProtection="0">
      <alignment vertical="center"/>
    </xf>
    <xf numFmtId="0" fontId="13" fillId="16" borderId="0" applyNumberFormat="0" applyBorder="0" applyAlignment="0" applyProtection="0">
      <alignment vertical="center"/>
    </xf>
    <xf numFmtId="0" fontId="14" fillId="42" borderId="0" applyNumberFormat="0" applyBorder="0" applyAlignment="0" applyProtection="0">
      <alignment vertical="center"/>
    </xf>
    <xf numFmtId="0" fontId="13" fillId="24" borderId="0" applyNumberFormat="0" applyBorder="0" applyAlignment="0" applyProtection="0">
      <alignment vertical="center"/>
    </xf>
    <xf numFmtId="0" fontId="13" fillId="19" borderId="0" applyNumberFormat="0" applyBorder="0" applyAlignment="0" applyProtection="0">
      <alignment vertical="center"/>
    </xf>
    <xf numFmtId="0" fontId="14" fillId="22" borderId="0" applyNumberFormat="0" applyBorder="0" applyAlignment="0" applyProtection="0">
      <alignment vertical="center"/>
    </xf>
    <xf numFmtId="0" fontId="14" fillId="28" borderId="0" applyNumberFormat="0" applyBorder="0" applyAlignment="0" applyProtection="0">
      <alignment vertical="center"/>
    </xf>
    <xf numFmtId="0" fontId="13" fillId="32" borderId="0" applyNumberFormat="0" applyBorder="0" applyAlignment="0" applyProtection="0">
      <alignment vertical="center"/>
    </xf>
    <xf numFmtId="0" fontId="13" fillId="23" borderId="0" applyNumberFormat="0" applyBorder="0" applyAlignment="0" applyProtection="0">
      <alignment vertical="center"/>
    </xf>
    <xf numFmtId="0" fontId="14" fillId="38" borderId="0" applyNumberFormat="0" applyBorder="0" applyAlignment="0" applyProtection="0">
      <alignment vertical="center"/>
    </xf>
    <xf numFmtId="0" fontId="13" fillId="27" borderId="0" applyNumberFormat="0" applyBorder="0" applyAlignment="0" applyProtection="0">
      <alignment vertical="center"/>
    </xf>
    <xf numFmtId="0" fontId="14" fillId="15" borderId="0" applyNumberFormat="0" applyBorder="0" applyAlignment="0" applyProtection="0">
      <alignment vertical="center"/>
    </xf>
    <xf numFmtId="0" fontId="14" fillId="37" borderId="0" applyNumberFormat="0" applyBorder="0" applyAlignment="0" applyProtection="0">
      <alignment vertical="center"/>
    </xf>
    <xf numFmtId="0" fontId="13" fillId="18" borderId="0" applyNumberFormat="0" applyBorder="0" applyAlignment="0" applyProtection="0">
      <alignment vertical="center"/>
    </xf>
    <xf numFmtId="0" fontId="14" fillId="36" borderId="0" applyNumberFormat="0" applyBorder="0" applyAlignment="0" applyProtection="0">
      <alignment vertical="center"/>
    </xf>
    <xf numFmtId="0" fontId="13" fillId="14" borderId="0" applyNumberFormat="0" applyBorder="0" applyAlignment="0" applyProtection="0">
      <alignment vertical="center"/>
    </xf>
    <xf numFmtId="0" fontId="13" fillId="21" borderId="0" applyNumberFormat="0" applyBorder="0" applyAlignment="0" applyProtection="0">
      <alignment vertical="center"/>
    </xf>
    <xf numFmtId="0" fontId="14" fillId="41" borderId="0" applyNumberFormat="0" applyBorder="0" applyAlignment="0" applyProtection="0">
      <alignment vertical="center"/>
    </xf>
    <xf numFmtId="0" fontId="13" fillId="13" borderId="0" applyNumberFormat="0" applyBorder="0" applyAlignment="0" applyProtection="0">
      <alignment vertical="center"/>
    </xf>
  </cellStyleXfs>
  <cellXfs count="68">
    <xf numFmtId="0" fontId="0" fillId="0" borderId="0" xfId="0" applyFill="1" applyAlignment="1">
      <alignment vertical="top"/>
    </xf>
    <xf numFmtId="0" fontId="1" fillId="2" borderId="0" xfId="0" applyFont="1" applyFill="1" applyAlignment="1" applyProtection="1">
      <alignment horizontal="center" vertical="center"/>
    </xf>
    <xf numFmtId="0" fontId="2" fillId="0" borderId="0" xfId="0" applyFont="1" applyFill="1" applyAlignment="1" applyProtection="1">
      <alignment vertical="top"/>
    </xf>
    <xf numFmtId="0" fontId="3" fillId="0" borderId="0" xfId="0" applyFont="1" applyFill="1" applyAlignment="1" applyProtection="1">
      <alignment horizontal="center" vertical="center"/>
    </xf>
    <xf numFmtId="0" fontId="4" fillId="0" borderId="0" xfId="0" applyFont="1" applyFill="1" applyAlignment="1" applyProtection="1">
      <alignment horizontal="left" vertical="top"/>
    </xf>
    <xf numFmtId="0" fontId="5" fillId="0" borderId="0" xfId="0" applyFont="1" applyFill="1" applyAlignment="1" applyProtection="1">
      <alignment horizontal="left" vertical="top"/>
    </xf>
    <xf numFmtId="0" fontId="6" fillId="0" borderId="0" xfId="0" applyFont="1" applyFill="1" applyAlignment="1" applyProtection="1">
      <alignment vertical="top" shrinkToFit="1"/>
    </xf>
    <xf numFmtId="0" fontId="0" fillId="0" borderId="0" xfId="0" applyFill="1" applyAlignment="1" applyProtection="1">
      <alignment vertical="top"/>
    </xf>
    <xf numFmtId="0" fontId="7" fillId="0" borderId="0" xfId="0" applyFont="1" applyFill="1" applyAlignment="1" applyProtection="1">
      <alignment vertical="top"/>
    </xf>
    <xf numFmtId="0" fontId="5" fillId="3" borderId="0" xfId="0" applyFont="1" applyFill="1" applyAlignment="1" applyProtection="1">
      <alignment horizontal="left" vertical="top"/>
    </xf>
    <xf numFmtId="0" fontId="8" fillId="0" borderId="0" xfId="0" applyFont="1" applyFill="1" applyAlignment="1" applyProtection="1">
      <alignment vertical="top"/>
    </xf>
    <xf numFmtId="0" fontId="4" fillId="3" borderId="1" xfId="0" applyFont="1" applyFill="1" applyBorder="1" applyAlignment="1" applyProtection="1">
      <alignment horizontal="left" vertical="top"/>
    </xf>
    <xf numFmtId="0" fontId="6" fillId="0" borderId="1" xfId="0" applyFont="1" applyFill="1" applyBorder="1" applyAlignment="1" applyProtection="1">
      <alignment vertical="top" shrinkToFit="1"/>
      <protection locked="0"/>
    </xf>
    <xf numFmtId="0" fontId="0" fillId="3" borderId="0" xfId="0" applyFill="1" applyAlignment="1" applyProtection="1">
      <alignment vertical="top"/>
    </xf>
    <xf numFmtId="0" fontId="9" fillId="3" borderId="1" xfId="0" applyFont="1" applyFill="1" applyBorder="1" applyAlignment="1" applyProtection="1">
      <alignment horizontal="center" vertical="top"/>
    </xf>
    <xf numFmtId="0" fontId="9" fillId="4" borderId="1" xfId="0"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5" borderId="3" xfId="0" applyFont="1" applyFill="1" applyBorder="1" applyAlignment="1" applyProtection="1">
      <alignment horizontal="center" vertical="center"/>
    </xf>
    <xf numFmtId="0" fontId="10" fillId="6" borderId="1" xfId="0" applyFont="1" applyFill="1" applyBorder="1" applyAlignment="1" applyProtection="1">
      <alignment horizontal="center" vertical="top"/>
    </xf>
    <xf numFmtId="0" fontId="10" fillId="6" borderId="2" xfId="0" applyFont="1" applyFill="1" applyBorder="1" applyAlignment="1" applyProtection="1">
      <alignment horizontal="center" vertical="top"/>
    </xf>
    <xf numFmtId="0" fontId="10" fillId="6" borderId="3" xfId="0" applyFont="1" applyFill="1" applyBorder="1" applyAlignment="1" applyProtection="1">
      <alignment horizontal="center" vertical="top"/>
    </xf>
    <xf numFmtId="0" fontId="10" fillId="5" borderId="1" xfId="0" applyFont="1" applyFill="1" applyBorder="1" applyAlignment="1" applyProtection="1">
      <alignment horizontal="center" vertical="center"/>
    </xf>
    <xf numFmtId="0" fontId="0" fillId="0" borderId="1" xfId="0" applyFill="1" applyBorder="1" applyAlignment="1" applyProtection="1">
      <alignment vertical="top"/>
    </xf>
    <xf numFmtId="0" fontId="0" fillId="0" borderId="0" xfId="0" applyFill="1" applyAlignment="1" applyProtection="1">
      <alignment horizontal="left" vertical="top"/>
    </xf>
    <xf numFmtId="0" fontId="9" fillId="5" borderId="4" xfId="0" applyFont="1" applyFill="1" applyBorder="1" applyAlignment="1" applyProtection="1">
      <alignment horizontal="center" vertical="center"/>
    </xf>
    <xf numFmtId="0" fontId="9" fillId="7" borderId="2" xfId="0" applyFont="1" applyFill="1" applyBorder="1" applyAlignment="1" applyProtection="1">
      <alignment horizontal="center" vertical="center"/>
    </xf>
    <xf numFmtId="0" fontId="9" fillId="7" borderId="3" xfId="0" applyFont="1" applyFill="1" applyBorder="1" applyAlignment="1" applyProtection="1">
      <alignment horizontal="center" vertical="center"/>
    </xf>
    <xf numFmtId="0" fontId="9" fillId="7" borderId="4" xfId="0" applyFont="1" applyFill="1" applyBorder="1" applyAlignment="1" applyProtection="1">
      <alignment horizontal="center" vertical="center"/>
    </xf>
    <xf numFmtId="0" fontId="10" fillId="6" borderId="4" xfId="0" applyFont="1" applyFill="1" applyBorder="1" applyAlignment="1" applyProtection="1">
      <alignment horizontal="center" vertical="top"/>
    </xf>
    <xf numFmtId="0" fontId="10" fillId="8" borderId="1" xfId="0" applyFont="1" applyFill="1" applyBorder="1" applyAlignment="1" applyProtection="1">
      <alignment horizontal="center" vertical="top"/>
    </xf>
    <xf numFmtId="0" fontId="10" fillId="8" borderId="5" xfId="0" applyFont="1" applyFill="1" applyBorder="1" applyAlignment="1" applyProtection="1">
      <alignment horizontal="center" vertical="top"/>
    </xf>
    <xf numFmtId="0" fontId="10" fillId="8" borderId="6" xfId="0" applyFont="1" applyFill="1" applyBorder="1" applyAlignment="1" applyProtection="1">
      <alignment horizontal="center" vertical="top"/>
    </xf>
    <xf numFmtId="0" fontId="10" fillId="8" borderId="7" xfId="0" applyFont="1" applyFill="1" applyBorder="1" applyAlignment="1" applyProtection="1">
      <alignment horizontal="center" vertical="top"/>
    </xf>
    <xf numFmtId="0" fontId="10" fillId="9" borderId="1" xfId="0" applyFont="1" applyFill="1" applyBorder="1" applyAlignment="1" applyProtection="1">
      <alignment horizontal="center" vertical="center" wrapText="1"/>
    </xf>
    <xf numFmtId="0" fontId="10" fillId="7" borderId="1" xfId="0" applyFont="1" applyFill="1" applyBorder="1" applyAlignment="1" applyProtection="1">
      <alignment horizontal="center" vertical="center"/>
    </xf>
    <xf numFmtId="0" fontId="0" fillId="0" borderId="1" xfId="0" applyFill="1" applyBorder="1" applyAlignment="1" applyProtection="1">
      <alignment vertical="top"/>
      <protection locked="0"/>
    </xf>
    <xf numFmtId="0" fontId="0" fillId="0" borderId="0" xfId="0" applyFill="1" applyAlignment="1" applyProtection="1">
      <alignment vertical="top"/>
      <protection locked="0"/>
    </xf>
    <xf numFmtId="0" fontId="0" fillId="0" borderId="0" xfId="0" applyFill="1" applyAlignment="1" applyProtection="1">
      <alignment horizontal="left" vertical="top"/>
      <protection locked="0"/>
    </xf>
    <xf numFmtId="0" fontId="9" fillId="10" borderId="1" xfId="0" applyFont="1" applyFill="1" applyBorder="1" applyAlignment="1" applyProtection="1">
      <alignment horizontal="center" vertical="center"/>
    </xf>
    <xf numFmtId="0" fontId="10" fillId="10" borderId="8" xfId="0" applyFont="1" applyFill="1" applyBorder="1" applyAlignment="1" applyProtection="1">
      <alignment horizontal="center" vertical="center"/>
    </xf>
    <xf numFmtId="0" fontId="10" fillId="5" borderId="8" xfId="0" applyFont="1" applyFill="1" applyBorder="1" applyAlignment="1" applyProtection="1">
      <alignment horizontal="center" vertical="center"/>
    </xf>
    <xf numFmtId="0" fontId="10" fillId="10" borderId="9" xfId="0" applyFont="1" applyFill="1" applyBorder="1" applyAlignment="1" applyProtection="1">
      <alignment horizontal="center" vertical="center"/>
    </xf>
    <xf numFmtId="0" fontId="10" fillId="5" borderId="9" xfId="0" applyFont="1" applyFill="1" applyBorder="1" applyAlignment="1" applyProtection="1">
      <alignment horizontal="center" vertical="center"/>
    </xf>
    <xf numFmtId="0" fontId="11" fillId="0" borderId="9" xfId="0" applyFont="1" applyFill="1" applyBorder="1" applyAlignment="1" applyProtection="1">
      <alignment horizontal="right" vertical="top"/>
      <protection locked="0"/>
    </xf>
    <xf numFmtId="0" fontId="0" fillId="11" borderId="0" xfId="0" applyFill="1" applyAlignment="1" applyProtection="1">
      <alignment vertical="top"/>
    </xf>
    <xf numFmtId="0" fontId="12" fillId="0" borderId="0" xfId="0" applyFont="1" applyFill="1" applyAlignment="1" applyProtection="1">
      <alignment vertical="top"/>
    </xf>
    <xf numFmtId="0" fontId="10" fillId="7" borderId="8" xfId="0" applyFont="1" applyFill="1" applyBorder="1" applyAlignment="1" applyProtection="1">
      <alignment horizontal="center" vertical="center"/>
    </xf>
    <xf numFmtId="0" fontId="10" fillId="7" borderId="9" xfId="0" applyFont="1" applyFill="1" applyBorder="1" applyAlignment="1" applyProtection="1">
      <alignment horizontal="center" vertical="center"/>
    </xf>
    <xf numFmtId="0" fontId="10" fillId="11" borderId="1" xfId="0" applyFont="1" applyFill="1" applyBorder="1" applyAlignment="1" applyProtection="1">
      <alignment horizontal="center" vertical="top"/>
    </xf>
    <xf numFmtId="0" fontId="10" fillId="10" borderId="1" xfId="0" applyFont="1" applyFill="1" applyBorder="1" applyAlignment="1" applyProtection="1">
      <alignment horizontal="center" vertical="center"/>
    </xf>
    <xf numFmtId="0" fontId="11" fillId="0" borderId="9" xfId="0" applyFont="1" applyFill="1" applyBorder="1" applyAlignment="1" applyProtection="1">
      <alignment horizontal="right" vertical="top"/>
    </xf>
    <xf numFmtId="0" fontId="10" fillId="11" borderId="1" xfId="0" applyFont="1" applyFill="1" applyBorder="1" applyAlignment="1" applyProtection="1">
      <alignment horizontal="center" vertical="center"/>
    </xf>
    <xf numFmtId="0" fontId="0" fillId="6" borderId="1" xfId="0" applyFill="1" applyBorder="1" applyAlignment="1">
      <alignment horizontal="center" vertical="top"/>
    </xf>
    <xf numFmtId="0" fontId="0" fillId="6" borderId="1" xfId="0" applyFill="1" applyBorder="1" applyAlignment="1">
      <alignment horizontal="center" vertical="center"/>
    </xf>
    <xf numFmtId="0" fontId="0" fillId="0" borderId="1" xfId="0" applyFill="1" applyBorder="1" applyAlignment="1">
      <alignment horizontal="center" vertical="top"/>
    </xf>
    <xf numFmtId="3" fontId="0" fillId="0" borderId="9" xfId="0" applyNumberFormat="1" applyFill="1" applyBorder="1" applyAlignment="1">
      <alignment horizontal="center" vertical="top"/>
    </xf>
    <xf numFmtId="3" fontId="0" fillId="0" borderId="1" xfId="0" applyNumberFormat="1" applyFill="1" applyBorder="1" applyAlignment="1">
      <alignment horizontal="center" vertical="top"/>
    </xf>
    <xf numFmtId="0" fontId="0" fillId="0" borderId="0" xfId="0" applyFill="1" applyAlignment="1">
      <alignment horizontal="center" vertical="top"/>
    </xf>
    <xf numFmtId="0" fontId="0" fillId="8" borderId="1" xfId="0" applyFill="1" applyBorder="1" applyAlignment="1">
      <alignment horizontal="center" vertical="top"/>
    </xf>
    <xf numFmtId="0" fontId="0" fillId="8" borderId="1" xfId="0" applyFill="1" applyBorder="1" applyAlignment="1">
      <alignment horizontal="center" vertical="center"/>
    </xf>
    <xf numFmtId="0" fontId="4" fillId="3" borderId="1" xfId="0" applyFont="1" applyFill="1" applyBorder="1" applyAlignment="1">
      <alignment horizontal="center" vertical="top"/>
    </xf>
    <xf numFmtId="0" fontId="4" fillId="12" borderId="1" xfId="0" applyFont="1" applyFill="1" applyBorder="1" applyAlignment="1">
      <alignment horizontal="center" vertical="top"/>
    </xf>
    <xf numFmtId="0" fontId="4" fillId="6" borderId="1" xfId="0" applyFont="1" applyFill="1" applyBorder="1" applyAlignment="1">
      <alignment horizontal="center" vertical="top"/>
    </xf>
    <xf numFmtId="0" fontId="4" fillId="8" borderId="1" xfId="0" applyFont="1" applyFill="1" applyBorder="1" applyAlignment="1">
      <alignment horizontal="center" vertical="top"/>
    </xf>
    <xf numFmtId="0" fontId="0" fillId="0" borderId="9" xfId="0" applyFill="1" applyBorder="1" applyAlignment="1">
      <alignment horizontal="center" vertical="top"/>
    </xf>
    <xf numFmtId="0" fontId="0" fillId="0" borderId="1" xfId="0" applyFill="1" applyBorder="1" applyAlignment="1">
      <alignment horizontal="center" vertical="center"/>
    </xf>
    <xf numFmtId="0" fontId="0" fillId="0" borderId="1" xfId="0" applyFill="1" applyBorder="1" applyAlignment="1" applyProtection="1">
      <alignment horizontal="center" vertical="top"/>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28">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tabSelected="1" workbookViewId="0">
      <pane xSplit="3" ySplit="10" topLeftCell="P11" activePane="bottomRight" state="frozen"/>
      <selection/>
      <selection pane="topRight"/>
      <selection pane="bottomLeft"/>
      <selection pane="bottomRight" activeCell="R11" sqref="R11"/>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customWidth="1"/>
    <col min="20" max="29" width="7.14285714285714" customWidth="1"/>
    <col min="30" max="30" width="7.14285714285714" hidden="1" customWidth="1"/>
    <col min="31" max="31" width="7.14285714285714" customWidth="1"/>
    <col min="32" max="40" width="8.71428571428571" customWidth="1"/>
    <col min="41" max="42" width="7.14285714285714" customWidth="1"/>
    <col min="43" max="52" width="7.14285714285714" hidden="1" customWidth="1"/>
    <col min="54" max="157" width="9.14285714285714" hidden="1" customWidth="1"/>
    <col min="158" max="158" width="6.14285714285714"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56</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spans="1:157">
      <c r="A2" s="4" t="s">
        <v>1</v>
      </c>
      <c r="B2" s="5"/>
      <c r="C2" s="6" t="s">
        <v>2</v>
      </c>
      <c r="D2" s="7"/>
      <c r="E2" s="8" t="s">
        <v>3</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56</v>
      </c>
      <c r="C3" s="6" t="s">
        <v>5</v>
      </c>
      <c r="D3" s="7"/>
      <c r="E3" s="10" t="s">
        <v>6</v>
      </c>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7</v>
      </c>
      <c r="B4" s="5"/>
      <c r="C4" s="12">
        <v>70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45" t="s">
        <v>8</v>
      </c>
      <c r="AF6" s="45" t="s">
        <v>9</v>
      </c>
      <c r="AG6" s="45"/>
      <c r="AH6" s="45"/>
      <c r="AI6" s="45"/>
      <c r="AJ6" s="45"/>
      <c r="AK6" s="45"/>
      <c r="AL6" s="45" t="s">
        <v>10</v>
      </c>
      <c r="AM6" s="45" t="s">
        <v>11</v>
      </c>
      <c r="AN6" s="45" t="s">
        <v>12</v>
      </c>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1</v>
      </c>
      <c r="C7" s="7"/>
      <c r="D7" s="7"/>
      <c r="E7" s="14" t="s">
        <v>13</v>
      </c>
      <c r="F7" s="14"/>
      <c r="G7" s="14"/>
      <c r="H7" s="14"/>
      <c r="I7" s="14"/>
      <c r="J7" s="14"/>
      <c r="K7" s="14"/>
      <c r="L7" s="14"/>
      <c r="M7" s="14"/>
      <c r="N7" s="14"/>
      <c r="O7" s="14"/>
      <c r="P7" s="14"/>
      <c r="Q7" s="14"/>
      <c r="R7" s="14"/>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39" t="s">
        <v>19</v>
      </c>
      <c r="R8" s="39"/>
      <c r="S8" s="7"/>
      <c r="T8" s="19" t="s">
        <v>20</v>
      </c>
      <c r="U8" s="19"/>
      <c r="V8" s="19"/>
      <c r="W8" s="19"/>
      <c r="X8" s="19"/>
      <c r="Y8" s="19"/>
      <c r="Z8" s="19"/>
      <c r="AA8" s="19"/>
      <c r="AB8" s="19"/>
      <c r="AC8" s="19"/>
      <c r="AD8" s="19"/>
      <c r="AE8" s="46"/>
      <c r="AF8" s="30" t="s">
        <v>21</v>
      </c>
      <c r="AG8" s="30"/>
      <c r="AH8" s="30"/>
      <c r="AI8" s="30"/>
      <c r="AJ8" s="30"/>
      <c r="AK8" s="30"/>
      <c r="AL8" s="30"/>
      <c r="AM8" s="30"/>
      <c r="AN8" s="30"/>
      <c r="AO8" s="30"/>
      <c r="AP8" s="46"/>
      <c r="AQ8" s="49" t="s">
        <v>19</v>
      </c>
      <c r="AR8" s="49"/>
      <c r="AS8" s="49"/>
      <c r="AT8" s="49"/>
      <c r="AU8" s="49"/>
      <c r="AV8" s="49"/>
      <c r="AW8" s="49"/>
      <c r="AX8" s="49"/>
      <c r="AY8" s="49"/>
      <c r="AZ8" s="49"/>
      <c r="BA8" s="52" t="s">
        <v>19</v>
      </c>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4.1" customHeight="1" spans="1:157">
      <c r="A9" s="15"/>
      <c r="B9" s="16"/>
      <c r="C9" s="15"/>
      <c r="D9" s="7"/>
      <c r="E9" s="19" t="s">
        <v>22</v>
      </c>
      <c r="F9" s="19"/>
      <c r="G9" s="20" t="s">
        <v>23</v>
      </c>
      <c r="H9" s="21"/>
      <c r="I9" s="21"/>
      <c r="J9" s="29"/>
      <c r="K9" s="30" t="s">
        <v>22</v>
      </c>
      <c r="L9" s="30"/>
      <c r="M9" s="31" t="s">
        <v>23</v>
      </c>
      <c r="N9" s="32"/>
      <c r="O9" s="32"/>
      <c r="P9" s="33"/>
      <c r="Q9" s="40" t="s">
        <v>22</v>
      </c>
      <c r="R9" s="40" t="s">
        <v>23</v>
      </c>
      <c r="S9" s="7"/>
      <c r="T9" s="41" t="s">
        <v>24</v>
      </c>
      <c r="U9" s="41" t="s">
        <v>25</v>
      </c>
      <c r="V9" s="41" t="s">
        <v>26</v>
      </c>
      <c r="W9" s="41" t="s">
        <v>27</v>
      </c>
      <c r="X9" s="41" t="s">
        <v>28</v>
      </c>
      <c r="Y9" s="41" t="s">
        <v>29</v>
      </c>
      <c r="Z9" s="41" t="s">
        <v>30</v>
      </c>
      <c r="AA9" s="41" t="s">
        <v>31</v>
      </c>
      <c r="AB9" s="41" t="s">
        <v>32</v>
      </c>
      <c r="AC9" s="41" t="s">
        <v>33</v>
      </c>
      <c r="AD9" s="22" t="s">
        <v>34</v>
      </c>
      <c r="AE9" s="46"/>
      <c r="AF9" s="47" t="s">
        <v>35</v>
      </c>
      <c r="AG9" s="47" t="s">
        <v>36</v>
      </c>
      <c r="AH9" s="47" t="s">
        <v>37</v>
      </c>
      <c r="AI9" s="47" t="s">
        <v>38</v>
      </c>
      <c r="AJ9" s="47" t="s">
        <v>39</v>
      </c>
      <c r="AK9" s="47" t="s">
        <v>40</v>
      </c>
      <c r="AL9" s="47" t="s">
        <v>41</v>
      </c>
      <c r="AM9" s="47" t="s">
        <v>42</v>
      </c>
      <c r="AN9" s="47" t="s">
        <v>43</v>
      </c>
      <c r="AO9" s="47" t="s">
        <v>44</v>
      </c>
      <c r="AP9" s="46"/>
      <c r="AQ9" s="50" t="s">
        <v>45</v>
      </c>
      <c r="AR9" s="50"/>
      <c r="AS9" s="50" t="s">
        <v>46</v>
      </c>
      <c r="AT9" s="50"/>
      <c r="AU9" s="50" t="s">
        <v>47</v>
      </c>
      <c r="AV9" s="50"/>
      <c r="AW9" s="50"/>
      <c r="AX9" s="50" t="s">
        <v>48</v>
      </c>
      <c r="AY9" s="50"/>
      <c r="AZ9" s="50"/>
      <c r="BA9" s="52"/>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27.95" customHeight="1" spans="1:157">
      <c r="A10" s="15"/>
      <c r="B10" s="16"/>
      <c r="C10" s="15"/>
      <c r="D10" s="7"/>
      <c r="E10" s="22" t="s">
        <v>49</v>
      </c>
      <c r="F10" s="22" t="s">
        <v>50</v>
      </c>
      <c r="G10" s="22" t="s">
        <v>49</v>
      </c>
      <c r="H10" s="22" t="s">
        <v>50</v>
      </c>
      <c r="I10" s="34" t="s">
        <v>51</v>
      </c>
      <c r="J10" s="22" t="s">
        <v>52</v>
      </c>
      <c r="K10" s="35" t="s">
        <v>49</v>
      </c>
      <c r="L10" s="35" t="s">
        <v>50</v>
      </c>
      <c r="M10" s="35" t="s">
        <v>49</v>
      </c>
      <c r="N10" s="35" t="s">
        <v>50</v>
      </c>
      <c r="O10" s="34" t="s">
        <v>51</v>
      </c>
      <c r="P10" s="35" t="s">
        <v>52</v>
      </c>
      <c r="Q10" s="42"/>
      <c r="R10" s="42"/>
      <c r="S10" s="7"/>
      <c r="T10" s="43"/>
      <c r="U10" s="43"/>
      <c r="V10" s="43"/>
      <c r="W10" s="43"/>
      <c r="X10" s="43"/>
      <c r="Y10" s="43"/>
      <c r="Z10" s="43"/>
      <c r="AA10" s="43"/>
      <c r="AB10" s="43"/>
      <c r="AC10" s="43"/>
      <c r="AD10" s="22"/>
      <c r="AE10" s="46"/>
      <c r="AF10" s="48"/>
      <c r="AG10" s="48"/>
      <c r="AH10" s="48"/>
      <c r="AI10" s="48"/>
      <c r="AJ10" s="48"/>
      <c r="AK10" s="48"/>
      <c r="AL10" s="48"/>
      <c r="AM10" s="48"/>
      <c r="AN10" s="48"/>
      <c r="AO10" s="48"/>
      <c r="AP10" s="46"/>
      <c r="AQ10" s="50" t="s">
        <v>22</v>
      </c>
      <c r="AR10" s="50" t="s">
        <v>23</v>
      </c>
      <c r="AS10" s="50" t="s">
        <v>22</v>
      </c>
      <c r="AT10" s="50" t="s">
        <v>23</v>
      </c>
      <c r="AU10" s="50">
        <v>1</v>
      </c>
      <c r="AV10" s="50">
        <v>2</v>
      </c>
      <c r="AW10" s="50">
        <v>3</v>
      </c>
      <c r="AX10" s="50">
        <v>1</v>
      </c>
      <c r="AY10" s="50">
        <v>2</v>
      </c>
      <c r="AZ10" s="50">
        <v>3</v>
      </c>
      <c r="BA10" s="52"/>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spans="1:165">
      <c r="A11" s="23">
        <v>1</v>
      </c>
      <c r="B11" s="23">
        <v>6</v>
      </c>
      <c r="C11" s="23" t="s">
        <v>53</v>
      </c>
      <c r="D11" s="7"/>
      <c r="E11" s="23">
        <f t="shared" ref="E11:E50" si="0">IF((COUNTA(T11:AA11)&gt;0),(ROUND(AVERAGE(T11:AA11),0)),"")</f>
        <v>77</v>
      </c>
      <c r="F11" s="23" t="str">
        <f t="shared" ref="F11:F50" si="1">IF(AND(ISNUMBER(E11),E11&gt;=1),IF(E11&lt;=$FD$13,$FE$13,IF(E11&lt;=$FD$14,$FE$14,IF(E11&lt;=$FD$15,$FE$15,IF(E11&lt;=$FD$16,$FE$16,)))),"")</f>
        <v>B</v>
      </c>
      <c r="G11" s="23">
        <f>IF((COUNTA(T11:AC11)&gt;0),(ROUND((AVERAGE(T11:AD11)),0)),"")</f>
        <v>77</v>
      </c>
      <c r="H11" s="23" t="str">
        <f t="shared" ref="H11:H50" si="2">IF(AND(ISNUMBER(G11),G11&gt;=1),IF(G11&lt;=$FD$13,$FE$13,IF(G11&lt;=$FD$14,$FE$14,IF(G11&lt;=$FD$15,$FE$15,IF(G11&lt;=$FD$16,$FE$16,)))),"")</f>
        <v>B</v>
      </c>
      <c r="I11" s="36">
        <v>2</v>
      </c>
      <c r="J11" s="23" t="str">
        <f t="shared" ref="J11:J50" si="3">IF(I11=$FG$13,$FH$13,IF(I11=$FG$15,$FH$15,IF(I11=$FG$17,$FH$17,IF(I11=$FG$19,$FH$19,IF(I11=$FG$21,$FH$21,IF(I11=$FG$23,$FH$23,IF(I11=$FG$25,$FH$25,IF(I11=$FG$27,$FH$27,IF(I11=$FG$29,$FH$29,IF(I11=$FG$31,$FH$31,""))))))))))</f>
        <v>Mampu menyelesaikan persamaan dan pertidaksamaan eksponen, Kompetensi pada logaritma perlu ditingkatkan</v>
      </c>
      <c r="K11" s="23">
        <f t="shared" ref="K11:K50" si="4">IF((COUNTA(AF11:AN11)&gt;0),AVERAGE(AF11:AN11),"")</f>
        <v>76</v>
      </c>
      <c r="L11" s="23" t="str">
        <f t="shared" ref="L11:L50" si="5">IF(AND(ISNUMBER(K11),K11&gt;=1),IF(K11&lt;=$FD$27,$FE$27,IF(K11&lt;=$FD$28,$FE$28,IF(K11&lt;=$FD$29,$FE$29,IF(K11&lt;=$FD$30,$FE$30,)))),"")</f>
        <v>B</v>
      </c>
      <c r="M11" s="23">
        <f t="shared" ref="M11:M50" si="6">IF((COUNTA(AF11:AO11)&gt;0),AVERAGE(AF11:AO11),"")</f>
        <v>76</v>
      </c>
      <c r="N11" s="23" t="str">
        <f t="shared" ref="N11:N50" si="7">IF(AND(ISNUMBER(M11),M11&gt;=1),IF(M11&lt;=$FD$27,$FE$27,IF(M11&lt;=$FD$28,$FE$28,IF(M11&lt;=$FD$29,$FE$29,IF(M11&lt;=$FD$30,$FE$30,)))),"")</f>
        <v>B</v>
      </c>
      <c r="O11" s="36">
        <v>2</v>
      </c>
      <c r="P11" s="23" t="str">
        <f t="shared" ref="P11:P50" si="8">IF(O11=$FG$13,$FI$13,IF(O11=$FG$15,$FI$15,IF(O11=$FG$17,$FI$17,IF(O11=$FG$19,$FI$19,IF(O11=$FG$21,$FI$21,IF(O11=$FG$23,$FI$23,IF(O11=$FG$25,$FI$25,IF(O11=$FG$27,$FI$27,IF(O11=$FG$29,$FI$29,IF(O11=$FG$31,$FI$31,""))))))))))</f>
        <v>Terampil dalam menyelesaikan persamaan dan pertidaksamaan eksponen, pada kompetensi logaritma perlu ditingkatkan</v>
      </c>
      <c r="Q11" s="23" t="str">
        <f t="shared" ref="Q11:Q50" si="9">IF(COUNTA(BA11)=1,BA11,"")</f>
        <v>B</v>
      </c>
      <c r="R11" s="23" t="str">
        <f t="shared" ref="R11:R50" si="10">IF(AND(COUNTA(BA11)=1,COUNTA(AD11)=1),BA11,"")</f>
        <v/>
      </c>
      <c r="S11" s="7"/>
      <c r="T11" s="44">
        <v>70</v>
      </c>
      <c r="U11" s="44">
        <v>83</v>
      </c>
      <c r="V11" s="44"/>
      <c r="W11" s="44"/>
      <c r="X11" s="44"/>
      <c r="Y11" s="44"/>
      <c r="Z11" s="44"/>
      <c r="AA11" s="44"/>
      <c r="AB11" s="44"/>
      <c r="AC11" s="44"/>
      <c r="AD11" s="44"/>
      <c r="AE11" s="7"/>
      <c r="AF11" s="44">
        <v>76</v>
      </c>
      <c r="AG11" s="44">
        <v>76</v>
      </c>
      <c r="AH11" s="44"/>
      <c r="AI11" s="44"/>
      <c r="AJ11" s="44"/>
      <c r="AK11" s="44"/>
      <c r="AL11" s="44"/>
      <c r="AM11" s="44"/>
      <c r="AN11" s="44"/>
      <c r="AO11" s="44"/>
      <c r="AP11" s="7"/>
      <c r="AQ11" s="51"/>
      <c r="AR11" s="51"/>
      <c r="AS11" s="51"/>
      <c r="AT11" s="51"/>
      <c r="AU11" s="51"/>
      <c r="AV11" s="51"/>
      <c r="AW11" s="51"/>
      <c r="AX11" s="51"/>
      <c r="AY11" s="51"/>
      <c r="AZ11" s="51"/>
      <c r="BA11" s="44" t="s">
        <v>9</v>
      </c>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53" t="s">
        <v>54</v>
      </c>
      <c r="FD11" s="53"/>
      <c r="FE11" s="53"/>
      <c r="FG11" s="61" t="s">
        <v>55</v>
      </c>
      <c r="FH11" s="61"/>
      <c r="FI11" s="61"/>
    </row>
    <row r="12" spans="1:167">
      <c r="A12" s="23">
        <v>2</v>
      </c>
      <c r="B12" s="23">
        <v>22</v>
      </c>
      <c r="C12" s="23" t="s">
        <v>56</v>
      </c>
      <c r="D12" s="7"/>
      <c r="E12" s="23">
        <f t="shared" si="0"/>
        <v>90</v>
      </c>
      <c r="F12" s="23" t="str">
        <f t="shared" si="1"/>
        <v>A</v>
      </c>
      <c r="G12" s="23">
        <f>IF((COUNTA(T12:AC12)&gt;0),(ROUND((AVERAGE(T12:AD12)),0)),"")</f>
        <v>90</v>
      </c>
      <c r="H12" s="23" t="str">
        <f t="shared" si="2"/>
        <v>A</v>
      </c>
      <c r="I12" s="36">
        <v>1</v>
      </c>
      <c r="J12" s="23" t="str">
        <f t="shared" si="3"/>
        <v>Mampu menyelesaikan permasalahan persamaan dan pertidaksamaan ekponen serta logaritma</v>
      </c>
      <c r="K12" s="23">
        <f t="shared" si="4"/>
        <v>82.5</v>
      </c>
      <c r="L12" s="23" t="str">
        <f t="shared" si="5"/>
        <v>B</v>
      </c>
      <c r="M12" s="23">
        <f t="shared" si="6"/>
        <v>82.5</v>
      </c>
      <c r="N12" s="23" t="str">
        <f t="shared" si="7"/>
        <v>B</v>
      </c>
      <c r="O12" s="36">
        <v>2</v>
      </c>
      <c r="P12" s="23" t="str">
        <f t="shared" si="8"/>
        <v>Terampil dalam menyelesaikan persamaan dan pertidaksamaan eksponen, pada kompetensi logaritma perlu ditingkatkan</v>
      </c>
      <c r="Q12" s="23" t="str">
        <f t="shared" si="9"/>
        <v>A</v>
      </c>
      <c r="R12" s="23" t="str">
        <f t="shared" si="10"/>
        <v/>
      </c>
      <c r="S12" s="7"/>
      <c r="T12" s="44">
        <v>89</v>
      </c>
      <c r="U12" s="44">
        <v>90</v>
      </c>
      <c r="V12" s="44"/>
      <c r="W12" s="44"/>
      <c r="X12" s="44"/>
      <c r="Y12" s="44"/>
      <c r="Z12" s="44"/>
      <c r="AA12" s="44"/>
      <c r="AB12" s="44"/>
      <c r="AC12" s="44"/>
      <c r="AD12" s="44"/>
      <c r="AE12" s="7"/>
      <c r="AF12" s="44">
        <v>77</v>
      </c>
      <c r="AG12" s="44">
        <v>88</v>
      </c>
      <c r="AH12" s="44"/>
      <c r="AI12" s="44"/>
      <c r="AJ12" s="44"/>
      <c r="AK12" s="44"/>
      <c r="AL12" s="44"/>
      <c r="AM12" s="44"/>
      <c r="AN12" s="44"/>
      <c r="AO12" s="44"/>
      <c r="AP12" s="7"/>
      <c r="AQ12" s="51"/>
      <c r="AR12" s="51"/>
      <c r="AS12" s="51"/>
      <c r="AT12" s="51"/>
      <c r="AU12" s="51"/>
      <c r="AV12" s="51"/>
      <c r="AW12" s="51"/>
      <c r="AX12" s="51"/>
      <c r="AY12" s="51"/>
      <c r="AZ12" s="51"/>
      <c r="BA12" s="44" t="s">
        <v>8</v>
      </c>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53" t="s">
        <v>57</v>
      </c>
      <c r="FD12" s="54" t="s">
        <v>58</v>
      </c>
      <c r="FE12" s="54" t="s">
        <v>59</v>
      </c>
      <c r="FG12" s="62" t="s">
        <v>60</v>
      </c>
      <c r="FH12" s="63" t="s">
        <v>61</v>
      </c>
      <c r="FI12" s="64" t="s">
        <v>62</v>
      </c>
      <c r="FJ12" s="63" t="s">
        <v>63</v>
      </c>
      <c r="FK12" s="64" t="s">
        <v>64</v>
      </c>
    </row>
    <row r="13" spans="1:167">
      <c r="A13" s="23">
        <v>3</v>
      </c>
      <c r="B13" s="23">
        <v>38</v>
      </c>
      <c r="C13" s="23" t="s">
        <v>65</v>
      </c>
      <c r="D13" s="7"/>
      <c r="E13" s="23">
        <f t="shared" si="0"/>
        <v>80</v>
      </c>
      <c r="F13" s="23" t="str">
        <f t="shared" si="1"/>
        <v>B</v>
      </c>
      <c r="G13" s="23">
        <f>IF((COUNTA(T12:AC12)&gt;0),(ROUND((AVERAGE(T13:AD13)),0)),"")</f>
        <v>80</v>
      </c>
      <c r="H13" s="23" t="str">
        <f t="shared" si="2"/>
        <v>B</v>
      </c>
      <c r="I13" s="36">
        <v>2</v>
      </c>
      <c r="J13" s="23" t="str">
        <f t="shared" si="3"/>
        <v>Mampu menyelesaikan persamaan dan pertidaksamaan eksponen, Kompetensi pada logaritma perlu ditingkatkan</v>
      </c>
      <c r="K13" s="23">
        <f t="shared" si="4"/>
        <v>76</v>
      </c>
      <c r="L13" s="23" t="str">
        <f t="shared" si="5"/>
        <v>B</v>
      </c>
      <c r="M13" s="23">
        <f t="shared" si="6"/>
        <v>76</v>
      </c>
      <c r="N13" s="23" t="str">
        <f t="shared" si="7"/>
        <v>B</v>
      </c>
      <c r="O13" s="36">
        <v>2</v>
      </c>
      <c r="P13" s="23" t="str">
        <f t="shared" si="8"/>
        <v>Terampil dalam menyelesaikan persamaan dan pertidaksamaan eksponen, pada kompetensi logaritma perlu ditingkatkan</v>
      </c>
      <c r="Q13" s="23" t="str">
        <f t="shared" si="9"/>
        <v>B</v>
      </c>
      <c r="R13" s="23" t="str">
        <f t="shared" si="10"/>
        <v/>
      </c>
      <c r="S13" s="7"/>
      <c r="T13" s="44">
        <v>76</v>
      </c>
      <c r="U13" s="44">
        <v>84</v>
      </c>
      <c r="V13" s="44"/>
      <c r="W13" s="44"/>
      <c r="X13" s="44"/>
      <c r="Y13" s="44"/>
      <c r="Z13" s="44"/>
      <c r="AA13" s="44"/>
      <c r="AB13" s="44"/>
      <c r="AC13" s="44"/>
      <c r="AD13" s="44"/>
      <c r="AE13" s="7"/>
      <c r="AF13" s="44">
        <v>76</v>
      </c>
      <c r="AG13" s="44">
        <v>76</v>
      </c>
      <c r="AH13" s="44"/>
      <c r="AI13" s="44"/>
      <c r="AJ13" s="44"/>
      <c r="AK13" s="44"/>
      <c r="AL13" s="44"/>
      <c r="AM13" s="44"/>
      <c r="AN13" s="44"/>
      <c r="AO13" s="44"/>
      <c r="AP13" s="7"/>
      <c r="AQ13" s="51"/>
      <c r="AR13" s="51"/>
      <c r="AS13" s="51"/>
      <c r="AT13" s="51"/>
      <c r="AU13" s="51"/>
      <c r="AV13" s="51"/>
      <c r="AW13" s="51"/>
      <c r="AX13" s="51"/>
      <c r="AY13" s="51"/>
      <c r="AZ13" s="51"/>
      <c r="BA13" s="44" t="s">
        <v>9</v>
      </c>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55">
        <v>0</v>
      </c>
      <c r="FD13" s="56">
        <v>69</v>
      </c>
      <c r="FE13" s="65" t="s">
        <v>11</v>
      </c>
      <c r="FG13" s="66">
        <v>1</v>
      </c>
      <c r="FH13" s="67" t="s">
        <v>66</v>
      </c>
      <c r="FI13" s="67" t="s">
        <v>67</v>
      </c>
      <c r="FJ13" s="55">
        <v>3121</v>
      </c>
      <c r="FK13" s="55">
        <v>3131</v>
      </c>
    </row>
    <row r="14" spans="1:167">
      <c r="A14" s="23">
        <v>4</v>
      </c>
      <c r="B14" s="23">
        <v>54</v>
      </c>
      <c r="C14" s="23" t="s">
        <v>68</v>
      </c>
      <c r="D14" s="7"/>
      <c r="E14" s="23">
        <f t="shared" si="0"/>
        <v>78</v>
      </c>
      <c r="F14" s="23" t="str">
        <f t="shared" si="1"/>
        <v>B</v>
      </c>
      <c r="G14" s="23">
        <f>IF((COUNTA(T12:AC12)&gt;0),(ROUND((AVERAGE(T14:AD14)),0)),"")</f>
        <v>78</v>
      </c>
      <c r="H14" s="23" t="str">
        <f t="shared" si="2"/>
        <v>B</v>
      </c>
      <c r="I14" s="36">
        <v>2</v>
      </c>
      <c r="J14" s="23" t="str">
        <f t="shared" si="3"/>
        <v>Mampu menyelesaikan persamaan dan pertidaksamaan eksponen, Kompetensi pada logaritma perlu ditingkatkan</v>
      </c>
      <c r="K14" s="23">
        <f t="shared" si="4"/>
        <v>76.5</v>
      </c>
      <c r="L14" s="23" t="str">
        <f t="shared" si="5"/>
        <v>B</v>
      </c>
      <c r="M14" s="23">
        <f t="shared" si="6"/>
        <v>76.5</v>
      </c>
      <c r="N14" s="23" t="str">
        <f t="shared" si="7"/>
        <v>B</v>
      </c>
      <c r="O14" s="36">
        <v>2</v>
      </c>
      <c r="P14" s="23" t="str">
        <f t="shared" si="8"/>
        <v>Terampil dalam menyelesaikan persamaan dan pertidaksamaan eksponen, pada kompetensi logaritma perlu ditingkatkan</v>
      </c>
      <c r="Q14" s="23" t="str">
        <f t="shared" si="9"/>
        <v>B</v>
      </c>
      <c r="R14" s="23" t="str">
        <f t="shared" si="10"/>
        <v/>
      </c>
      <c r="S14" s="7"/>
      <c r="T14" s="44">
        <v>76</v>
      </c>
      <c r="U14" s="44">
        <v>80</v>
      </c>
      <c r="V14" s="44"/>
      <c r="W14" s="44"/>
      <c r="X14" s="44"/>
      <c r="Y14" s="44"/>
      <c r="Z14" s="44"/>
      <c r="AA14" s="44"/>
      <c r="AB14" s="44"/>
      <c r="AC14" s="44"/>
      <c r="AD14" s="44"/>
      <c r="AE14" s="7"/>
      <c r="AF14" s="44">
        <v>77</v>
      </c>
      <c r="AG14" s="44">
        <v>76</v>
      </c>
      <c r="AH14" s="44"/>
      <c r="AI14" s="44"/>
      <c r="AJ14" s="44"/>
      <c r="AK14" s="44"/>
      <c r="AL14" s="44"/>
      <c r="AM14" s="44"/>
      <c r="AN14" s="44"/>
      <c r="AO14" s="44"/>
      <c r="AP14" s="7"/>
      <c r="AQ14" s="51"/>
      <c r="AR14" s="51"/>
      <c r="AS14" s="51"/>
      <c r="AT14" s="51"/>
      <c r="AU14" s="51"/>
      <c r="AV14" s="51"/>
      <c r="AW14" s="51"/>
      <c r="AX14" s="51"/>
      <c r="AY14" s="51"/>
      <c r="AZ14" s="51"/>
      <c r="BA14" s="44" t="s">
        <v>9</v>
      </c>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55">
        <v>70</v>
      </c>
      <c r="FD14" s="57">
        <v>75</v>
      </c>
      <c r="FE14" s="55" t="s">
        <v>10</v>
      </c>
      <c r="FG14" s="66"/>
      <c r="FH14" s="67"/>
      <c r="FI14" s="67"/>
      <c r="FJ14" s="55"/>
      <c r="FK14" s="55"/>
    </row>
    <row r="15" spans="1:167">
      <c r="A15" s="23">
        <v>5</v>
      </c>
      <c r="B15" s="23">
        <v>70</v>
      </c>
      <c r="C15" s="23" t="s">
        <v>69</v>
      </c>
      <c r="D15" s="7"/>
      <c r="E15" s="23">
        <f t="shared" si="0"/>
        <v>76</v>
      </c>
      <c r="F15" s="23" t="str">
        <f t="shared" si="1"/>
        <v>B</v>
      </c>
      <c r="G15" s="23">
        <f>IF((COUNTA(T12:AC12)&gt;0),(ROUND((AVERAGE(T15:AD15)),0)),"")</f>
        <v>76</v>
      </c>
      <c r="H15" s="23" t="str">
        <f t="shared" si="2"/>
        <v>B</v>
      </c>
      <c r="I15" s="36">
        <v>2</v>
      </c>
      <c r="J15" s="23" t="str">
        <f t="shared" si="3"/>
        <v>Mampu menyelesaikan persamaan dan pertidaksamaan eksponen, Kompetensi pada logaritma perlu ditingkatkan</v>
      </c>
      <c r="K15" s="23">
        <f t="shared" si="4"/>
        <v>76</v>
      </c>
      <c r="L15" s="23" t="str">
        <f t="shared" si="5"/>
        <v>B</v>
      </c>
      <c r="M15" s="23">
        <f t="shared" si="6"/>
        <v>76</v>
      </c>
      <c r="N15" s="23" t="str">
        <f t="shared" si="7"/>
        <v>B</v>
      </c>
      <c r="O15" s="36">
        <v>2</v>
      </c>
      <c r="P15" s="23" t="str">
        <f t="shared" si="8"/>
        <v>Terampil dalam menyelesaikan persamaan dan pertidaksamaan eksponen, pada kompetensi logaritma perlu ditingkatkan</v>
      </c>
      <c r="Q15" s="23" t="str">
        <f t="shared" si="9"/>
        <v>B</v>
      </c>
      <c r="R15" s="23" t="str">
        <f t="shared" si="10"/>
        <v/>
      </c>
      <c r="S15" s="7"/>
      <c r="T15" s="44">
        <v>75</v>
      </c>
      <c r="U15" s="44">
        <v>77</v>
      </c>
      <c r="V15" s="44"/>
      <c r="W15" s="44"/>
      <c r="X15" s="44"/>
      <c r="Y15" s="44"/>
      <c r="Z15" s="44"/>
      <c r="AA15" s="44"/>
      <c r="AB15" s="44"/>
      <c r="AC15" s="44"/>
      <c r="AD15" s="44"/>
      <c r="AE15" s="7"/>
      <c r="AF15" s="44">
        <v>76</v>
      </c>
      <c r="AG15" s="44">
        <v>76</v>
      </c>
      <c r="AH15" s="44"/>
      <c r="AI15" s="44"/>
      <c r="AJ15" s="44"/>
      <c r="AK15" s="44"/>
      <c r="AL15" s="44"/>
      <c r="AM15" s="44"/>
      <c r="AN15" s="44"/>
      <c r="AO15" s="44"/>
      <c r="AP15" s="7"/>
      <c r="AQ15" s="51"/>
      <c r="AR15" s="51"/>
      <c r="AS15" s="51"/>
      <c r="AT15" s="51"/>
      <c r="AU15" s="51"/>
      <c r="AV15" s="51"/>
      <c r="AW15" s="51"/>
      <c r="AX15" s="51"/>
      <c r="AY15" s="51"/>
      <c r="AZ15" s="51"/>
      <c r="BA15" s="44" t="s">
        <v>9</v>
      </c>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55">
        <v>76</v>
      </c>
      <c r="FD15" s="57">
        <v>84</v>
      </c>
      <c r="FE15" s="55" t="s">
        <v>9</v>
      </c>
      <c r="FG15" s="66">
        <v>2</v>
      </c>
      <c r="FH15" s="67" t="s">
        <v>70</v>
      </c>
      <c r="FI15" s="67" t="s">
        <v>71</v>
      </c>
      <c r="FJ15" s="55">
        <v>3122</v>
      </c>
      <c r="FK15" s="55">
        <v>3132</v>
      </c>
    </row>
    <row r="16" spans="1:167">
      <c r="A16" s="23">
        <v>6</v>
      </c>
      <c r="B16" s="23">
        <v>86</v>
      </c>
      <c r="C16" s="23" t="s">
        <v>72</v>
      </c>
      <c r="D16" s="7"/>
      <c r="E16" s="23">
        <f t="shared" si="0"/>
        <v>84</v>
      </c>
      <c r="F16" s="23" t="str">
        <f t="shared" si="1"/>
        <v>B</v>
      </c>
      <c r="G16" s="23">
        <f>IF((COUNTA(T12:AC12)&gt;0),(ROUND((AVERAGE(T16:AD16)),0)),"")</f>
        <v>84</v>
      </c>
      <c r="H16" s="23" t="str">
        <f t="shared" si="2"/>
        <v>B</v>
      </c>
      <c r="I16" s="36">
        <v>2</v>
      </c>
      <c r="J16" s="23" t="str">
        <f t="shared" si="3"/>
        <v>Mampu menyelesaikan persamaan dan pertidaksamaan eksponen, Kompetensi pada logaritma perlu ditingkatkan</v>
      </c>
      <c r="K16" s="23">
        <f t="shared" si="4"/>
        <v>77.5</v>
      </c>
      <c r="L16" s="23" t="str">
        <f t="shared" si="5"/>
        <v>B</v>
      </c>
      <c r="M16" s="23">
        <f t="shared" si="6"/>
        <v>77.5</v>
      </c>
      <c r="N16" s="23" t="str">
        <f t="shared" si="7"/>
        <v>B</v>
      </c>
      <c r="O16" s="36">
        <v>2</v>
      </c>
      <c r="P16" s="23" t="str">
        <f t="shared" si="8"/>
        <v>Terampil dalam menyelesaikan persamaan dan pertidaksamaan eksponen, pada kompetensi logaritma perlu ditingkatkan</v>
      </c>
      <c r="Q16" s="23" t="str">
        <f t="shared" si="9"/>
        <v>A</v>
      </c>
      <c r="R16" s="23" t="str">
        <f t="shared" si="10"/>
        <v/>
      </c>
      <c r="S16" s="7"/>
      <c r="T16" s="44">
        <v>76</v>
      </c>
      <c r="U16" s="44">
        <v>92</v>
      </c>
      <c r="V16" s="44"/>
      <c r="W16" s="44"/>
      <c r="X16" s="44"/>
      <c r="Y16" s="44"/>
      <c r="Z16" s="44"/>
      <c r="AA16" s="44"/>
      <c r="AB16" s="44"/>
      <c r="AC16" s="44"/>
      <c r="AD16" s="44"/>
      <c r="AE16" s="7"/>
      <c r="AF16" s="44">
        <v>79</v>
      </c>
      <c r="AG16" s="44">
        <v>76</v>
      </c>
      <c r="AH16" s="44"/>
      <c r="AI16" s="44"/>
      <c r="AJ16" s="44"/>
      <c r="AK16" s="44"/>
      <c r="AL16" s="44"/>
      <c r="AM16" s="44"/>
      <c r="AN16" s="44"/>
      <c r="AO16" s="44"/>
      <c r="AP16" s="7"/>
      <c r="AQ16" s="51"/>
      <c r="AR16" s="51"/>
      <c r="AS16" s="51"/>
      <c r="AT16" s="51"/>
      <c r="AU16" s="51"/>
      <c r="AV16" s="51"/>
      <c r="AW16" s="51"/>
      <c r="AX16" s="51"/>
      <c r="AY16" s="51"/>
      <c r="AZ16" s="51"/>
      <c r="BA16" s="44" t="s">
        <v>8</v>
      </c>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55">
        <v>85</v>
      </c>
      <c r="FD16" s="57">
        <v>100</v>
      </c>
      <c r="FE16" s="55" t="s">
        <v>8</v>
      </c>
      <c r="FG16" s="66"/>
      <c r="FH16" s="67"/>
      <c r="FI16" s="67"/>
      <c r="FJ16" s="55"/>
      <c r="FK16" s="55"/>
    </row>
    <row r="17" spans="1:167">
      <c r="A17" s="23">
        <v>7</v>
      </c>
      <c r="B17" s="23">
        <v>102</v>
      </c>
      <c r="C17" s="23" t="s">
        <v>73</v>
      </c>
      <c r="D17" s="7"/>
      <c r="E17" s="23">
        <f t="shared" si="0"/>
        <v>81</v>
      </c>
      <c r="F17" s="23" t="str">
        <f t="shared" si="1"/>
        <v>B</v>
      </c>
      <c r="G17" s="23">
        <f>IF((COUNTA(T12:AC12)&gt;0),(ROUND((AVERAGE(T17:AD17)),0)),"")</f>
        <v>81</v>
      </c>
      <c r="H17" s="23" t="str">
        <f t="shared" si="2"/>
        <v>B</v>
      </c>
      <c r="I17" s="36">
        <v>2</v>
      </c>
      <c r="J17" s="23" t="str">
        <f t="shared" si="3"/>
        <v>Mampu menyelesaikan persamaan dan pertidaksamaan eksponen, Kompetensi pada logaritma perlu ditingkatkan</v>
      </c>
      <c r="K17" s="23">
        <f t="shared" si="4"/>
        <v>80.5</v>
      </c>
      <c r="L17" s="23" t="str">
        <f t="shared" si="5"/>
        <v>B</v>
      </c>
      <c r="M17" s="23">
        <f t="shared" si="6"/>
        <v>80.5</v>
      </c>
      <c r="N17" s="23" t="str">
        <f t="shared" si="7"/>
        <v>B</v>
      </c>
      <c r="O17" s="36">
        <v>2</v>
      </c>
      <c r="P17" s="23" t="str">
        <f t="shared" si="8"/>
        <v>Terampil dalam menyelesaikan persamaan dan pertidaksamaan eksponen, pada kompetensi logaritma perlu ditingkatkan</v>
      </c>
      <c r="Q17" s="23" t="str">
        <f t="shared" si="9"/>
        <v>A</v>
      </c>
      <c r="R17" s="23" t="str">
        <f t="shared" si="10"/>
        <v/>
      </c>
      <c r="S17" s="7"/>
      <c r="T17" s="44">
        <v>76</v>
      </c>
      <c r="U17" s="44">
        <v>85</v>
      </c>
      <c r="V17" s="44"/>
      <c r="W17" s="44"/>
      <c r="X17" s="44"/>
      <c r="Y17" s="44"/>
      <c r="Z17" s="44"/>
      <c r="AA17" s="44"/>
      <c r="AB17" s="44"/>
      <c r="AC17" s="44"/>
      <c r="AD17" s="44"/>
      <c r="AE17" s="7"/>
      <c r="AF17" s="44">
        <v>85</v>
      </c>
      <c r="AG17" s="44">
        <v>76</v>
      </c>
      <c r="AH17" s="44"/>
      <c r="AI17" s="44"/>
      <c r="AJ17" s="44"/>
      <c r="AK17" s="44"/>
      <c r="AL17" s="44"/>
      <c r="AM17" s="44"/>
      <c r="AN17" s="44"/>
      <c r="AO17" s="44"/>
      <c r="AP17" s="7"/>
      <c r="AQ17" s="51"/>
      <c r="AR17" s="51"/>
      <c r="AS17" s="51"/>
      <c r="AT17" s="51"/>
      <c r="AU17" s="51"/>
      <c r="AV17" s="51"/>
      <c r="AW17" s="51"/>
      <c r="AX17" s="51"/>
      <c r="AY17" s="51"/>
      <c r="AZ17" s="51"/>
      <c r="BA17" s="44" t="s">
        <v>8</v>
      </c>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58"/>
      <c r="FD17" s="58"/>
      <c r="FE17" s="58"/>
      <c r="FG17" s="66">
        <v>3</v>
      </c>
      <c r="FH17" s="67" t="s">
        <v>74</v>
      </c>
      <c r="FI17" s="67" t="s">
        <v>75</v>
      </c>
      <c r="FJ17" s="55">
        <v>3123</v>
      </c>
      <c r="FK17" s="55">
        <v>3133</v>
      </c>
    </row>
    <row r="18" spans="1:167">
      <c r="A18" s="23">
        <v>8</v>
      </c>
      <c r="B18" s="23">
        <v>118</v>
      </c>
      <c r="C18" s="23" t="s">
        <v>76</v>
      </c>
      <c r="D18" s="7"/>
      <c r="E18" s="23">
        <f t="shared" si="0"/>
        <v>83</v>
      </c>
      <c r="F18" s="23" t="str">
        <f t="shared" si="1"/>
        <v>B</v>
      </c>
      <c r="G18" s="23">
        <f>IF((COUNTA(T12:AC12)&gt;0),(ROUND((AVERAGE(T18:AD18)),0)),"")</f>
        <v>83</v>
      </c>
      <c r="H18" s="23" t="str">
        <f t="shared" si="2"/>
        <v>B</v>
      </c>
      <c r="I18" s="36">
        <v>2</v>
      </c>
      <c r="J18" s="23" t="str">
        <f t="shared" si="3"/>
        <v>Mampu menyelesaikan persamaan dan pertidaksamaan eksponen, Kompetensi pada logaritma perlu ditingkatkan</v>
      </c>
      <c r="K18" s="23">
        <f t="shared" si="4"/>
        <v>77.5</v>
      </c>
      <c r="L18" s="23" t="str">
        <f t="shared" si="5"/>
        <v>B</v>
      </c>
      <c r="M18" s="23">
        <f t="shared" si="6"/>
        <v>77.5</v>
      </c>
      <c r="N18" s="23" t="str">
        <f t="shared" si="7"/>
        <v>B</v>
      </c>
      <c r="O18" s="36">
        <v>2</v>
      </c>
      <c r="P18" s="23" t="str">
        <f t="shared" si="8"/>
        <v>Terampil dalam menyelesaikan persamaan dan pertidaksamaan eksponen, pada kompetensi logaritma perlu ditingkatkan</v>
      </c>
      <c r="Q18" s="23" t="str">
        <f t="shared" si="9"/>
        <v>B</v>
      </c>
      <c r="R18" s="23" t="str">
        <f t="shared" si="10"/>
        <v/>
      </c>
      <c r="S18" s="7"/>
      <c r="T18" s="44">
        <v>80</v>
      </c>
      <c r="U18" s="44">
        <v>85</v>
      </c>
      <c r="V18" s="44"/>
      <c r="W18" s="44"/>
      <c r="X18" s="44"/>
      <c r="Y18" s="44"/>
      <c r="Z18" s="44"/>
      <c r="AA18" s="44"/>
      <c r="AB18" s="44"/>
      <c r="AC18" s="44"/>
      <c r="AD18" s="44"/>
      <c r="AE18" s="7"/>
      <c r="AF18" s="44">
        <v>76</v>
      </c>
      <c r="AG18" s="44">
        <v>79</v>
      </c>
      <c r="AH18" s="44"/>
      <c r="AI18" s="44"/>
      <c r="AJ18" s="44"/>
      <c r="AK18" s="44"/>
      <c r="AL18" s="44"/>
      <c r="AM18" s="44"/>
      <c r="AN18" s="44"/>
      <c r="AO18" s="44"/>
      <c r="AP18" s="7"/>
      <c r="AQ18" s="51"/>
      <c r="AR18" s="51"/>
      <c r="AS18" s="51"/>
      <c r="AT18" s="51"/>
      <c r="AU18" s="51"/>
      <c r="AV18" s="51"/>
      <c r="AW18" s="51"/>
      <c r="AX18" s="51"/>
      <c r="AY18" s="51"/>
      <c r="AZ18" s="51"/>
      <c r="BA18" s="44" t="s">
        <v>9</v>
      </c>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58"/>
      <c r="FD18" s="58"/>
      <c r="FE18" s="58"/>
      <c r="FG18" s="66"/>
      <c r="FH18" s="67"/>
      <c r="FI18" s="67"/>
      <c r="FJ18" s="55"/>
      <c r="FK18" s="55"/>
    </row>
    <row r="19" spans="1:167">
      <c r="A19" s="23">
        <v>9</v>
      </c>
      <c r="B19" s="23">
        <v>134</v>
      </c>
      <c r="C19" s="23" t="s">
        <v>77</v>
      </c>
      <c r="D19" s="7"/>
      <c r="E19" s="23">
        <f t="shared" si="0"/>
        <v>78</v>
      </c>
      <c r="F19" s="23" t="str">
        <f t="shared" si="1"/>
        <v>B</v>
      </c>
      <c r="G19" s="23">
        <f>IF((COUNTA(T12:AC12)&gt;0),(ROUND((AVERAGE(T19:AD19)),0)),"")</f>
        <v>78</v>
      </c>
      <c r="H19" s="23" t="str">
        <f t="shared" si="2"/>
        <v>B</v>
      </c>
      <c r="I19" s="36">
        <v>2</v>
      </c>
      <c r="J19" s="23" t="str">
        <f t="shared" si="3"/>
        <v>Mampu menyelesaikan persamaan dan pertidaksamaan eksponen, Kompetensi pada logaritma perlu ditingkatkan</v>
      </c>
      <c r="K19" s="23">
        <f t="shared" si="4"/>
        <v>76</v>
      </c>
      <c r="L19" s="23" t="str">
        <f t="shared" si="5"/>
        <v>B</v>
      </c>
      <c r="M19" s="23">
        <f t="shared" si="6"/>
        <v>76</v>
      </c>
      <c r="N19" s="23" t="str">
        <f t="shared" si="7"/>
        <v>B</v>
      </c>
      <c r="O19" s="36">
        <v>2</v>
      </c>
      <c r="P19" s="23" t="str">
        <f t="shared" si="8"/>
        <v>Terampil dalam menyelesaikan persamaan dan pertidaksamaan eksponen, pada kompetensi logaritma perlu ditingkatkan</v>
      </c>
      <c r="Q19" s="23" t="str">
        <f t="shared" si="9"/>
        <v>B</v>
      </c>
      <c r="R19" s="23" t="str">
        <f t="shared" si="10"/>
        <v/>
      </c>
      <c r="S19" s="7"/>
      <c r="T19" s="44">
        <v>76</v>
      </c>
      <c r="U19" s="44">
        <v>80</v>
      </c>
      <c r="V19" s="44"/>
      <c r="W19" s="44"/>
      <c r="X19" s="44"/>
      <c r="Y19" s="44"/>
      <c r="Z19" s="44"/>
      <c r="AA19" s="44"/>
      <c r="AB19" s="44"/>
      <c r="AC19" s="44"/>
      <c r="AD19" s="44"/>
      <c r="AE19" s="7"/>
      <c r="AF19" s="44">
        <v>76</v>
      </c>
      <c r="AG19" s="44">
        <v>76</v>
      </c>
      <c r="AH19" s="44"/>
      <c r="AI19" s="44"/>
      <c r="AJ19" s="44"/>
      <c r="AK19" s="44"/>
      <c r="AL19" s="44"/>
      <c r="AM19" s="44"/>
      <c r="AN19" s="44"/>
      <c r="AO19" s="44"/>
      <c r="AP19" s="7"/>
      <c r="AQ19" s="51"/>
      <c r="AR19" s="51"/>
      <c r="AS19" s="51"/>
      <c r="AT19" s="51"/>
      <c r="AU19" s="51"/>
      <c r="AV19" s="51"/>
      <c r="AW19" s="51"/>
      <c r="AX19" s="51"/>
      <c r="AY19" s="51"/>
      <c r="AZ19" s="51"/>
      <c r="BA19" s="44" t="s">
        <v>9</v>
      </c>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58"/>
      <c r="FD19" s="58"/>
      <c r="FE19" s="58"/>
      <c r="FG19" s="66">
        <v>4</v>
      </c>
      <c r="FH19" s="67"/>
      <c r="FI19" s="67"/>
      <c r="FJ19" s="55">
        <v>3124</v>
      </c>
      <c r="FK19" s="55">
        <v>3134</v>
      </c>
    </row>
    <row r="20" spans="1:167">
      <c r="A20" s="23">
        <v>10</v>
      </c>
      <c r="B20" s="23">
        <v>150</v>
      </c>
      <c r="C20" s="23" t="s">
        <v>78</v>
      </c>
      <c r="D20" s="7"/>
      <c r="E20" s="23">
        <f t="shared" si="0"/>
        <v>76</v>
      </c>
      <c r="F20" s="23" t="str">
        <f t="shared" si="1"/>
        <v>B</v>
      </c>
      <c r="G20" s="23">
        <f>IF((COUNTA(T12:AC12)&gt;0),(ROUND((AVERAGE(T20:AD20)),0)),"")</f>
        <v>76</v>
      </c>
      <c r="H20" s="23" t="str">
        <f t="shared" si="2"/>
        <v>B</v>
      </c>
      <c r="I20" s="36">
        <v>2</v>
      </c>
      <c r="J20" s="23" t="str">
        <f t="shared" si="3"/>
        <v>Mampu menyelesaikan persamaan dan pertidaksamaan eksponen, Kompetensi pada logaritma perlu ditingkatkan</v>
      </c>
      <c r="K20" s="23">
        <f t="shared" si="4"/>
        <v>76</v>
      </c>
      <c r="L20" s="23" t="str">
        <f t="shared" si="5"/>
        <v>B</v>
      </c>
      <c r="M20" s="23">
        <f t="shared" si="6"/>
        <v>76</v>
      </c>
      <c r="N20" s="23" t="str">
        <f t="shared" si="7"/>
        <v>B</v>
      </c>
      <c r="O20" s="36">
        <v>2</v>
      </c>
      <c r="P20" s="23" t="str">
        <f t="shared" si="8"/>
        <v>Terampil dalam menyelesaikan persamaan dan pertidaksamaan eksponen, pada kompetensi logaritma perlu ditingkatkan</v>
      </c>
      <c r="Q20" s="23" t="str">
        <f t="shared" si="9"/>
        <v>B</v>
      </c>
      <c r="R20" s="23" t="str">
        <f t="shared" si="10"/>
        <v/>
      </c>
      <c r="S20" s="7"/>
      <c r="T20" s="44">
        <v>76</v>
      </c>
      <c r="U20" s="44">
        <v>76</v>
      </c>
      <c r="V20" s="44"/>
      <c r="W20" s="44"/>
      <c r="X20" s="44"/>
      <c r="Y20" s="44"/>
      <c r="Z20" s="44"/>
      <c r="AA20" s="44"/>
      <c r="AB20" s="44"/>
      <c r="AC20" s="44"/>
      <c r="AD20" s="44"/>
      <c r="AE20" s="7"/>
      <c r="AF20" s="44">
        <v>76</v>
      </c>
      <c r="AG20" s="44">
        <v>76</v>
      </c>
      <c r="AH20" s="44"/>
      <c r="AI20" s="44"/>
      <c r="AJ20" s="44"/>
      <c r="AK20" s="44"/>
      <c r="AL20" s="44"/>
      <c r="AM20" s="44"/>
      <c r="AN20" s="44"/>
      <c r="AO20" s="44"/>
      <c r="AP20" s="7"/>
      <c r="AQ20" s="51"/>
      <c r="AR20" s="51"/>
      <c r="AS20" s="51"/>
      <c r="AT20" s="51"/>
      <c r="AU20" s="51"/>
      <c r="AV20" s="51"/>
      <c r="AW20" s="51"/>
      <c r="AX20" s="51"/>
      <c r="AY20" s="51"/>
      <c r="AZ20" s="51"/>
      <c r="BA20" s="44" t="s">
        <v>9</v>
      </c>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58"/>
      <c r="FD20" s="58"/>
      <c r="FE20" s="58"/>
      <c r="FG20" s="66"/>
      <c r="FH20" s="67"/>
      <c r="FI20" s="67"/>
      <c r="FJ20" s="55"/>
      <c r="FK20" s="55"/>
    </row>
    <row r="21" spans="1:167">
      <c r="A21" s="23">
        <v>11</v>
      </c>
      <c r="B21" s="23">
        <v>166</v>
      </c>
      <c r="C21" s="23" t="s">
        <v>79</v>
      </c>
      <c r="D21" s="7"/>
      <c r="E21" s="23">
        <f t="shared" si="0"/>
        <v>80</v>
      </c>
      <c r="F21" s="23" t="str">
        <f t="shared" si="1"/>
        <v>B</v>
      </c>
      <c r="G21" s="23">
        <f>IF((COUNTA(T12:AC12)&gt;0),(ROUND((AVERAGE(T21:AD21)),0)),"")</f>
        <v>80</v>
      </c>
      <c r="H21" s="23" t="str">
        <f t="shared" si="2"/>
        <v>B</v>
      </c>
      <c r="I21" s="36">
        <v>2</v>
      </c>
      <c r="J21" s="23" t="str">
        <f t="shared" si="3"/>
        <v>Mampu menyelesaikan persamaan dan pertidaksamaan eksponen, Kompetensi pada logaritma perlu ditingkatkan</v>
      </c>
      <c r="K21" s="23">
        <f t="shared" si="4"/>
        <v>78</v>
      </c>
      <c r="L21" s="23" t="str">
        <f t="shared" si="5"/>
        <v>B</v>
      </c>
      <c r="M21" s="23">
        <f t="shared" si="6"/>
        <v>78</v>
      </c>
      <c r="N21" s="23" t="str">
        <f t="shared" si="7"/>
        <v>B</v>
      </c>
      <c r="O21" s="36">
        <v>2</v>
      </c>
      <c r="P21" s="23" t="str">
        <f t="shared" si="8"/>
        <v>Terampil dalam menyelesaikan persamaan dan pertidaksamaan eksponen, pada kompetensi logaritma perlu ditingkatkan</v>
      </c>
      <c r="Q21" s="23" t="str">
        <f t="shared" si="9"/>
        <v>B</v>
      </c>
      <c r="R21" s="23" t="str">
        <f t="shared" si="10"/>
        <v/>
      </c>
      <c r="S21" s="7"/>
      <c r="T21" s="44">
        <v>76</v>
      </c>
      <c r="U21" s="44">
        <v>83</v>
      </c>
      <c r="V21" s="44"/>
      <c r="W21" s="44"/>
      <c r="X21" s="44"/>
      <c r="Y21" s="44"/>
      <c r="Z21" s="44"/>
      <c r="AA21" s="44"/>
      <c r="AB21" s="44"/>
      <c r="AC21" s="44"/>
      <c r="AD21" s="44"/>
      <c r="AE21" s="7"/>
      <c r="AF21" s="44">
        <v>80</v>
      </c>
      <c r="AG21" s="44">
        <v>76</v>
      </c>
      <c r="AH21" s="44"/>
      <c r="AI21" s="44"/>
      <c r="AJ21" s="44"/>
      <c r="AK21" s="44"/>
      <c r="AL21" s="44"/>
      <c r="AM21" s="44"/>
      <c r="AN21" s="44"/>
      <c r="AO21" s="44"/>
      <c r="AP21" s="7"/>
      <c r="AQ21" s="51"/>
      <c r="AR21" s="51"/>
      <c r="AS21" s="51"/>
      <c r="AT21" s="51"/>
      <c r="AU21" s="51"/>
      <c r="AV21" s="51"/>
      <c r="AW21" s="51"/>
      <c r="AX21" s="51"/>
      <c r="AY21" s="51"/>
      <c r="AZ21" s="51"/>
      <c r="BA21" s="44" t="s">
        <v>9</v>
      </c>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58"/>
      <c r="FD21" s="58"/>
      <c r="FE21" s="58"/>
      <c r="FG21" s="66">
        <v>5</v>
      </c>
      <c r="FH21" s="67"/>
      <c r="FI21" s="67"/>
      <c r="FJ21" s="55">
        <v>3125</v>
      </c>
      <c r="FK21" s="55">
        <v>3135</v>
      </c>
    </row>
    <row r="22" spans="1:167">
      <c r="A22" s="23">
        <v>12</v>
      </c>
      <c r="B22" s="23">
        <v>182</v>
      </c>
      <c r="C22" s="23" t="s">
        <v>80</v>
      </c>
      <c r="D22" s="7"/>
      <c r="E22" s="23">
        <f t="shared" si="0"/>
        <v>82</v>
      </c>
      <c r="F22" s="23" t="str">
        <f t="shared" si="1"/>
        <v>B</v>
      </c>
      <c r="G22" s="23">
        <f>IF((COUNTA(T12:AC12)&gt;0),(ROUND((AVERAGE(T22:AD22)),0)),"")</f>
        <v>82</v>
      </c>
      <c r="H22" s="23" t="str">
        <f t="shared" si="2"/>
        <v>B</v>
      </c>
      <c r="I22" s="36">
        <v>2</v>
      </c>
      <c r="J22" s="23" t="str">
        <f t="shared" si="3"/>
        <v>Mampu menyelesaikan persamaan dan pertidaksamaan eksponen, Kompetensi pada logaritma perlu ditingkatkan</v>
      </c>
      <c r="K22" s="23">
        <f t="shared" si="4"/>
        <v>80</v>
      </c>
      <c r="L22" s="23" t="str">
        <f t="shared" si="5"/>
        <v>B</v>
      </c>
      <c r="M22" s="23">
        <f t="shared" si="6"/>
        <v>80</v>
      </c>
      <c r="N22" s="23" t="str">
        <f t="shared" si="7"/>
        <v>B</v>
      </c>
      <c r="O22" s="36">
        <v>2</v>
      </c>
      <c r="P22" s="23" t="str">
        <f t="shared" si="8"/>
        <v>Terampil dalam menyelesaikan persamaan dan pertidaksamaan eksponen, pada kompetensi logaritma perlu ditingkatkan</v>
      </c>
      <c r="Q22" s="23" t="str">
        <f t="shared" si="9"/>
        <v>A</v>
      </c>
      <c r="R22" s="23" t="str">
        <f t="shared" si="10"/>
        <v/>
      </c>
      <c r="S22" s="7"/>
      <c r="T22" s="44">
        <v>78</v>
      </c>
      <c r="U22" s="44">
        <v>85</v>
      </c>
      <c r="V22" s="44"/>
      <c r="W22" s="44"/>
      <c r="X22" s="44"/>
      <c r="Y22" s="44"/>
      <c r="Z22" s="44"/>
      <c r="AA22" s="44"/>
      <c r="AB22" s="44"/>
      <c r="AC22" s="44"/>
      <c r="AD22" s="44"/>
      <c r="AE22" s="7"/>
      <c r="AF22" s="44">
        <v>84</v>
      </c>
      <c r="AG22" s="44">
        <v>76</v>
      </c>
      <c r="AH22" s="44"/>
      <c r="AI22" s="44"/>
      <c r="AJ22" s="44"/>
      <c r="AK22" s="44"/>
      <c r="AL22" s="44"/>
      <c r="AM22" s="44"/>
      <c r="AN22" s="44"/>
      <c r="AO22" s="44"/>
      <c r="AP22" s="7"/>
      <c r="AQ22" s="51"/>
      <c r="AR22" s="51"/>
      <c r="AS22" s="51"/>
      <c r="AT22" s="51"/>
      <c r="AU22" s="51"/>
      <c r="AV22" s="51"/>
      <c r="AW22" s="51"/>
      <c r="AX22" s="51"/>
      <c r="AY22" s="51"/>
      <c r="AZ22" s="51"/>
      <c r="BA22" s="44" t="s">
        <v>8</v>
      </c>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58"/>
      <c r="FD22" s="58"/>
      <c r="FE22" s="58"/>
      <c r="FG22" s="66"/>
      <c r="FH22" s="67"/>
      <c r="FI22" s="67"/>
      <c r="FJ22" s="55"/>
      <c r="FK22" s="55"/>
    </row>
    <row r="23" spans="1:167">
      <c r="A23" s="23">
        <v>13</v>
      </c>
      <c r="B23" s="23">
        <v>198</v>
      </c>
      <c r="C23" s="23" t="s">
        <v>81</v>
      </c>
      <c r="D23" s="7"/>
      <c r="E23" s="23">
        <f t="shared" si="0"/>
        <v>81</v>
      </c>
      <c r="F23" s="23" t="str">
        <f t="shared" si="1"/>
        <v>B</v>
      </c>
      <c r="G23" s="23">
        <f>IF((COUNTA(T12:AC12)&gt;0),(ROUND((AVERAGE(T23:AD23)),0)),"")</f>
        <v>81</v>
      </c>
      <c r="H23" s="23" t="str">
        <f t="shared" si="2"/>
        <v>B</v>
      </c>
      <c r="I23" s="36">
        <v>2</v>
      </c>
      <c r="J23" s="23" t="str">
        <f t="shared" si="3"/>
        <v>Mampu menyelesaikan persamaan dan pertidaksamaan eksponen, Kompetensi pada logaritma perlu ditingkatkan</v>
      </c>
      <c r="K23" s="23">
        <f t="shared" si="4"/>
        <v>76</v>
      </c>
      <c r="L23" s="23" t="str">
        <f t="shared" si="5"/>
        <v>B</v>
      </c>
      <c r="M23" s="23">
        <f t="shared" si="6"/>
        <v>76</v>
      </c>
      <c r="N23" s="23" t="str">
        <f t="shared" si="7"/>
        <v>B</v>
      </c>
      <c r="O23" s="36">
        <v>2</v>
      </c>
      <c r="P23" s="23" t="str">
        <f t="shared" si="8"/>
        <v>Terampil dalam menyelesaikan persamaan dan pertidaksamaan eksponen, pada kompetensi logaritma perlu ditingkatkan</v>
      </c>
      <c r="Q23" s="23" t="str">
        <f t="shared" si="9"/>
        <v>B</v>
      </c>
      <c r="R23" s="23" t="str">
        <f t="shared" si="10"/>
        <v/>
      </c>
      <c r="S23" s="7"/>
      <c r="T23" s="44">
        <v>76</v>
      </c>
      <c r="U23" s="44">
        <v>85</v>
      </c>
      <c r="V23" s="44"/>
      <c r="W23" s="44"/>
      <c r="X23" s="44"/>
      <c r="Y23" s="44"/>
      <c r="Z23" s="44"/>
      <c r="AA23" s="44"/>
      <c r="AB23" s="44"/>
      <c r="AC23" s="44"/>
      <c r="AD23" s="44"/>
      <c r="AE23" s="7"/>
      <c r="AF23" s="44">
        <v>76</v>
      </c>
      <c r="AG23" s="44">
        <v>76</v>
      </c>
      <c r="AH23" s="44"/>
      <c r="AI23" s="44"/>
      <c r="AJ23" s="44"/>
      <c r="AK23" s="44"/>
      <c r="AL23" s="44"/>
      <c r="AM23" s="44"/>
      <c r="AN23" s="44"/>
      <c r="AO23" s="44"/>
      <c r="AP23" s="7"/>
      <c r="AQ23" s="51"/>
      <c r="AR23" s="51"/>
      <c r="AS23" s="51"/>
      <c r="AT23" s="51"/>
      <c r="AU23" s="51"/>
      <c r="AV23" s="51"/>
      <c r="AW23" s="51"/>
      <c r="AX23" s="51"/>
      <c r="AY23" s="51"/>
      <c r="AZ23" s="51"/>
      <c r="BA23" s="44" t="s">
        <v>9</v>
      </c>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58"/>
      <c r="FD23" s="58"/>
      <c r="FE23" s="58"/>
      <c r="FG23" s="66">
        <v>6</v>
      </c>
      <c r="FH23" s="67"/>
      <c r="FI23" s="67"/>
      <c r="FJ23" s="55">
        <v>3126</v>
      </c>
      <c r="FK23" s="55">
        <v>3136</v>
      </c>
    </row>
    <row r="24" spans="1:167">
      <c r="A24" s="23">
        <v>14</v>
      </c>
      <c r="B24" s="23">
        <v>214</v>
      </c>
      <c r="C24" s="23" t="s">
        <v>82</v>
      </c>
      <c r="D24" s="7"/>
      <c r="E24" s="23">
        <f t="shared" si="0"/>
        <v>85</v>
      </c>
      <c r="F24" s="23" t="str">
        <f t="shared" si="1"/>
        <v>A</v>
      </c>
      <c r="G24" s="23">
        <f>IF((COUNTA(T12:AC12)&gt;0),(ROUND((AVERAGE(T24:AD24)),0)),"")</f>
        <v>85</v>
      </c>
      <c r="H24" s="23" t="str">
        <f t="shared" si="2"/>
        <v>A</v>
      </c>
      <c r="I24" s="36">
        <v>2</v>
      </c>
      <c r="J24" s="23" t="str">
        <f t="shared" si="3"/>
        <v>Mampu menyelesaikan persamaan dan pertidaksamaan eksponen, Kompetensi pada logaritma perlu ditingkatkan</v>
      </c>
      <c r="K24" s="23">
        <f t="shared" si="4"/>
        <v>82.5</v>
      </c>
      <c r="L24" s="23" t="str">
        <f t="shared" si="5"/>
        <v>B</v>
      </c>
      <c r="M24" s="23">
        <f t="shared" si="6"/>
        <v>82.5</v>
      </c>
      <c r="N24" s="23" t="str">
        <f t="shared" si="7"/>
        <v>B</v>
      </c>
      <c r="O24" s="36">
        <v>2</v>
      </c>
      <c r="P24" s="23" t="str">
        <f t="shared" si="8"/>
        <v>Terampil dalam menyelesaikan persamaan dan pertidaksamaan eksponen, pada kompetensi logaritma perlu ditingkatkan</v>
      </c>
      <c r="Q24" s="23" t="str">
        <f t="shared" si="9"/>
        <v>A</v>
      </c>
      <c r="R24" s="23" t="str">
        <f t="shared" si="10"/>
        <v/>
      </c>
      <c r="S24" s="7"/>
      <c r="T24" s="44">
        <v>80</v>
      </c>
      <c r="U24" s="44">
        <v>90</v>
      </c>
      <c r="V24" s="44"/>
      <c r="W24" s="44"/>
      <c r="X24" s="44"/>
      <c r="Y24" s="44"/>
      <c r="Z24" s="44"/>
      <c r="AA24" s="44"/>
      <c r="AB24" s="44"/>
      <c r="AC24" s="44"/>
      <c r="AD24" s="44"/>
      <c r="AE24" s="7"/>
      <c r="AF24" s="44">
        <v>89</v>
      </c>
      <c r="AG24" s="44">
        <v>76</v>
      </c>
      <c r="AH24" s="44"/>
      <c r="AI24" s="44"/>
      <c r="AJ24" s="44"/>
      <c r="AK24" s="44"/>
      <c r="AL24" s="44"/>
      <c r="AM24" s="44"/>
      <c r="AN24" s="44"/>
      <c r="AO24" s="44"/>
      <c r="AP24" s="7"/>
      <c r="AQ24" s="51"/>
      <c r="AR24" s="51"/>
      <c r="AS24" s="51"/>
      <c r="AT24" s="51"/>
      <c r="AU24" s="51"/>
      <c r="AV24" s="51"/>
      <c r="AW24" s="51"/>
      <c r="AX24" s="51"/>
      <c r="AY24" s="51"/>
      <c r="AZ24" s="51"/>
      <c r="BA24" s="44" t="s">
        <v>8</v>
      </c>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58"/>
      <c r="FD24" s="58"/>
      <c r="FE24" s="58"/>
      <c r="FG24" s="66"/>
      <c r="FH24" s="67"/>
      <c r="FI24" s="67"/>
      <c r="FJ24" s="55"/>
      <c r="FK24" s="55"/>
    </row>
    <row r="25" spans="1:167">
      <c r="A25" s="23">
        <v>15</v>
      </c>
      <c r="B25" s="23">
        <v>230</v>
      </c>
      <c r="C25" s="23" t="s">
        <v>83</v>
      </c>
      <c r="D25" s="7"/>
      <c r="E25" s="23">
        <f t="shared" si="0"/>
        <v>81</v>
      </c>
      <c r="F25" s="23" t="str">
        <f t="shared" si="1"/>
        <v>B</v>
      </c>
      <c r="G25" s="23">
        <f>IF((COUNTA(T12:AC12)&gt;0),(ROUND((AVERAGE(T25:AD25)),0)),"")</f>
        <v>81</v>
      </c>
      <c r="H25" s="23" t="str">
        <f t="shared" si="2"/>
        <v>B</v>
      </c>
      <c r="I25" s="36">
        <v>2</v>
      </c>
      <c r="J25" s="23" t="str">
        <f t="shared" si="3"/>
        <v>Mampu menyelesaikan persamaan dan pertidaksamaan eksponen, Kompetensi pada logaritma perlu ditingkatkan</v>
      </c>
      <c r="K25" s="23">
        <f t="shared" si="4"/>
        <v>76.5</v>
      </c>
      <c r="L25" s="23" t="str">
        <f t="shared" si="5"/>
        <v>B</v>
      </c>
      <c r="M25" s="23">
        <f t="shared" si="6"/>
        <v>76.5</v>
      </c>
      <c r="N25" s="23" t="str">
        <f t="shared" si="7"/>
        <v>B</v>
      </c>
      <c r="O25" s="36">
        <v>2</v>
      </c>
      <c r="P25" s="23" t="str">
        <f t="shared" si="8"/>
        <v>Terampil dalam menyelesaikan persamaan dan pertidaksamaan eksponen, pada kompetensi logaritma perlu ditingkatkan</v>
      </c>
      <c r="Q25" s="23" t="str">
        <f t="shared" si="9"/>
        <v>B</v>
      </c>
      <c r="R25" s="23" t="str">
        <f t="shared" si="10"/>
        <v/>
      </c>
      <c r="S25" s="7"/>
      <c r="T25" s="44">
        <v>78</v>
      </c>
      <c r="U25" s="44">
        <v>83</v>
      </c>
      <c r="V25" s="44"/>
      <c r="W25" s="44"/>
      <c r="X25" s="44"/>
      <c r="Y25" s="44"/>
      <c r="Z25" s="44"/>
      <c r="AA25" s="44"/>
      <c r="AB25" s="44"/>
      <c r="AC25" s="44"/>
      <c r="AD25" s="44"/>
      <c r="AE25" s="7"/>
      <c r="AF25" s="44">
        <v>77</v>
      </c>
      <c r="AG25" s="44">
        <v>76</v>
      </c>
      <c r="AH25" s="44"/>
      <c r="AI25" s="44"/>
      <c r="AJ25" s="44"/>
      <c r="AK25" s="44"/>
      <c r="AL25" s="44"/>
      <c r="AM25" s="44"/>
      <c r="AN25" s="44"/>
      <c r="AO25" s="44"/>
      <c r="AP25" s="7"/>
      <c r="AQ25" s="51"/>
      <c r="AR25" s="51"/>
      <c r="AS25" s="51"/>
      <c r="AT25" s="51"/>
      <c r="AU25" s="51"/>
      <c r="AV25" s="51"/>
      <c r="AW25" s="51"/>
      <c r="AX25" s="51"/>
      <c r="AY25" s="51"/>
      <c r="AZ25" s="51"/>
      <c r="BA25" s="44" t="s">
        <v>9</v>
      </c>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59" t="s">
        <v>84</v>
      </c>
      <c r="FD25" s="59"/>
      <c r="FE25" s="59"/>
      <c r="FG25" s="66">
        <v>7</v>
      </c>
      <c r="FH25" s="67"/>
      <c r="FI25" s="67"/>
      <c r="FJ25" s="55">
        <v>3127</v>
      </c>
      <c r="FK25" s="55">
        <v>3137</v>
      </c>
    </row>
    <row r="26" spans="1:167">
      <c r="A26" s="23">
        <v>16</v>
      </c>
      <c r="B26" s="23">
        <v>246</v>
      </c>
      <c r="C26" s="23" t="s">
        <v>85</v>
      </c>
      <c r="D26" s="7"/>
      <c r="E26" s="23">
        <f t="shared" si="0"/>
        <v>78</v>
      </c>
      <c r="F26" s="23" t="str">
        <f t="shared" si="1"/>
        <v>B</v>
      </c>
      <c r="G26" s="23">
        <f>IF((COUNTA(T12:AC12)&gt;0),(ROUND((AVERAGE(T26:AD26)),0)),"")</f>
        <v>78</v>
      </c>
      <c r="H26" s="23" t="str">
        <f t="shared" si="2"/>
        <v>B</v>
      </c>
      <c r="I26" s="36">
        <v>2</v>
      </c>
      <c r="J26" s="23" t="str">
        <f t="shared" si="3"/>
        <v>Mampu menyelesaikan persamaan dan pertidaksamaan eksponen, Kompetensi pada logaritma perlu ditingkatkan</v>
      </c>
      <c r="K26" s="23">
        <f t="shared" si="4"/>
        <v>76</v>
      </c>
      <c r="L26" s="23" t="str">
        <f t="shared" si="5"/>
        <v>B</v>
      </c>
      <c r="M26" s="23">
        <f t="shared" si="6"/>
        <v>76</v>
      </c>
      <c r="N26" s="23" t="str">
        <f t="shared" si="7"/>
        <v>B</v>
      </c>
      <c r="O26" s="36">
        <v>2</v>
      </c>
      <c r="P26" s="23" t="str">
        <f t="shared" si="8"/>
        <v>Terampil dalam menyelesaikan persamaan dan pertidaksamaan eksponen, pada kompetensi logaritma perlu ditingkatkan</v>
      </c>
      <c r="Q26" s="23" t="str">
        <f t="shared" si="9"/>
        <v>B</v>
      </c>
      <c r="R26" s="23" t="str">
        <f t="shared" si="10"/>
        <v/>
      </c>
      <c r="S26" s="7"/>
      <c r="T26" s="44">
        <v>70</v>
      </c>
      <c r="U26" s="44">
        <v>85</v>
      </c>
      <c r="V26" s="44"/>
      <c r="W26" s="44"/>
      <c r="X26" s="44"/>
      <c r="Y26" s="44"/>
      <c r="Z26" s="44"/>
      <c r="AA26" s="44"/>
      <c r="AB26" s="44"/>
      <c r="AC26" s="44"/>
      <c r="AD26" s="44"/>
      <c r="AE26" s="7"/>
      <c r="AF26" s="44">
        <v>76</v>
      </c>
      <c r="AG26" s="44">
        <v>76</v>
      </c>
      <c r="AH26" s="44"/>
      <c r="AI26" s="44"/>
      <c r="AJ26" s="44"/>
      <c r="AK26" s="44"/>
      <c r="AL26" s="44"/>
      <c r="AM26" s="44"/>
      <c r="AN26" s="44"/>
      <c r="AO26" s="44"/>
      <c r="AP26" s="7"/>
      <c r="AQ26" s="51"/>
      <c r="AR26" s="51"/>
      <c r="AS26" s="51"/>
      <c r="AT26" s="51"/>
      <c r="AU26" s="51"/>
      <c r="AV26" s="51"/>
      <c r="AW26" s="51"/>
      <c r="AX26" s="51"/>
      <c r="AY26" s="51"/>
      <c r="AZ26" s="51"/>
      <c r="BA26" s="44" t="s">
        <v>9</v>
      </c>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59" t="s">
        <v>57</v>
      </c>
      <c r="FD26" s="60" t="s">
        <v>58</v>
      </c>
      <c r="FE26" s="60" t="s">
        <v>59</v>
      </c>
      <c r="FG26" s="66"/>
      <c r="FH26" s="67"/>
      <c r="FI26" s="67"/>
      <c r="FJ26" s="55"/>
      <c r="FK26" s="55"/>
    </row>
    <row r="27" spans="1:167">
      <c r="A27" s="23">
        <v>17</v>
      </c>
      <c r="B27" s="23">
        <v>262</v>
      </c>
      <c r="C27" s="23" t="s">
        <v>86</v>
      </c>
      <c r="D27" s="7"/>
      <c r="E27" s="23">
        <f t="shared" si="0"/>
        <v>88</v>
      </c>
      <c r="F27" s="23" t="str">
        <f t="shared" si="1"/>
        <v>A</v>
      </c>
      <c r="G27" s="23">
        <f>IF((COUNTA(T12:AC12)&gt;0),(ROUND((AVERAGE(T27:AD27)),0)),"")</f>
        <v>88</v>
      </c>
      <c r="H27" s="23" t="str">
        <f t="shared" si="2"/>
        <v>A</v>
      </c>
      <c r="I27" s="36">
        <v>1</v>
      </c>
      <c r="J27" s="23" t="str">
        <f t="shared" si="3"/>
        <v>Mampu menyelesaikan permasalahan persamaan dan pertidaksamaan ekponen serta logaritma</v>
      </c>
      <c r="K27" s="23">
        <f t="shared" si="4"/>
        <v>91.5</v>
      </c>
      <c r="L27" s="23" t="str">
        <f t="shared" si="5"/>
        <v>A</v>
      </c>
      <c r="M27" s="23">
        <f t="shared" si="6"/>
        <v>91.5</v>
      </c>
      <c r="N27" s="23" t="str">
        <f t="shared" si="7"/>
        <v>A</v>
      </c>
      <c r="O27" s="36">
        <v>1</v>
      </c>
      <c r="P27" s="23" t="str">
        <f t="shared" si="8"/>
        <v>Terampil dalam menyelesaikan persamaan dan pertidaksamaan eksponen serta logaritma</v>
      </c>
      <c r="Q27" s="23" t="str">
        <f t="shared" si="9"/>
        <v>A</v>
      </c>
      <c r="R27" s="23" t="str">
        <f t="shared" si="10"/>
        <v/>
      </c>
      <c r="S27" s="7"/>
      <c r="T27" s="44">
        <v>90</v>
      </c>
      <c r="U27" s="44">
        <v>85</v>
      </c>
      <c r="V27" s="44"/>
      <c r="W27" s="44"/>
      <c r="X27" s="44"/>
      <c r="Y27" s="44"/>
      <c r="Z27" s="44"/>
      <c r="AA27" s="44"/>
      <c r="AB27" s="44"/>
      <c r="AC27" s="44"/>
      <c r="AD27" s="44"/>
      <c r="AE27" s="7"/>
      <c r="AF27" s="44">
        <v>89</v>
      </c>
      <c r="AG27" s="44">
        <v>94</v>
      </c>
      <c r="AH27" s="44"/>
      <c r="AI27" s="44"/>
      <c r="AJ27" s="44"/>
      <c r="AK27" s="44"/>
      <c r="AL27" s="44"/>
      <c r="AM27" s="44"/>
      <c r="AN27" s="44"/>
      <c r="AO27" s="44"/>
      <c r="AP27" s="7"/>
      <c r="AQ27" s="51"/>
      <c r="AR27" s="51"/>
      <c r="AS27" s="51"/>
      <c r="AT27" s="51"/>
      <c r="AU27" s="51"/>
      <c r="AV27" s="51"/>
      <c r="AW27" s="51"/>
      <c r="AX27" s="51"/>
      <c r="AY27" s="51"/>
      <c r="AZ27" s="51"/>
      <c r="BA27" s="44" t="s">
        <v>8</v>
      </c>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55">
        <v>0</v>
      </c>
      <c r="FD27" s="56">
        <v>69</v>
      </c>
      <c r="FE27" s="65" t="s">
        <v>11</v>
      </c>
      <c r="FG27" s="66">
        <v>8</v>
      </c>
      <c r="FH27" s="67"/>
      <c r="FI27" s="67"/>
      <c r="FJ27" s="55">
        <v>3128</v>
      </c>
      <c r="FK27" s="55">
        <v>3138</v>
      </c>
    </row>
    <row r="28" spans="1:167">
      <c r="A28" s="23">
        <v>18</v>
      </c>
      <c r="B28" s="23">
        <v>278</v>
      </c>
      <c r="C28" s="23" t="s">
        <v>87</v>
      </c>
      <c r="D28" s="7"/>
      <c r="E28" s="23">
        <f t="shared" si="0"/>
        <v>82</v>
      </c>
      <c r="F28" s="23" t="str">
        <f t="shared" si="1"/>
        <v>B</v>
      </c>
      <c r="G28" s="23">
        <f>IF((COUNTA(T12:AC12)&gt;0),(ROUND((AVERAGE(T28:AD28)),0)),"")</f>
        <v>82</v>
      </c>
      <c r="H28" s="23" t="str">
        <f t="shared" si="2"/>
        <v>B</v>
      </c>
      <c r="I28" s="36">
        <v>2</v>
      </c>
      <c r="J28" s="23" t="str">
        <f t="shared" si="3"/>
        <v>Mampu menyelesaikan persamaan dan pertidaksamaan eksponen, Kompetensi pada logaritma perlu ditingkatkan</v>
      </c>
      <c r="K28" s="23">
        <f t="shared" si="4"/>
        <v>80</v>
      </c>
      <c r="L28" s="23" t="str">
        <f t="shared" si="5"/>
        <v>B</v>
      </c>
      <c r="M28" s="23">
        <f t="shared" si="6"/>
        <v>80</v>
      </c>
      <c r="N28" s="23" t="str">
        <f t="shared" si="7"/>
        <v>B</v>
      </c>
      <c r="O28" s="36">
        <v>2</v>
      </c>
      <c r="P28" s="23" t="str">
        <f t="shared" si="8"/>
        <v>Terampil dalam menyelesaikan persamaan dan pertidaksamaan eksponen, pada kompetensi logaritma perlu ditingkatkan</v>
      </c>
      <c r="Q28" s="23" t="str">
        <f t="shared" si="9"/>
        <v>B</v>
      </c>
      <c r="R28" s="23" t="str">
        <f t="shared" si="10"/>
        <v/>
      </c>
      <c r="S28" s="7"/>
      <c r="T28" s="44">
        <v>80</v>
      </c>
      <c r="U28" s="44">
        <v>83</v>
      </c>
      <c r="V28" s="44"/>
      <c r="W28" s="44"/>
      <c r="X28" s="44"/>
      <c r="Y28" s="44"/>
      <c r="Z28" s="44"/>
      <c r="AA28" s="44"/>
      <c r="AB28" s="44"/>
      <c r="AC28" s="44"/>
      <c r="AD28" s="44"/>
      <c r="AE28" s="7"/>
      <c r="AF28" s="44">
        <v>84</v>
      </c>
      <c r="AG28" s="44">
        <v>76</v>
      </c>
      <c r="AH28" s="44"/>
      <c r="AI28" s="44"/>
      <c r="AJ28" s="44"/>
      <c r="AK28" s="44"/>
      <c r="AL28" s="44"/>
      <c r="AM28" s="44"/>
      <c r="AN28" s="44"/>
      <c r="AO28" s="44"/>
      <c r="AP28" s="7"/>
      <c r="AQ28" s="51"/>
      <c r="AR28" s="51"/>
      <c r="AS28" s="51"/>
      <c r="AT28" s="51"/>
      <c r="AU28" s="51"/>
      <c r="AV28" s="51"/>
      <c r="AW28" s="51"/>
      <c r="AX28" s="51"/>
      <c r="AY28" s="51"/>
      <c r="AZ28" s="51"/>
      <c r="BA28" s="44" t="s">
        <v>9</v>
      </c>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55">
        <v>70</v>
      </c>
      <c r="FD28" s="57">
        <v>75</v>
      </c>
      <c r="FE28" s="55" t="s">
        <v>10</v>
      </c>
      <c r="FG28" s="66"/>
      <c r="FH28" s="67"/>
      <c r="FI28" s="67"/>
      <c r="FJ28" s="55"/>
      <c r="FK28" s="55"/>
    </row>
    <row r="29" spans="1:167">
      <c r="A29" s="23">
        <v>19</v>
      </c>
      <c r="B29" s="23">
        <v>294</v>
      </c>
      <c r="C29" s="23" t="s">
        <v>88</v>
      </c>
      <c r="D29" s="7"/>
      <c r="E29" s="23">
        <f t="shared" si="0"/>
        <v>82</v>
      </c>
      <c r="F29" s="23" t="str">
        <f t="shared" si="1"/>
        <v>B</v>
      </c>
      <c r="G29" s="23">
        <f>IF((COUNTA(T12:AC12)&gt;0),(ROUND((AVERAGE(T29:AD29)),0)),"")</f>
        <v>82</v>
      </c>
      <c r="H29" s="23" t="str">
        <f t="shared" si="2"/>
        <v>B</v>
      </c>
      <c r="I29" s="36">
        <v>2</v>
      </c>
      <c r="J29" s="23" t="str">
        <f t="shared" si="3"/>
        <v>Mampu menyelesaikan persamaan dan pertidaksamaan eksponen, Kompetensi pada logaritma perlu ditingkatkan</v>
      </c>
      <c r="K29" s="23">
        <f t="shared" si="4"/>
        <v>76.5</v>
      </c>
      <c r="L29" s="23" t="str">
        <f t="shared" si="5"/>
        <v>B</v>
      </c>
      <c r="M29" s="23">
        <f t="shared" si="6"/>
        <v>76.5</v>
      </c>
      <c r="N29" s="23" t="str">
        <f t="shared" si="7"/>
        <v>B</v>
      </c>
      <c r="O29" s="36">
        <v>2</v>
      </c>
      <c r="P29" s="23" t="str">
        <f t="shared" si="8"/>
        <v>Terampil dalam menyelesaikan persamaan dan pertidaksamaan eksponen, pada kompetensi logaritma perlu ditingkatkan</v>
      </c>
      <c r="Q29" s="23" t="str">
        <f t="shared" si="9"/>
        <v>B</v>
      </c>
      <c r="R29" s="23" t="str">
        <f t="shared" si="10"/>
        <v/>
      </c>
      <c r="S29" s="7"/>
      <c r="T29" s="44">
        <v>78</v>
      </c>
      <c r="U29" s="44">
        <v>85</v>
      </c>
      <c r="V29" s="44"/>
      <c r="W29" s="44"/>
      <c r="X29" s="44"/>
      <c r="Y29" s="44"/>
      <c r="Z29" s="44"/>
      <c r="AA29" s="44"/>
      <c r="AB29" s="44"/>
      <c r="AC29" s="44"/>
      <c r="AD29" s="44"/>
      <c r="AE29" s="7"/>
      <c r="AF29" s="44">
        <v>77</v>
      </c>
      <c r="AG29" s="44">
        <v>76</v>
      </c>
      <c r="AH29" s="44"/>
      <c r="AI29" s="44"/>
      <c r="AJ29" s="44"/>
      <c r="AK29" s="44"/>
      <c r="AL29" s="44"/>
      <c r="AM29" s="44"/>
      <c r="AN29" s="44"/>
      <c r="AO29" s="44"/>
      <c r="AP29" s="7"/>
      <c r="AQ29" s="51"/>
      <c r="AR29" s="51"/>
      <c r="AS29" s="51"/>
      <c r="AT29" s="51"/>
      <c r="AU29" s="51"/>
      <c r="AV29" s="51"/>
      <c r="AW29" s="51"/>
      <c r="AX29" s="51"/>
      <c r="AY29" s="51"/>
      <c r="AZ29" s="51"/>
      <c r="BA29" s="44" t="s">
        <v>9</v>
      </c>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55">
        <v>76</v>
      </c>
      <c r="FD29" s="57">
        <v>84</v>
      </c>
      <c r="FE29" s="55" t="s">
        <v>9</v>
      </c>
      <c r="FG29" s="66">
        <v>9</v>
      </c>
      <c r="FH29" s="67"/>
      <c r="FI29" s="67"/>
      <c r="FJ29" s="55">
        <v>3129</v>
      </c>
      <c r="FK29" s="55">
        <v>3139</v>
      </c>
    </row>
    <row r="30" spans="1:167">
      <c r="A30" s="23">
        <v>20</v>
      </c>
      <c r="B30" s="23">
        <v>310</v>
      </c>
      <c r="C30" s="23" t="s">
        <v>89</v>
      </c>
      <c r="D30" s="7"/>
      <c r="E30" s="23">
        <f t="shared" si="0"/>
        <v>83</v>
      </c>
      <c r="F30" s="23" t="str">
        <f t="shared" si="1"/>
        <v>B</v>
      </c>
      <c r="G30" s="23">
        <f>IF((COUNTA(T12:AC12)&gt;0),(ROUND((AVERAGE(T30:AD30)),0)),"")</f>
        <v>83</v>
      </c>
      <c r="H30" s="23" t="str">
        <f t="shared" si="2"/>
        <v>B</v>
      </c>
      <c r="I30" s="36">
        <v>2</v>
      </c>
      <c r="J30" s="23" t="str">
        <f t="shared" si="3"/>
        <v>Mampu menyelesaikan persamaan dan pertidaksamaan eksponen, Kompetensi pada logaritma perlu ditingkatkan</v>
      </c>
      <c r="K30" s="23">
        <f t="shared" si="4"/>
        <v>76</v>
      </c>
      <c r="L30" s="23" t="str">
        <f t="shared" si="5"/>
        <v>B</v>
      </c>
      <c r="M30" s="23">
        <f t="shared" si="6"/>
        <v>76</v>
      </c>
      <c r="N30" s="23" t="str">
        <f t="shared" si="7"/>
        <v>B</v>
      </c>
      <c r="O30" s="36">
        <v>2</v>
      </c>
      <c r="P30" s="23" t="str">
        <f t="shared" si="8"/>
        <v>Terampil dalam menyelesaikan persamaan dan pertidaksamaan eksponen, pada kompetensi logaritma perlu ditingkatkan</v>
      </c>
      <c r="Q30" s="23" t="str">
        <f t="shared" si="9"/>
        <v>B</v>
      </c>
      <c r="R30" s="23" t="str">
        <f t="shared" si="10"/>
        <v/>
      </c>
      <c r="S30" s="7"/>
      <c r="T30" s="44">
        <v>76</v>
      </c>
      <c r="U30" s="44">
        <v>90</v>
      </c>
      <c r="V30" s="44"/>
      <c r="W30" s="44"/>
      <c r="X30" s="44"/>
      <c r="Y30" s="44"/>
      <c r="Z30" s="44"/>
      <c r="AA30" s="44"/>
      <c r="AB30" s="44"/>
      <c r="AC30" s="44"/>
      <c r="AD30" s="44"/>
      <c r="AE30" s="7"/>
      <c r="AF30" s="44">
        <v>76</v>
      </c>
      <c r="AG30" s="44">
        <v>76</v>
      </c>
      <c r="AH30" s="44"/>
      <c r="AI30" s="44"/>
      <c r="AJ30" s="44"/>
      <c r="AK30" s="44"/>
      <c r="AL30" s="44"/>
      <c r="AM30" s="44"/>
      <c r="AN30" s="44"/>
      <c r="AO30" s="44"/>
      <c r="AP30" s="7"/>
      <c r="AQ30" s="51"/>
      <c r="AR30" s="51"/>
      <c r="AS30" s="51"/>
      <c r="AT30" s="51"/>
      <c r="AU30" s="51"/>
      <c r="AV30" s="51"/>
      <c r="AW30" s="51"/>
      <c r="AX30" s="51"/>
      <c r="AY30" s="51"/>
      <c r="AZ30" s="51"/>
      <c r="BA30" s="44" t="s">
        <v>9</v>
      </c>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55">
        <v>85</v>
      </c>
      <c r="FD30" s="57">
        <v>100</v>
      </c>
      <c r="FE30" s="55" t="s">
        <v>8</v>
      </c>
      <c r="FG30" s="66"/>
      <c r="FH30" s="67"/>
      <c r="FI30" s="67"/>
      <c r="FJ30" s="55"/>
      <c r="FK30" s="55"/>
    </row>
    <row r="31" spans="1:167">
      <c r="A31" s="23">
        <v>21</v>
      </c>
      <c r="B31" s="23">
        <v>326</v>
      </c>
      <c r="C31" s="23" t="s">
        <v>90</v>
      </c>
      <c r="D31" s="7"/>
      <c r="E31" s="23">
        <f t="shared" si="0"/>
        <v>77</v>
      </c>
      <c r="F31" s="23" t="str">
        <f t="shared" si="1"/>
        <v>B</v>
      </c>
      <c r="G31" s="23">
        <f>IF((COUNTA(T12:AC12)&gt;0),(ROUND((AVERAGE(T31:AD31)),0)),"")</f>
        <v>77</v>
      </c>
      <c r="H31" s="23" t="str">
        <f t="shared" si="2"/>
        <v>B</v>
      </c>
      <c r="I31" s="36">
        <v>2</v>
      </c>
      <c r="J31" s="23" t="str">
        <f t="shared" si="3"/>
        <v>Mampu menyelesaikan persamaan dan pertidaksamaan eksponen, Kompetensi pada logaritma perlu ditingkatkan</v>
      </c>
      <c r="K31" s="23">
        <f t="shared" si="4"/>
        <v>76</v>
      </c>
      <c r="L31" s="23" t="str">
        <f t="shared" si="5"/>
        <v>B</v>
      </c>
      <c r="M31" s="23">
        <f t="shared" si="6"/>
        <v>76</v>
      </c>
      <c r="N31" s="23" t="str">
        <f t="shared" si="7"/>
        <v>B</v>
      </c>
      <c r="O31" s="36">
        <v>2</v>
      </c>
      <c r="P31" s="23" t="str">
        <f t="shared" si="8"/>
        <v>Terampil dalam menyelesaikan persamaan dan pertidaksamaan eksponen, pada kompetensi logaritma perlu ditingkatkan</v>
      </c>
      <c r="Q31" s="23" t="str">
        <f t="shared" si="9"/>
        <v>B</v>
      </c>
      <c r="R31" s="23" t="str">
        <f t="shared" si="10"/>
        <v/>
      </c>
      <c r="S31" s="7"/>
      <c r="T31" s="44">
        <v>70</v>
      </c>
      <c r="U31" s="44">
        <v>83</v>
      </c>
      <c r="V31" s="44"/>
      <c r="W31" s="44"/>
      <c r="X31" s="44"/>
      <c r="Y31" s="44"/>
      <c r="Z31" s="44"/>
      <c r="AA31" s="44"/>
      <c r="AB31" s="44"/>
      <c r="AC31" s="44"/>
      <c r="AD31" s="44"/>
      <c r="AE31" s="7"/>
      <c r="AF31" s="44">
        <v>76</v>
      </c>
      <c r="AG31" s="44">
        <v>76</v>
      </c>
      <c r="AH31" s="44"/>
      <c r="AI31" s="44"/>
      <c r="AJ31" s="44"/>
      <c r="AK31" s="44"/>
      <c r="AL31" s="44"/>
      <c r="AM31" s="44"/>
      <c r="AN31" s="44"/>
      <c r="AO31" s="44"/>
      <c r="AP31" s="7"/>
      <c r="AQ31" s="51"/>
      <c r="AR31" s="51"/>
      <c r="AS31" s="51"/>
      <c r="AT31" s="51"/>
      <c r="AU31" s="51"/>
      <c r="AV31" s="51"/>
      <c r="AW31" s="51"/>
      <c r="AX31" s="51"/>
      <c r="AY31" s="51"/>
      <c r="AZ31" s="51"/>
      <c r="BA31" s="44" t="s">
        <v>9</v>
      </c>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66">
        <v>10</v>
      </c>
      <c r="FH31" s="67"/>
      <c r="FI31" s="67"/>
      <c r="FJ31" s="55">
        <v>3130</v>
      </c>
      <c r="FK31" s="55">
        <v>3140</v>
      </c>
    </row>
    <row r="32" spans="1:167">
      <c r="A32" s="23">
        <v>22</v>
      </c>
      <c r="B32" s="23">
        <v>342</v>
      </c>
      <c r="C32" s="23" t="s">
        <v>91</v>
      </c>
      <c r="D32" s="7"/>
      <c r="E32" s="23">
        <f t="shared" si="0"/>
        <v>84</v>
      </c>
      <c r="F32" s="23" t="str">
        <f t="shared" si="1"/>
        <v>B</v>
      </c>
      <c r="G32" s="23">
        <f>IF((COUNTA(T12:AC12)&gt;0),(ROUND((AVERAGE(T32:AD32)),0)),"")</f>
        <v>84</v>
      </c>
      <c r="H32" s="23" t="str">
        <f t="shared" si="2"/>
        <v>B</v>
      </c>
      <c r="I32" s="36">
        <v>2</v>
      </c>
      <c r="J32" s="23" t="str">
        <f t="shared" si="3"/>
        <v>Mampu menyelesaikan persamaan dan pertidaksamaan eksponen, Kompetensi pada logaritma perlu ditingkatkan</v>
      </c>
      <c r="K32" s="23">
        <f t="shared" si="4"/>
        <v>78.5</v>
      </c>
      <c r="L32" s="23" t="str">
        <f t="shared" si="5"/>
        <v>B</v>
      </c>
      <c r="M32" s="23">
        <f t="shared" si="6"/>
        <v>78.5</v>
      </c>
      <c r="N32" s="23" t="str">
        <f t="shared" si="7"/>
        <v>B</v>
      </c>
      <c r="O32" s="36">
        <v>2</v>
      </c>
      <c r="P32" s="23" t="str">
        <f t="shared" si="8"/>
        <v>Terampil dalam menyelesaikan persamaan dan pertidaksamaan eksponen, pada kompetensi logaritma perlu ditingkatkan</v>
      </c>
      <c r="Q32" s="23" t="str">
        <f t="shared" si="9"/>
        <v>B</v>
      </c>
      <c r="R32" s="23" t="str">
        <f t="shared" si="10"/>
        <v/>
      </c>
      <c r="S32" s="7"/>
      <c r="T32" s="44">
        <v>82</v>
      </c>
      <c r="U32" s="44">
        <v>85</v>
      </c>
      <c r="V32" s="44"/>
      <c r="W32" s="44"/>
      <c r="X32" s="44"/>
      <c r="Y32" s="44"/>
      <c r="Z32" s="44"/>
      <c r="AA32" s="44"/>
      <c r="AB32" s="44"/>
      <c r="AC32" s="44"/>
      <c r="AD32" s="44"/>
      <c r="AE32" s="7"/>
      <c r="AF32" s="44">
        <v>76</v>
      </c>
      <c r="AG32" s="44">
        <v>81</v>
      </c>
      <c r="AH32" s="44"/>
      <c r="AI32" s="44"/>
      <c r="AJ32" s="44"/>
      <c r="AK32" s="44"/>
      <c r="AL32" s="44"/>
      <c r="AM32" s="44"/>
      <c r="AN32" s="44"/>
      <c r="AO32" s="44"/>
      <c r="AP32" s="7"/>
      <c r="AQ32" s="51"/>
      <c r="AR32" s="51"/>
      <c r="AS32" s="51"/>
      <c r="AT32" s="51"/>
      <c r="AU32" s="51"/>
      <c r="AV32" s="51"/>
      <c r="AW32" s="51"/>
      <c r="AX32" s="51"/>
      <c r="AY32" s="51"/>
      <c r="AZ32" s="51"/>
      <c r="BA32" s="44" t="s">
        <v>9</v>
      </c>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66"/>
      <c r="FH32" s="55"/>
      <c r="FI32" s="55"/>
      <c r="FJ32" s="55"/>
      <c r="FK32" s="55"/>
    </row>
    <row r="33" spans="1:157">
      <c r="A33" s="23">
        <v>23</v>
      </c>
      <c r="B33" s="23">
        <v>358</v>
      </c>
      <c r="C33" s="23" t="s">
        <v>92</v>
      </c>
      <c r="D33" s="7"/>
      <c r="E33" s="23">
        <f t="shared" si="0"/>
        <v>88</v>
      </c>
      <c r="F33" s="23" t="str">
        <f t="shared" si="1"/>
        <v>A</v>
      </c>
      <c r="G33" s="23">
        <f>IF((COUNTA(T12:AC12)&gt;0),(ROUND((AVERAGE(T33:AD33)),0)),"")</f>
        <v>88</v>
      </c>
      <c r="H33" s="23" t="str">
        <f t="shared" si="2"/>
        <v>A</v>
      </c>
      <c r="I33" s="36">
        <v>2</v>
      </c>
      <c r="J33" s="23" t="str">
        <f t="shared" si="3"/>
        <v>Mampu menyelesaikan persamaan dan pertidaksamaan eksponen, Kompetensi pada logaritma perlu ditingkatkan</v>
      </c>
      <c r="K33" s="23">
        <f t="shared" si="4"/>
        <v>81.5</v>
      </c>
      <c r="L33" s="23" t="str">
        <f t="shared" si="5"/>
        <v>B</v>
      </c>
      <c r="M33" s="23">
        <f t="shared" si="6"/>
        <v>81.5</v>
      </c>
      <c r="N33" s="23" t="str">
        <f t="shared" si="7"/>
        <v>B</v>
      </c>
      <c r="O33" s="36">
        <v>2</v>
      </c>
      <c r="P33" s="23" t="str">
        <f t="shared" si="8"/>
        <v>Terampil dalam menyelesaikan persamaan dan pertidaksamaan eksponen, pada kompetensi logaritma perlu ditingkatkan</v>
      </c>
      <c r="Q33" s="23" t="str">
        <f t="shared" si="9"/>
        <v>A</v>
      </c>
      <c r="R33" s="23" t="str">
        <f t="shared" si="10"/>
        <v/>
      </c>
      <c r="S33" s="7"/>
      <c r="T33" s="44">
        <v>85</v>
      </c>
      <c r="U33" s="44">
        <v>90</v>
      </c>
      <c r="V33" s="44"/>
      <c r="W33" s="44"/>
      <c r="X33" s="44"/>
      <c r="Y33" s="44"/>
      <c r="Z33" s="44"/>
      <c r="AA33" s="44"/>
      <c r="AB33" s="44"/>
      <c r="AC33" s="44"/>
      <c r="AD33" s="44"/>
      <c r="AE33" s="7"/>
      <c r="AF33" s="44">
        <v>79</v>
      </c>
      <c r="AG33" s="44">
        <v>84</v>
      </c>
      <c r="AH33" s="44"/>
      <c r="AI33" s="44"/>
      <c r="AJ33" s="44"/>
      <c r="AK33" s="44"/>
      <c r="AL33" s="44"/>
      <c r="AM33" s="44"/>
      <c r="AN33" s="44"/>
      <c r="AO33" s="44"/>
      <c r="AP33" s="7"/>
      <c r="AQ33" s="51"/>
      <c r="AR33" s="51"/>
      <c r="AS33" s="51"/>
      <c r="AT33" s="51"/>
      <c r="AU33" s="51"/>
      <c r="AV33" s="51"/>
      <c r="AW33" s="51"/>
      <c r="AX33" s="51"/>
      <c r="AY33" s="51"/>
      <c r="AZ33" s="51"/>
      <c r="BA33" s="44" t="s">
        <v>8</v>
      </c>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spans="1:157">
      <c r="A34" s="23">
        <v>24</v>
      </c>
      <c r="B34" s="23">
        <v>374</v>
      </c>
      <c r="C34" s="23" t="s">
        <v>93</v>
      </c>
      <c r="D34" s="7"/>
      <c r="E34" s="23">
        <f t="shared" si="0"/>
        <v>77</v>
      </c>
      <c r="F34" s="23" t="str">
        <f t="shared" si="1"/>
        <v>B</v>
      </c>
      <c r="G34" s="23">
        <f>IF((COUNTA(T12:AC12)&gt;0),(ROUND((AVERAGE(T34:AD34)),0)),"")</f>
        <v>77</v>
      </c>
      <c r="H34" s="23" t="str">
        <f t="shared" si="2"/>
        <v>B</v>
      </c>
      <c r="I34" s="36">
        <v>2</v>
      </c>
      <c r="J34" s="23" t="str">
        <f t="shared" si="3"/>
        <v>Mampu menyelesaikan persamaan dan pertidaksamaan eksponen, Kompetensi pada logaritma perlu ditingkatkan</v>
      </c>
      <c r="K34" s="23">
        <f t="shared" si="4"/>
        <v>76</v>
      </c>
      <c r="L34" s="23" t="str">
        <f t="shared" si="5"/>
        <v>B</v>
      </c>
      <c r="M34" s="23">
        <f t="shared" si="6"/>
        <v>76</v>
      </c>
      <c r="N34" s="23" t="str">
        <f t="shared" si="7"/>
        <v>B</v>
      </c>
      <c r="O34" s="36">
        <v>2</v>
      </c>
      <c r="P34" s="23" t="str">
        <f t="shared" si="8"/>
        <v>Terampil dalam menyelesaikan persamaan dan pertidaksamaan eksponen, pada kompetensi logaritma perlu ditingkatkan</v>
      </c>
      <c r="Q34" s="23" t="str">
        <f t="shared" si="9"/>
        <v>B</v>
      </c>
      <c r="R34" s="23" t="str">
        <f t="shared" si="10"/>
        <v/>
      </c>
      <c r="S34" s="7"/>
      <c r="T34" s="44">
        <v>70</v>
      </c>
      <c r="U34" s="44">
        <v>83</v>
      </c>
      <c r="V34" s="44"/>
      <c r="W34" s="44"/>
      <c r="X34" s="44"/>
      <c r="Y34" s="44"/>
      <c r="Z34" s="44"/>
      <c r="AA34" s="44"/>
      <c r="AB34" s="44"/>
      <c r="AC34" s="44"/>
      <c r="AD34" s="44"/>
      <c r="AE34" s="7"/>
      <c r="AF34" s="44">
        <v>76</v>
      </c>
      <c r="AG34" s="44">
        <v>76</v>
      </c>
      <c r="AH34" s="44"/>
      <c r="AI34" s="44"/>
      <c r="AJ34" s="44"/>
      <c r="AK34" s="44"/>
      <c r="AL34" s="44"/>
      <c r="AM34" s="44"/>
      <c r="AN34" s="44"/>
      <c r="AO34" s="44"/>
      <c r="AP34" s="7"/>
      <c r="AQ34" s="51"/>
      <c r="AR34" s="51"/>
      <c r="AS34" s="51"/>
      <c r="AT34" s="51"/>
      <c r="AU34" s="51"/>
      <c r="AV34" s="51"/>
      <c r="AW34" s="51"/>
      <c r="AX34" s="51"/>
      <c r="AY34" s="51"/>
      <c r="AZ34" s="51"/>
      <c r="BA34" s="44" t="s">
        <v>9</v>
      </c>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spans="1:157">
      <c r="A35" s="23">
        <v>25</v>
      </c>
      <c r="B35" s="23">
        <v>390</v>
      </c>
      <c r="C35" s="23" t="s">
        <v>94</v>
      </c>
      <c r="D35" s="7"/>
      <c r="E35" s="23">
        <f t="shared" si="0"/>
        <v>80</v>
      </c>
      <c r="F35" s="23" t="str">
        <f t="shared" si="1"/>
        <v>B</v>
      </c>
      <c r="G35" s="23">
        <f>IF((COUNTA(T12:AC12)&gt;0),(ROUND((AVERAGE(T35:AD35)),0)),"")</f>
        <v>80</v>
      </c>
      <c r="H35" s="23" t="str">
        <f t="shared" si="2"/>
        <v>B</v>
      </c>
      <c r="I35" s="36">
        <v>2</v>
      </c>
      <c r="J35" s="23" t="str">
        <f t="shared" si="3"/>
        <v>Mampu menyelesaikan persamaan dan pertidaksamaan eksponen, Kompetensi pada logaritma perlu ditingkatkan</v>
      </c>
      <c r="K35" s="23">
        <f t="shared" si="4"/>
        <v>76</v>
      </c>
      <c r="L35" s="23" t="str">
        <f t="shared" si="5"/>
        <v>B</v>
      </c>
      <c r="M35" s="23">
        <f t="shared" si="6"/>
        <v>76</v>
      </c>
      <c r="N35" s="23" t="str">
        <f t="shared" si="7"/>
        <v>B</v>
      </c>
      <c r="O35" s="36">
        <v>2</v>
      </c>
      <c r="P35" s="23" t="str">
        <f t="shared" si="8"/>
        <v>Terampil dalam menyelesaikan persamaan dan pertidaksamaan eksponen, pada kompetensi logaritma perlu ditingkatkan</v>
      </c>
      <c r="Q35" s="23" t="str">
        <f t="shared" si="9"/>
        <v>B</v>
      </c>
      <c r="R35" s="23" t="str">
        <f t="shared" si="10"/>
        <v/>
      </c>
      <c r="S35" s="7"/>
      <c r="T35" s="44">
        <v>75</v>
      </c>
      <c r="U35" s="44">
        <v>85</v>
      </c>
      <c r="V35" s="44"/>
      <c r="W35" s="44"/>
      <c r="X35" s="44"/>
      <c r="Y35" s="44"/>
      <c r="Z35" s="44"/>
      <c r="AA35" s="44"/>
      <c r="AB35" s="44"/>
      <c r="AC35" s="44"/>
      <c r="AD35" s="44"/>
      <c r="AE35" s="7"/>
      <c r="AF35" s="44">
        <v>76</v>
      </c>
      <c r="AG35" s="44">
        <v>76</v>
      </c>
      <c r="AH35" s="44"/>
      <c r="AI35" s="44"/>
      <c r="AJ35" s="44"/>
      <c r="AK35" s="44"/>
      <c r="AL35" s="44"/>
      <c r="AM35" s="44"/>
      <c r="AN35" s="44"/>
      <c r="AO35" s="44"/>
      <c r="AP35" s="7"/>
      <c r="AQ35" s="51"/>
      <c r="AR35" s="51"/>
      <c r="AS35" s="51"/>
      <c r="AT35" s="51"/>
      <c r="AU35" s="51"/>
      <c r="AV35" s="51"/>
      <c r="AW35" s="51"/>
      <c r="AX35" s="51"/>
      <c r="AY35" s="51"/>
      <c r="AZ35" s="51"/>
      <c r="BA35" s="44" t="s">
        <v>9</v>
      </c>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spans="1:157">
      <c r="A36" s="23">
        <v>26</v>
      </c>
      <c r="B36" s="23">
        <v>406</v>
      </c>
      <c r="C36" s="23" t="s">
        <v>95</v>
      </c>
      <c r="D36" s="7"/>
      <c r="E36" s="23">
        <f t="shared" si="0"/>
        <v>77</v>
      </c>
      <c r="F36" s="23" t="str">
        <f t="shared" si="1"/>
        <v>B</v>
      </c>
      <c r="G36" s="23">
        <f>IF((COUNTA(T12:AC12)&gt;0),(ROUND((AVERAGE(T36:AD36)),0)),"")</f>
        <v>77</v>
      </c>
      <c r="H36" s="23" t="str">
        <f t="shared" si="2"/>
        <v>B</v>
      </c>
      <c r="I36" s="36">
        <v>2</v>
      </c>
      <c r="J36" s="23" t="str">
        <f t="shared" si="3"/>
        <v>Mampu menyelesaikan persamaan dan pertidaksamaan eksponen, Kompetensi pada logaritma perlu ditingkatkan</v>
      </c>
      <c r="K36" s="23">
        <f t="shared" si="4"/>
        <v>76</v>
      </c>
      <c r="L36" s="23" t="str">
        <f t="shared" si="5"/>
        <v>B</v>
      </c>
      <c r="M36" s="23">
        <f t="shared" si="6"/>
        <v>76</v>
      </c>
      <c r="N36" s="23" t="str">
        <f t="shared" si="7"/>
        <v>B</v>
      </c>
      <c r="O36" s="36">
        <v>2</v>
      </c>
      <c r="P36" s="23" t="str">
        <f t="shared" si="8"/>
        <v>Terampil dalam menyelesaikan persamaan dan pertidaksamaan eksponen, pada kompetensi logaritma perlu ditingkatkan</v>
      </c>
      <c r="Q36" s="23" t="str">
        <f t="shared" si="9"/>
        <v>B</v>
      </c>
      <c r="R36" s="23" t="str">
        <f t="shared" si="10"/>
        <v/>
      </c>
      <c r="S36" s="7"/>
      <c r="T36" s="44">
        <v>77</v>
      </c>
      <c r="U36" s="44">
        <v>76</v>
      </c>
      <c r="V36" s="44"/>
      <c r="W36" s="44"/>
      <c r="X36" s="44"/>
      <c r="Y36" s="44"/>
      <c r="Z36" s="44"/>
      <c r="AA36" s="44"/>
      <c r="AB36" s="44"/>
      <c r="AC36" s="44"/>
      <c r="AD36" s="44"/>
      <c r="AE36" s="7"/>
      <c r="AF36" s="44">
        <v>76</v>
      </c>
      <c r="AG36" s="44">
        <v>76</v>
      </c>
      <c r="AH36" s="44"/>
      <c r="AI36" s="44"/>
      <c r="AJ36" s="44"/>
      <c r="AK36" s="44"/>
      <c r="AL36" s="44"/>
      <c r="AM36" s="44"/>
      <c r="AN36" s="44"/>
      <c r="AO36" s="44"/>
      <c r="AP36" s="7"/>
      <c r="AQ36" s="51"/>
      <c r="AR36" s="51"/>
      <c r="AS36" s="51"/>
      <c r="AT36" s="51"/>
      <c r="AU36" s="51"/>
      <c r="AV36" s="51"/>
      <c r="AW36" s="51"/>
      <c r="AX36" s="51"/>
      <c r="AY36" s="51"/>
      <c r="AZ36" s="51"/>
      <c r="BA36" s="44" t="s">
        <v>9</v>
      </c>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spans="1:157">
      <c r="A37" s="23">
        <v>27</v>
      </c>
      <c r="B37" s="23">
        <v>422</v>
      </c>
      <c r="C37" s="23" t="s">
        <v>96</v>
      </c>
      <c r="D37" s="7"/>
      <c r="E37" s="23">
        <f t="shared" si="0"/>
        <v>82</v>
      </c>
      <c r="F37" s="23" t="str">
        <f t="shared" si="1"/>
        <v>B</v>
      </c>
      <c r="G37" s="23">
        <f>IF((COUNTA(T12:AC12)&gt;0),(ROUND((AVERAGE(T37:AD37)),0)),"")</f>
        <v>82</v>
      </c>
      <c r="H37" s="23" t="str">
        <f t="shared" si="2"/>
        <v>B</v>
      </c>
      <c r="I37" s="36">
        <v>2</v>
      </c>
      <c r="J37" s="23" t="str">
        <f t="shared" si="3"/>
        <v>Mampu menyelesaikan persamaan dan pertidaksamaan eksponen, Kompetensi pada logaritma perlu ditingkatkan</v>
      </c>
      <c r="K37" s="23">
        <f t="shared" si="4"/>
        <v>79</v>
      </c>
      <c r="L37" s="23" t="str">
        <f t="shared" si="5"/>
        <v>B</v>
      </c>
      <c r="M37" s="23">
        <f t="shared" si="6"/>
        <v>79</v>
      </c>
      <c r="N37" s="23" t="str">
        <f t="shared" si="7"/>
        <v>B</v>
      </c>
      <c r="O37" s="36">
        <v>2</v>
      </c>
      <c r="P37" s="23" t="str">
        <f t="shared" si="8"/>
        <v>Terampil dalam menyelesaikan persamaan dan pertidaksamaan eksponen, pada kompetensi logaritma perlu ditingkatkan</v>
      </c>
      <c r="Q37" s="23" t="str">
        <f t="shared" si="9"/>
        <v>B</v>
      </c>
      <c r="R37" s="23" t="str">
        <f t="shared" si="10"/>
        <v/>
      </c>
      <c r="S37" s="7"/>
      <c r="T37" s="44">
        <v>78</v>
      </c>
      <c r="U37" s="44">
        <v>85</v>
      </c>
      <c r="V37" s="44"/>
      <c r="W37" s="44"/>
      <c r="X37" s="44"/>
      <c r="Y37" s="44"/>
      <c r="Z37" s="44"/>
      <c r="AA37" s="44"/>
      <c r="AB37" s="44"/>
      <c r="AC37" s="44"/>
      <c r="AD37" s="44"/>
      <c r="AE37" s="7"/>
      <c r="AF37" s="44">
        <v>82</v>
      </c>
      <c r="AG37" s="44">
        <v>76</v>
      </c>
      <c r="AH37" s="44"/>
      <c r="AI37" s="44"/>
      <c r="AJ37" s="44"/>
      <c r="AK37" s="44"/>
      <c r="AL37" s="44"/>
      <c r="AM37" s="44"/>
      <c r="AN37" s="44"/>
      <c r="AO37" s="44"/>
      <c r="AP37" s="7"/>
      <c r="AQ37" s="51"/>
      <c r="AR37" s="51"/>
      <c r="AS37" s="51"/>
      <c r="AT37" s="51"/>
      <c r="AU37" s="51"/>
      <c r="AV37" s="51"/>
      <c r="AW37" s="51"/>
      <c r="AX37" s="51"/>
      <c r="AY37" s="51"/>
      <c r="AZ37" s="51"/>
      <c r="BA37" s="44" t="s">
        <v>9</v>
      </c>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spans="1:157">
      <c r="A38" s="23">
        <v>28</v>
      </c>
      <c r="B38" s="23">
        <v>438</v>
      </c>
      <c r="C38" s="23" t="s">
        <v>97</v>
      </c>
      <c r="D38" s="7"/>
      <c r="E38" s="23">
        <f t="shared" si="0"/>
        <v>85</v>
      </c>
      <c r="F38" s="23" t="str">
        <f t="shared" si="1"/>
        <v>A</v>
      </c>
      <c r="G38" s="23">
        <f>IF((COUNTA(T12:AC12)&gt;0),(ROUND((AVERAGE(T38:AD38)),0)),"")</f>
        <v>85</v>
      </c>
      <c r="H38" s="23" t="str">
        <f t="shared" si="2"/>
        <v>A</v>
      </c>
      <c r="I38" s="36">
        <v>2</v>
      </c>
      <c r="J38" s="23" t="str">
        <f t="shared" si="3"/>
        <v>Mampu menyelesaikan persamaan dan pertidaksamaan eksponen, Kompetensi pada logaritma perlu ditingkatkan</v>
      </c>
      <c r="K38" s="23">
        <f t="shared" si="4"/>
        <v>77</v>
      </c>
      <c r="L38" s="23" t="str">
        <f t="shared" si="5"/>
        <v>B</v>
      </c>
      <c r="M38" s="23">
        <f t="shared" si="6"/>
        <v>77</v>
      </c>
      <c r="N38" s="23" t="str">
        <f t="shared" si="7"/>
        <v>B</v>
      </c>
      <c r="O38" s="36">
        <v>2</v>
      </c>
      <c r="P38" s="23" t="str">
        <f t="shared" si="8"/>
        <v>Terampil dalam menyelesaikan persamaan dan pertidaksamaan eksponen, pada kompetensi logaritma perlu ditingkatkan</v>
      </c>
      <c r="Q38" s="23" t="str">
        <f t="shared" si="9"/>
        <v>B</v>
      </c>
      <c r="R38" s="23" t="str">
        <f t="shared" si="10"/>
        <v/>
      </c>
      <c r="S38" s="7"/>
      <c r="T38" s="44">
        <v>79</v>
      </c>
      <c r="U38" s="44">
        <v>90</v>
      </c>
      <c r="V38" s="44"/>
      <c r="W38" s="44"/>
      <c r="X38" s="44"/>
      <c r="Y38" s="44"/>
      <c r="Z38" s="44"/>
      <c r="AA38" s="44"/>
      <c r="AB38" s="44"/>
      <c r="AC38" s="44"/>
      <c r="AD38" s="44"/>
      <c r="AE38" s="7"/>
      <c r="AF38" s="44">
        <v>78</v>
      </c>
      <c r="AG38" s="44">
        <v>76</v>
      </c>
      <c r="AH38" s="44"/>
      <c r="AI38" s="44"/>
      <c r="AJ38" s="44"/>
      <c r="AK38" s="44"/>
      <c r="AL38" s="44"/>
      <c r="AM38" s="44"/>
      <c r="AN38" s="44"/>
      <c r="AO38" s="44"/>
      <c r="AP38" s="7"/>
      <c r="AQ38" s="51"/>
      <c r="AR38" s="51"/>
      <c r="AS38" s="51"/>
      <c r="AT38" s="51"/>
      <c r="AU38" s="51"/>
      <c r="AV38" s="51"/>
      <c r="AW38" s="51"/>
      <c r="AX38" s="51"/>
      <c r="AY38" s="51"/>
      <c r="AZ38" s="51"/>
      <c r="BA38" s="44" t="s">
        <v>9</v>
      </c>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spans="1:157">
      <c r="A39" s="23">
        <v>29</v>
      </c>
      <c r="B39" s="23">
        <v>454</v>
      </c>
      <c r="C39" s="23" t="s">
        <v>98</v>
      </c>
      <c r="D39" s="7"/>
      <c r="E39" s="23">
        <f t="shared" si="0"/>
        <v>79</v>
      </c>
      <c r="F39" s="23" t="str">
        <f t="shared" si="1"/>
        <v>B</v>
      </c>
      <c r="G39" s="23">
        <f>IF((COUNTA(T12:AC12)&gt;0),(ROUND((AVERAGE(T39:AD39)),0)),"")</f>
        <v>79</v>
      </c>
      <c r="H39" s="23" t="str">
        <f t="shared" si="2"/>
        <v>B</v>
      </c>
      <c r="I39" s="36">
        <v>2</v>
      </c>
      <c r="J39" s="23" t="str">
        <f t="shared" si="3"/>
        <v>Mampu menyelesaikan persamaan dan pertidaksamaan eksponen, Kompetensi pada logaritma perlu ditingkatkan</v>
      </c>
      <c r="K39" s="23">
        <f t="shared" si="4"/>
        <v>78</v>
      </c>
      <c r="L39" s="23" t="str">
        <f t="shared" si="5"/>
        <v>B</v>
      </c>
      <c r="M39" s="23">
        <f t="shared" si="6"/>
        <v>78</v>
      </c>
      <c r="N39" s="23" t="str">
        <f t="shared" si="7"/>
        <v>B</v>
      </c>
      <c r="O39" s="36">
        <v>2</v>
      </c>
      <c r="P39" s="23" t="str">
        <f t="shared" si="8"/>
        <v>Terampil dalam menyelesaikan persamaan dan pertidaksamaan eksponen, pada kompetensi logaritma perlu ditingkatkan</v>
      </c>
      <c r="Q39" s="23" t="str">
        <f t="shared" si="9"/>
        <v>B</v>
      </c>
      <c r="R39" s="23" t="str">
        <f t="shared" si="10"/>
        <v/>
      </c>
      <c r="S39" s="7"/>
      <c r="T39" s="44">
        <v>75</v>
      </c>
      <c r="U39" s="44">
        <v>82</v>
      </c>
      <c r="V39" s="44"/>
      <c r="W39" s="44"/>
      <c r="X39" s="44"/>
      <c r="Y39" s="44"/>
      <c r="Z39" s="44"/>
      <c r="AA39" s="44"/>
      <c r="AB39" s="44"/>
      <c r="AC39" s="44"/>
      <c r="AD39" s="44"/>
      <c r="AE39" s="7"/>
      <c r="AF39" s="44">
        <v>80</v>
      </c>
      <c r="AG39" s="44">
        <v>76</v>
      </c>
      <c r="AH39" s="44"/>
      <c r="AI39" s="44"/>
      <c r="AJ39" s="44"/>
      <c r="AK39" s="44"/>
      <c r="AL39" s="44"/>
      <c r="AM39" s="44"/>
      <c r="AN39" s="44"/>
      <c r="AO39" s="44"/>
      <c r="AP39" s="7"/>
      <c r="AQ39" s="51"/>
      <c r="AR39" s="51"/>
      <c r="AS39" s="51"/>
      <c r="AT39" s="51"/>
      <c r="AU39" s="51"/>
      <c r="AV39" s="51"/>
      <c r="AW39" s="51"/>
      <c r="AX39" s="51"/>
      <c r="AY39" s="51"/>
      <c r="AZ39" s="51"/>
      <c r="BA39" s="44" t="s">
        <v>9</v>
      </c>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spans="1:157">
      <c r="A40" s="23">
        <v>30</v>
      </c>
      <c r="B40" s="23">
        <v>470</v>
      </c>
      <c r="C40" s="23" t="s">
        <v>99</v>
      </c>
      <c r="D40" s="7"/>
      <c r="E40" s="23">
        <f t="shared" si="0"/>
        <v>80</v>
      </c>
      <c r="F40" s="23" t="str">
        <f t="shared" si="1"/>
        <v>B</v>
      </c>
      <c r="G40" s="23">
        <f>IF((COUNTA(T12:AC12)&gt;0),(ROUND((AVERAGE(T40:AD40)),0)),"")</f>
        <v>80</v>
      </c>
      <c r="H40" s="23" t="str">
        <f t="shared" si="2"/>
        <v>B</v>
      </c>
      <c r="I40" s="36">
        <v>2</v>
      </c>
      <c r="J40" s="23" t="str">
        <f t="shared" si="3"/>
        <v>Mampu menyelesaikan persamaan dan pertidaksamaan eksponen, Kompetensi pada logaritma perlu ditingkatkan</v>
      </c>
      <c r="K40" s="23">
        <f t="shared" si="4"/>
        <v>76</v>
      </c>
      <c r="L40" s="23" t="str">
        <f t="shared" si="5"/>
        <v>B</v>
      </c>
      <c r="M40" s="23">
        <f t="shared" si="6"/>
        <v>76</v>
      </c>
      <c r="N40" s="23" t="str">
        <f t="shared" si="7"/>
        <v>B</v>
      </c>
      <c r="O40" s="36">
        <v>2</v>
      </c>
      <c r="P40" s="23" t="str">
        <f t="shared" si="8"/>
        <v>Terampil dalam menyelesaikan persamaan dan pertidaksamaan eksponen, pada kompetensi logaritma perlu ditingkatkan</v>
      </c>
      <c r="Q40" s="23" t="str">
        <f t="shared" si="9"/>
        <v>B</v>
      </c>
      <c r="R40" s="23" t="str">
        <f t="shared" si="10"/>
        <v/>
      </c>
      <c r="S40" s="7"/>
      <c r="T40" s="44">
        <v>70</v>
      </c>
      <c r="U40" s="44">
        <v>90</v>
      </c>
      <c r="V40" s="44"/>
      <c r="W40" s="44"/>
      <c r="X40" s="44"/>
      <c r="Y40" s="44"/>
      <c r="Z40" s="44"/>
      <c r="AA40" s="44"/>
      <c r="AB40" s="44"/>
      <c r="AC40" s="44"/>
      <c r="AD40" s="44"/>
      <c r="AE40" s="7"/>
      <c r="AF40" s="44">
        <v>76</v>
      </c>
      <c r="AG40" s="44">
        <v>76</v>
      </c>
      <c r="AH40" s="44"/>
      <c r="AI40" s="44"/>
      <c r="AJ40" s="44"/>
      <c r="AK40" s="44"/>
      <c r="AL40" s="44"/>
      <c r="AM40" s="44"/>
      <c r="AN40" s="44"/>
      <c r="AO40" s="44"/>
      <c r="AP40" s="7"/>
      <c r="AQ40" s="51"/>
      <c r="AR40" s="51"/>
      <c r="AS40" s="51"/>
      <c r="AT40" s="51"/>
      <c r="AU40" s="51"/>
      <c r="AV40" s="51"/>
      <c r="AW40" s="51"/>
      <c r="AX40" s="51"/>
      <c r="AY40" s="51"/>
      <c r="AZ40" s="51"/>
      <c r="BA40" s="44" t="s">
        <v>9</v>
      </c>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spans="1:157">
      <c r="A41" s="23">
        <v>31</v>
      </c>
      <c r="B41" s="23">
        <v>486</v>
      </c>
      <c r="C41" s="23" t="s">
        <v>100</v>
      </c>
      <c r="D41" s="7"/>
      <c r="E41" s="23">
        <f t="shared" si="0"/>
        <v>82</v>
      </c>
      <c r="F41" s="23" t="str">
        <f t="shared" si="1"/>
        <v>B</v>
      </c>
      <c r="G41" s="23">
        <f>IF((COUNTA(T12:AC12)&gt;0),(ROUND((AVERAGE(T41:AD41)),0)),"")</f>
        <v>82</v>
      </c>
      <c r="H41" s="23" t="str">
        <f t="shared" si="2"/>
        <v>B</v>
      </c>
      <c r="I41" s="36">
        <v>2</v>
      </c>
      <c r="J41" s="23" t="str">
        <f t="shared" si="3"/>
        <v>Mampu menyelesaikan persamaan dan pertidaksamaan eksponen, Kompetensi pada logaritma perlu ditingkatkan</v>
      </c>
      <c r="K41" s="23">
        <f t="shared" si="4"/>
        <v>78</v>
      </c>
      <c r="L41" s="23" t="str">
        <f t="shared" si="5"/>
        <v>B</v>
      </c>
      <c r="M41" s="23">
        <f t="shared" si="6"/>
        <v>78</v>
      </c>
      <c r="N41" s="23" t="str">
        <f t="shared" si="7"/>
        <v>B</v>
      </c>
      <c r="O41" s="36">
        <v>2</v>
      </c>
      <c r="P41" s="23" t="str">
        <f t="shared" si="8"/>
        <v>Terampil dalam menyelesaikan persamaan dan pertidaksamaan eksponen, pada kompetensi logaritma perlu ditingkatkan</v>
      </c>
      <c r="Q41" s="23" t="str">
        <f t="shared" si="9"/>
        <v>A</v>
      </c>
      <c r="R41" s="23" t="str">
        <f t="shared" si="10"/>
        <v/>
      </c>
      <c r="S41" s="7"/>
      <c r="T41" s="44">
        <v>79</v>
      </c>
      <c r="U41" s="44">
        <v>85</v>
      </c>
      <c r="V41" s="44"/>
      <c r="W41" s="44"/>
      <c r="X41" s="44"/>
      <c r="Y41" s="44"/>
      <c r="Z41" s="44"/>
      <c r="AA41" s="44"/>
      <c r="AB41" s="44"/>
      <c r="AC41" s="44"/>
      <c r="AD41" s="44"/>
      <c r="AE41" s="7"/>
      <c r="AF41" s="44">
        <v>78</v>
      </c>
      <c r="AG41" s="44">
        <v>78</v>
      </c>
      <c r="AH41" s="44"/>
      <c r="AI41" s="44"/>
      <c r="AJ41" s="44"/>
      <c r="AK41" s="44"/>
      <c r="AL41" s="44"/>
      <c r="AM41" s="44"/>
      <c r="AN41" s="44"/>
      <c r="AO41" s="44"/>
      <c r="AP41" s="7"/>
      <c r="AQ41" s="51"/>
      <c r="AR41" s="51"/>
      <c r="AS41" s="51"/>
      <c r="AT41" s="51"/>
      <c r="AU41" s="51"/>
      <c r="AV41" s="51"/>
      <c r="AW41" s="51"/>
      <c r="AX41" s="51"/>
      <c r="AY41" s="51"/>
      <c r="AZ41" s="51"/>
      <c r="BA41" s="44" t="s">
        <v>8</v>
      </c>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spans="1:157">
      <c r="A42" s="23">
        <v>32</v>
      </c>
      <c r="B42" s="23">
        <v>502</v>
      </c>
      <c r="C42" s="23" t="s">
        <v>101</v>
      </c>
      <c r="D42" s="7"/>
      <c r="E42" s="23">
        <f t="shared" si="0"/>
        <v>80</v>
      </c>
      <c r="F42" s="23" t="str">
        <f t="shared" si="1"/>
        <v>B</v>
      </c>
      <c r="G42" s="23">
        <f>IF((COUNTA(T12:AC12)&gt;0),(ROUND((AVERAGE(T42:AD42)),0)),"")</f>
        <v>80</v>
      </c>
      <c r="H42" s="23" t="str">
        <f t="shared" si="2"/>
        <v>B</v>
      </c>
      <c r="I42" s="36">
        <v>2</v>
      </c>
      <c r="J42" s="23" t="str">
        <f t="shared" si="3"/>
        <v>Mampu menyelesaikan persamaan dan pertidaksamaan eksponen, Kompetensi pada logaritma perlu ditingkatkan</v>
      </c>
      <c r="K42" s="23">
        <f t="shared" si="4"/>
        <v>76</v>
      </c>
      <c r="L42" s="23" t="str">
        <f t="shared" si="5"/>
        <v>B</v>
      </c>
      <c r="M42" s="23">
        <f t="shared" si="6"/>
        <v>76</v>
      </c>
      <c r="N42" s="23" t="str">
        <f t="shared" si="7"/>
        <v>B</v>
      </c>
      <c r="O42" s="36">
        <v>2</v>
      </c>
      <c r="P42" s="23" t="str">
        <f t="shared" si="8"/>
        <v>Terampil dalam menyelesaikan persamaan dan pertidaksamaan eksponen, pada kompetensi logaritma perlu ditingkatkan</v>
      </c>
      <c r="Q42" s="23" t="str">
        <f t="shared" si="9"/>
        <v>B</v>
      </c>
      <c r="R42" s="23" t="str">
        <f t="shared" si="10"/>
        <v/>
      </c>
      <c r="S42" s="7"/>
      <c r="T42" s="44">
        <v>75</v>
      </c>
      <c r="U42" s="44">
        <v>85</v>
      </c>
      <c r="V42" s="44"/>
      <c r="W42" s="44"/>
      <c r="X42" s="44"/>
      <c r="Y42" s="44"/>
      <c r="Z42" s="44"/>
      <c r="AA42" s="44"/>
      <c r="AB42" s="44"/>
      <c r="AC42" s="44"/>
      <c r="AD42" s="44"/>
      <c r="AE42" s="7"/>
      <c r="AF42" s="44">
        <v>76</v>
      </c>
      <c r="AG42" s="44">
        <v>76</v>
      </c>
      <c r="AH42" s="44"/>
      <c r="AI42" s="44"/>
      <c r="AJ42" s="44"/>
      <c r="AK42" s="44"/>
      <c r="AL42" s="44"/>
      <c r="AM42" s="44"/>
      <c r="AN42" s="44"/>
      <c r="AO42" s="44"/>
      <c r="AP42" s="7"/>
      <c r="AQ42" s="51"/>
      <c r="AR42" s="51"/>
      <c r="AS42" s="51"/>
      <c r="AT42" s="51"/>
      <c r="AU42" s="51"/>
      <c r="AV42" s="51"/>
      <c r="AW42" s="51"/>
      <c r="AX42" s="51"/>
      <c r="AY42" s="51"/>
      <c r="AZ42" s="51"/>
      <c r="BA42" s="44" t="s">
        <v>9</v>
      </c>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spans="1:157">
      <c r="A43" s="23">
        <v>33</v>
      </c>
      <c r="B43" s="23">
        <v>518</v>
      </c>
      <c r="C43" s="23" t="s">
        <v>102</v>
      </c>
      <c r="D43" s="7"/>
      <c r="E43" s="23">
        <f t="shared" si="0"/>
        <v>77</v>
      </c>
      <c r="F43" s="23" t="str">
        <f t="shared" si="1"/>
        <v>B</v>
      </c>
      <c r="G43" s="23">
        <f>IF((COUNTA(T12:AC12)&gt;0),(ROUND((AVERAGE(T43:AD43)),0)),"")</f>
        <v>77</v>
      </c>
      <c r="H43" s="23" t="str">
        <f t="shared" si="2"/>
        <v>B</v>
      </c>
      <c r="I43" s="36">
        <v>2</v>
      </c>
      <c r="J43" s="23" t="str">
        <f t="shared" si="3"/>
        <v>Mampu menyelesaikan persamaan dan pertidaksamaan eksponen, Kompetensi pada logaritma perlu ditingkatkan</v>
      </c>
      <c r="K43" s="23">
        <f t="shared" si="4"/>
        <v>76</v>
      </c>
      <c r="L43" s="23" t="str">
        <f t="shared" si="5"/>
        <v>B</v>
      </c>
      <c r="M43" s="23">
        <f t="shared" si="6"/>
        <v>76</v>
      </c>
      <c r="N43" s="23" t="str">
        <f t="shared" si="7"/>
        <v>B</v>
      </c>
      <c r="O43" s="36">
        <v>2</v>
      </c>
      <c r="P43" s="23" t="str">
        <f t="shared" si="8"/>
        <v>Terampil dalam menyelesaikan persamaan dan pertidaksamaan eksponen, pada kompetensi logaritma perlu ditingkatkan</v>
      </c>
      <c r="Q43" s="23" t="str">
        <f t="shared" si="9"/>
        <v>B</v>
      </c>
      <c r="R43" s="23" t="str">
        <f t="shared" si="10"/>
        <v/>
      </c>
      <c r="S43" s="7"/>
      <c r="T43" s="44">
        <v>70</v>
      </c>
      <c r="U43" s="44">
        <v>84</v>
      </c>
      <c r="V43" s="44"/>
      <c r="W43" s="44"/>
      <c r="X43" s="44"/>
      <c r="Y43" s="44"/>
      <c r="Z43" s="44"/>
      <c r="AA43" s="44"/>
      <c r="AB43" s="44"/>
      <c r="AC43" s="44"/>
      <c r="AD43" s="44"/>
      <c r="AE43" s="7"/>
      <c r="AF43" s="44">
        <v>76</v>
      </c>
      <c r="AG43" s="44">
        <v>76</v>
      </c>
      <c r="AH43" s="44"/>
      <c r="AI43" s="44"/>
      <c r="AJ43" s="44"/>
      <c r="AK43" s="44"/>
      <c r="AL43" s="44"/>
      <c r="AM43" s="44"/>
      <c r="AN43" s="44"/>
      <c r="AO43" s="44"/>
      <c r="AP43" s="7"/>
      <c r="AQ43" s="51"/>
      <c r="AR43" s="51"/>
      <c r="AS43" s="51"/>
      <c r="AT43" s="51"/>
      <c r="AU43" s="51"/>
      <c r="AV43" s="51"/>
      <c r="AW43" s="51"/>
      <c r="AX43" s="51"/>
      <c r="AY43" s="51"/>
      <c r="AZ43" s="51"/>
      <c r="BA43" s="44" t="s">
        <v>9</v>
      </c>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spans="1:157">
      <c r="A44" s="23">
        <v>34</v>
      </c>
      <c r="B44" s="23">
        <v>534</v>
      </c>
      <c r="C44" s="23" t="s">
        <v>103</v>
      </c>
      <c r="D44" s="7"/>
      <c r="E44" s="23">
        <f t="shared" si="0"/>
        <v>81</v>
      </c>
      <c r="F44" s="23" t="str">
        <f t="shared" si="1"/>
        <v>B</v>
      </c>
      <c r="G44" s="23">
        <f>IF((COUNTA(T12:AC12)&gt;0),(ROUND((AVERAGE(T44:AD44)),0)),"")</f>
        <v>81</v>
      </c>
      <c r="H44" s="23" t="str">
        <f t="shared" si="2"/>
        <v>B</v>
      </c>
      <c r="I44" s="36">
        <v>2</v>
      </c>
      <c r="J44" s="23" t="str">
        <f t="shared" si="3"/>
        <v>Mampu menyelesaikan persamaan dan pertidaksamaan eksponen, Kompetensi pada logaritma perlu ditingkatkan</v>
      </c>
      <c r="K44" s="23">
        <f t="shared" si="4"/>
        <v>76</v>
      </c>
      <c r="L44" s="23" t="str">
        <f t="shared" si="5"/>
        <v>B</v>
      </c>
      <c r="M44" s="23">
        <f t="shared" si="6"/>
        <v>76</v>
      </c>
      <c r="N44" s="23" t="str">
        <f t="shared" si="7"/>
        <v>B</v>
      </c>
      <c r="O44" s="36">
        <v>2</v>
      </c>
      <c r="P44" s="23" t="str">
        <f t="shared" si="8"/>
        <v>Terampil dalam menyelesaikan persamaan dan pertidaksamaan eksponen, pada kompetensi logaritma perlu ditingkatkan</v>
      </c>
      <c r="Q44" s="23" t="str">
        <f t="shared" si="9"/>
        <v>B</v>
      </c>
      <c r="R44" s="23" t="str">
        <f t="shared" si="10"/>
        <v/>
      </c>
      <c r="S44" s="7"/>
      <c r="T44" s="44">
        <v>76</v>
      </c>
      <c r="U44" s="44">
        <v>85</v>
      </c>
      <c r="V44" s="44"/>
      <c r="W44" s="44"/>
      <c r="X44" s="44"/>
      <c r="Y44" s="44"/>
      <c r="Z44" s="44"/>
      <c r="AA44" s="44"/>
      <c r="AB44" s="44"/>
      <c r="AC44" s="44"/>
      <c r="AD44" s="44"/>
      <c r="AE44" s="7"/>
      <c r="AF44" s="44">
        <v>76</v>
      </c>
      <c r="AG44" s="44">
        <v>76</v>
      </c>
      <c r="AH44" s="44"/>
      <c r="AI44" s="44"/>
      <c r="AJ44" s="44"/>
      <c r="AK44" s="44"/>
      <c r="AL44" s="44"/>
      <c r="AM44" s="44"/>
      <c r="AN44" s="44"/>
      <c r="AO44" s="44"/>
      <c r="AP44" s="7"/>
      <c r="AQ44" s="51"/>
      <c r="AR44" s="51"/>
      <c r="AS44" s="51"/>
      <c r="AT44" s="51"/>
      <c r="AU44" s="51"/>
      <c r="AV44" s="51"/>
      <c r="AW44" s="51"/>
      <c r="AX44" s="51"/>
      <c r="AY44" s="51"/>
      <c r="AZ44" s="51"/>
      <c r="BA44" s="44" t="s">
        <v>9</v>
      </c>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spans="1:157">
      <c r="A45" s="23">
        <v>35</v>
      </c>
      <c r="B45" s="23">
        <v>550</v>
      </c>
      <c r="C45" s="23" t="s">
        <v>104</v>
      </c>
      <c r="D45" s="7"/>
      <c r="E45" s="23">
        <f t="shared" si="0"/>
        <v>88</v>
      </c>
      <c r="F45" s="23" t="str">
        <f t="shared" si="1"/>
        <v>A</v>
      </c>
      <c r="G45" s="23">
        <f>IF((COUNTA(T12:AC12)&gt;0),(ROUND((AVERAGE(T45:AD45)),0)),"")</f>
        <v>88</v>
      </c>
      <c r="H45" s="23" t="str">
        <f t="shared" si="2"/>
        <v>A</v>
      </c>
      <c r="I45" s="36">
        <v>1</v>
      </c>
      <c r="J45" s="23" t="str">
        <f t="shared" si="3"/>
        <v>Mampu menyelesaikan permasalahan persamaan dan pertidaksamaan ekponen serta logaritma</v>
      </c>
      <c r="K45" s="23">
        <f t="shared" si="4"/>
        <v>84.5</v>
      </c>
      <c r="L45" s="23" t="str">
        <f t="shared" si="5"/>
        <v>A</v>
      </c>
      <c r="M45" s="23">
        <f t="shared" si="6"/>
        <v>84.5</v>
      </c>
      <c r="N45" s="23" t="str">
        <f t="shared" si="7"/>
        <v>A</v>
      </c>
      <c r="O45" s="36">
        <v>1</v>
      </c>
      <c r="P45" s="23" t="str">
        <f t="shared" si="8"/>
        <v>Terampil dalam menyelesaikan persamaan dan pertidaksamaan eksponen serta logaritma</v>
      </c>
      <c r="Q45" s="23" t="str">
        <f t="shared" si="9"/>
        <v>A</v>
      </c>
      <c r="R45" s="23" t="str">
        <f t="shared" si="10"/>
        <v/>
      </c>
      <c r="S45" s="7"/>
      <c r="T45" s="44">
        <v>85</v>
      </c>
      <c r="U45" s="44">
        <v>90</v>
      </c>
      <c r="V45" s="44"/>
      <c r="W45" s="44"/>
      <c r="X45" s="44"/>
      <c r="Y45" s="44"/>
      <c r="Z45" s="44"/>
      <c r="AA45" s="44"/>
      <c r="AB45" s="44"/>
      <c r="AC45" s="44"/>
      <c r="AD45" s="44"/>
      <c r="AE45" s="7"/>
      <c r="AF45" s="44">
        <v>85</v>
      </c>
      <c r="AG45" s="44">
        <v>84</v>
      </c>
      <c r="AH45" s="44"/>
      <c r="AI45" s="44"/>
      <c r="AJ45" s="44"/>
      <c r="AK45" s="44"/>
      <c r="AL45" s="44"/>
      <c r="AM45" s="44"/>
      <c r="AN45" s="44"/>
      <c r="AO45" s="44"/>
      <c r="AP45" s="7"/>
      <c r="AQ45" s="51"/>
      <c r="AR45" s="51"/>
      <c r="AS45" s="51"/>
      <c r="AT45" s="51"/>
      <c r="AU45" s="51"/>
      <c r="AV45" s="51"/>
      <c r="AW45" s="51"/>
      <c r="AX45" s="51"/>
      <c r="AY45" s="51"/>
      <c r="AZ45" s="51"/>
      <c r="BA45" s="44" t="s">
        <v>8</v>
      </c>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spans="1:157">
      <c r="A46" s="23">
        <v>36</v>
      </c>
      <c r="B46" s="23">
        <v>566</v>
      </c>
      <c r="C46" s="23" t="s">
        <v>105</v>
      </c>
      <c r="D46" s="7"/>
      <c r="E46" s="23">
        <f t="shared" si="0"/>
        <v>85</v>
      </c>
      <c r="F46" s="23" t="str">
        <f t="shared" si="1"/>
        <v>A</v>
      </c>
      <c r="G46" s="23">
        <f>IF((COUNTA(T12:AC12)&gt;0),(ROUND((AVERAGE(T46:AD46)),0)),"")</f>
        <v>85</v>
      </c>
      <c r="H46" s="23" t="str">
        <f t="shared" si="2"/>
        <v>A</v>
      </c>
      <c r="I46" s="36">
        <v>2</v>
      </c>
      <c r="J46" s="23" t="str">
        <f t="shared" si="3"/>
        <v>Mampu menyelesaikan persamaan dan pertidaksamaan eksponen, Kompetensi pada logaritma perlu ditingkatkan</v>
      </c>
      <c r="K46" s="23">
        <f t="shared" si="4"/>
        <v>77.5</v>
      </c>
      <c r="L46" s="23" t="str">
        <f t="shared" si="5"/>
        <v>B</v>
      </c>
      <c r="M46" s="23">
        <f t="shared" si="6"/>
        <v>77.5</v>
      </c>
      <c r="N46" s="23" t="str">
        <f t="shared" si="7"/>
        <v>B</v>
      </c>
      <c r="O46" s="36">
        <v>2</v>
      </c>
      <c r="P46" s="23" t="str">
        <f t="shared" si="8"/>
        <v>Terampil dalam menyelesaikan persamaan dan pertidaksamaan eksponen, pada kompetensi logaritma perlu ditingkatkan</v>
      </c>
      <c r="Q46" s="23" t="str">
        <f t="shared" si="9"/>
        <v>B</v>
      </c>
      <c r="R46" s="23" t="str">
        <f t="shared" si="10"/>
        <v/>
      </c>
      <c r="S46" s="7"/>
      <c r="T46" s="44">
        <v>79</v>
      </c>
      <c r="U46" s="44">
        <v>90</v>
      </c>
      <c r="V46" s="44"/>
      <c r="W46" s="44"/>
      <c r="X46" s="44"/>
      <c r="Y46" s="44"/>
      <c r="Z46" s="44"/>
      <c r="AA46" s="44"/>
      <c r="AB46" s="44"/>
      <c r="AC46" s="44"/>
      <c r="AD46" s="44"/>
      <c r="AE46" s="7"/>
      <c r="AF46" s="44">
        <v>77</v>
      </c>
      <c r="AG46" s="44">
        <v>78</v>
      </c>
      <c r="AH46" s="44"/>
      <c r="AI46" s="44"/>
      <c r="AJ46" s="44"/>
      <c r="AK46" s="44"/>
      <c r="AL46" s="44"/>
      <c r="AM46" s="44"/>
      <c r="AN46" s="44"/>
      <c r="AO46" s="44"/>
      <c r="AP46" s="7"/>
      <c r="AQ46" s="51"/>
      <c r="AR46" s="51"/>
      <c r="AS46" s="51"/>
      <c r="AT46" s="51"/>
      <c r="AU46" s="51"/>
      <c r="AV46" s="51"/>
      <c r="AW46" s="51"/>
      <c r="AX46" s="51"/>
      <c r="AY46" s="51"/>
      <c r="AZ46" s="51"/>
      <c r="BA46" s="44" t="s">
        <v>9</v>
      </c>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spans="1:157">
      <c r="A47" s="23"/>
      <c r="B47" s="23"/>
      <c r="C47" s="23"/>
      <c r="D47" s="7"/>
      <c r="E47" s="23" t="str">
        <f t="shared" si="0"/>
        <v/>
      </c>
      <c r="F47" s="23" t="str">
        <f t="shared" si="1"/>
        <v/>
      </c>
      <c r="G47" s="23" t="e">
        <f>IF((COUNTA(T12:AC12)&gt;0),(ROUND((AVERAGE(T47:AD47)),0)),"")</f>
        <v>#DIV/0!</v>
      </c>
      <c r="H47" s="23" t="e">
        <f t="shared" si="2"/>
        <v>#DIV/0!</v>
      </c>
      <c r="I47" s="36"/>
      <c r="J47" s="23" t="str">
        <f t="shared" si="3"/>
        <v/>
      </c>
      <c r="K47" s="23" t="str">
        <f t="shared" si="4"/>
        <v/>
      </c>
      <c r="L47" s="23" t="str">
        <f t="shared" si="5"/>
        <v/>
      </c>
      <c r="M47" s="23" t="str">
        <f t="shared" si="6"/>
        <v/>
      </c>
      <c r="N47" s="23" t="str">
        <f t="shared" si="7"/>
        <v/>
      </c>
      <c r="O47" s="36"/>
      <c r="P47" s="23" t="str">
        <f t="shared" si="8"/>
        <v/>
      </c>
      <c r="Q47" s="23" t="str">
        <f t="shared" si="9"/>
        <v/>
      </c>
      <c r="R47" s="23" t="str">
        <f t="shared" si="10"/>
        <v/>
      </c>
      <c r="S47" s="7"/>
      <c r="T47" s="44"/>
      <c r="U47" s="44"/>
      <c r="V47" s="44"/>
      <c r="W47" s="44"/>
      <c r="X47" s="44"/>
      <c r="Y47" s="44"/>
      <c r="Z47" s="44"/>
      <c r="AA47" s="44"/>
      <c r="AB47" s="44"/>
      <c r="AC47" s="44"/>
      <c r="AD47" s="44"/>
      <c r="AE47" s="7"/>
      <c r="AF47" s="44"/>
      <c r="AG47" s="44"/>
      <c r="AH47" s="44"/>
      <c r="AI47" s="44"/>
      <c r="AJ47" s="44"/>
      <c r="AK47" s="44"/>
      <c r="AL47" s="44"/>
      <c r="AM47" s="44"/>
      <c r="AN47" s="44"/>
      <c r="AO47" s="44"/>
      <c r="AP47" s="7"/>
      <c r="AQ47" s="51"/>
      <c r="AR47" s="51"/>
      <c r="AS47" s="51"/>
      <c r="AT47" s="51"/>
      <c r="AU47" s="51"/>
      <c r="AV47" s="51"/>
      <c r="AW47" s="51"/>
      <c r="AX47" s="51"/>
      <c r="AY47" s="51"/>
      <c r="AZ47" s="51"/>
      <c r="BA47" s="44"/>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spans="1:157">
      <c r="A48" s="23"/>
      <c r="B48" s="23"/>
      <c r="C48" s="23"/>
      <c r="D48" s="7"/>
      <c r="E48" s="23" t="str">
        <f t="shared" si="0"/>
        <v/>
      </c>
      <c r="F48" s="23" t="str">
        <f t="shared" si="1"/>
        <v/>
      </c>
      <c r="G48" s="23" t="e">
        <f>IF((COUNTA(T12:AC12)&gt;0),(ROUND((AVERAGE(T48:AD48)),0)),"")</f>
        <v>#DIV/0!</v>
      </c>
      <c r="H48" s="23" t="e">
        <f t="shared" si="2"/>
        <v>#DIV/0!</v>
      </c>
      <c r="I48" s="36"/>
      <c r="J48" s="23" t="str">
        <f t="shared" si="3"/>
        <v/>
      </c>
      <c r="K48" s="23" t="str">
        <f t="shared" si="4"/>
        <v/>
      </c>
      <c r="L48" s="23" t="str">
        <f t="shared" si="5"/>
        <v/>
      </c>
      <c r="M48" s="23" t="str">
        <f t="shared" si="6"/>
        <v/>
      </c>
      <c r="N48" s="23" t="str">
        <f t="shared" si="7"/>
        <v/>
      </c>
      <c r="O48" s="36"/>
      <c r="P48" s="23" t="str">
        <f t="shared" si="8"/>
        <v/>
      </c>
      <c r="Q48" s="23" t="str">
        <f t="shared" si="9"/>
        <v/>
      </c>
      <c r="R48" s="23" t="str">
        <f t="shared" si="10"/>
        <v/>
      </c>
      <c r="S48" s="7"/>
      <c r="T48" s="44"/>
      <c r="U48" s="44"/>
      <c r="V48" s="44"/>
      <c r="W48" s="44"/>
      <c r="X48" s="44"/>
      <c r="Y48" s="44"/>
      <c r="Z48" s="44"/>
      <c r="AA48" s="44"/>
      <c r="AB48" s="44"/>
      <c r="AC48" s="44"/>
      <c r="AD48" s="44"/>
      <c r="AE48" s="7"/>
      <c r="AF48" s="44"/>
      <c r="AG48" s="44"/>
      <c r="AH48" s="44"/>
      <c r="AI48" s="44"/>
      <c r="AJ48" s="44"/>
      <c r="AK48" s="44"/>
      <c r="AL48" s="44"/>
      <c r="AM48" s="44"/>
      <c r="AN48" s="44"/>
      <c r="AO48" s="44"/>
      <c r="AP48" s="7"/>
      <c r="AQ48" s="51"/>
      <c r="AR48" s="51"/>
      <c r="AS48" s="51"/>
      <c r="AT48" s="51"/>
      <c r="AU48" s="51"/>
      <c r="AV48" s="51"/>
      <c r="AW48" s="51"/>
      <c r="AX48" s="51"/>
      <c r="AY48" s="51"/>
      <c r="AZ48" s="51"/>
      <c r="BA48" s="44"/>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spans="1:157">
      <c r="A49" s="23"/>
      <c r="B49" s="23"/>
      <c r="C49" s="23"/>
      <c r="D49" s="7"/>
      <c r="E49" s="23" t="str">
        <f t="shared" si="0"/>
        <v/>
      </c>
      <c r="F49" s="23" t="str">
        <f t="shared" si="1"/>
        <v/>
      </c>
      <c r="G49" s="23" t="e">
        <f>IF((COUNTA(T12:AC12)&gt;0),(ROUND((AVERAGE(T49:AD49)),0)),"")</f>
        <v>#DIV/0!</v>
      </c>
      <c r="H49" s="23" t="e">
        <f t="shared" si="2"/>
        <v>#DIV/0!</v>
      </c>
      <c r="I49" s="36"/>
      <c r="J49" s="23" t="str">
        <f t="shared" si="3"/>
        <v/>
      </c>
      <c r="K49" s="23" t="str">
        <f t="shared" si="4"/>
        <v/>
      </c>
      <c r="L49" s="23" t="str">
        <f t="shared" si="5"/>
        <v/>
      </c>
      <c r="M49" s="23" t="str">
        <f t="shared" si="6"/>
        <v/>
      </c>
      <c r="N49" s="23" t="str">
        <f t="shared" si="7"/>
        <v/>
      </c>
      <c r="O49" s="36"/>
      <c r="P49" s="23" t="str">
        <f t="shared" si="8"/>
        <v/>
      </c>
      <c r="Q49" s="23" t="str">
        <f t="shared" si="9"/>
        <v/>
      </c>
      <c r="R49" s="23" t="str">
        <f t="shared" si="10"/>
        <v/>
      </c>
      <c r="S49" s="7"/>
      <c r="T49" s="44"/>
      <c r="U49" s="44"/>
      <c r="V49" s="44"/>
      <c r="W49" s="44"/>
      <c r="X49" s="44"/>
      <c r="Y49" s="44"/>
      <c r="Z49" s="44"/>
      <c r="AA49" s="44"/>
      <c r="AB49" s="44"/>
      <c r="AC49" s="44"/>
      <c r="AD49" s="44"/>
      <c r="AE49" s="7"/>
      <c r="AF49" s="44"/>
      <c r="AG49" s="44"/>
      <c r="AH49" s="44"/>
      <c r="AI49" s="44"/>
      <c r="AJ49" s="44"/>
      <c r="AK49" s="44"/>
      <c r="AL49" s="44"/>
      <c r="AM49" s="44"/>
      <c r="AN49" s="44"/>
      <c r="AO49" s="44"/>
      <c r="AP49" s="7"/>
      <c r="AQ49" s="51"/>
      <c r="AR49" s="51"/>
      <c r="AS49" s="51"/>
      <c r="AT49" s="51"/>
      <c r="AU49" s="51"/>
      <c r="AV49" s="51"/>
      <c r="AW49" s="51"/>
      <c r="AX49" s="51"/>
      <c r="AY49" s="51"/>
      <c r="AZ49" s="51"/>
      <c r="BA49" s="44"/>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spans="1:157">
      <c r="A50" s="23"/>
      <c r="B50" s="23"/>
      <c r="C50" s="23"/>
      <c r="D50" s="7"/>
      <c r="E50" s="23" t="str">
        <f t="shared" si="0"/>
        <v/>
      </c>
      <c r="F50" s="23" t="str">
        <f t="shared" si="1"/>
        <v/>
      </c>
      <c r="G50" s="23" t="e">
        <f>IF((COUNTA(T12:AC12)&gt;0),(ROUND((AVERAGE(T50:AD50)),0)),"")</f>
        <v>#DIV/0!</v>
      </c>
      <c r="H50" s="23" t="e">
        <f t="shared" si="2"/>
        <v>#DIV/0!</v>
      </c>
      <c r="I50" s="36"/>
      <c r="J50" s="23" t="str">
        <f t="shared" si="3"/>
        <v/>
      </c>
      <c r="K50" s="23" t="str">
        <f t="shared" si="4"/>
        <v/>
      </c>
      <c r="L50" s="23" t="str">
        <f t="shared" si="5"/>
        <v/>
      </c>
      <c r="M50" s="23" t="str">
        <f t="shared" si="6"/>
        <v/>
      </c>
      <c r="N50" s="23" t="str">
        <f t="shared" si="7"/>
        <v/>
      </c>
      <c r="O50" s="36"/>
      <c r="P50" s="23" t="str">
        <f t="shared" si="8"/>
        <v/>
      </c>
      <c r="Q50" s="23" t="str">
        <f t="shared" si="9"/>
        <v/>
      </c>
      <c r="R50" s="23" t="str">
        <f t="shared" si="10"/>
        <v/>
      </c>
      <c r="S50" s="7"/>
      <c r="T50" s="44"/>
      <c r="U50" s="44"/>
      <c r="V50" s="44"/>
      <c r="W50" s="44"/>
      <c r="X50" s="44"/>
      <c r="Y50" s="44"/>
      <c r="Z50" s="44"/>
      <c r="AA50" s="44"/>
      <c r="AB50" s="44"/>
      <c r="AC50" s="44"/>
      <c r="AD50" s="44"/>
      <c r="AE50" s="7"/>
      <c r="AF50" s="44"/>
      <c r="AG50" s="44"/>
      <c r="AH50" s="44"/>
      <c r="AI50" s="44"/>
      <c r="AJ50" s="44"/>
      <c r="AK50" s="44"/>
      <c r="AL50" s="44"/>
      <c r="AM50" s="44"/>
      <c r="AN50" s="44"/>
      <c r="AO50" s="44"/>
      <c r="AP50" s="7"/>
      <c r="AQ50" s="51"/>
      <c r="AR50" s="51"/>
      <c r="AS50" s="51"/>
      <c r="AT50" s="51"/>
      <c r="AU50" s="51"/>
      <c r="AV50" s="51"/>
      <c r="AW50" s="51"/>
      <c r="AX50" s="51"/>
      <c r="AY50" s="51"/>
      <c r="AZ50" s="51"/>
      <c r="BA50" s="44"/>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7"/>
      <c r="J51" s="7"/>
      <c r="K51" s="7"/>
      <c r="L51" s="7"/>
      <c r="M51" s="7"/>
      <c r="N51" s="7"/>
      <c r="O51" s="37"/>
      <c r="P51" s="7"/>
      <c r="Q51" s="7"/>
      <c r="R51" s="7"/>
      <c r="S51" s="7"/>
      <c r="T51" s="37"/>
      <c r="U51" s="37"/>
      <c r="V51" s="37"/>
      <c r="W51" s="37"/>
      <c r="X51" s="37"/>
      <c r="Y51" s="37"/>
      <c r="Z51" s="37"/>
      <c r="AA51" s="37"/>
      <c r="AB51" s="37"/>
      <c r="AC51" s="37"/>
      <c r="AD51" s="37"/>
      <c r="AE51" s="7"/>
      <c r="AF51" s="37"/>
      <c r="AG51" s="37"/>
      <c r="AH51" s="37"/>
      <c r="AI51" s="37"/>
      <c r="AJ51" s="37"/>
      <c r="AK51" s="37"/>
      <c r="AL51" s="37"/>
      <c r="AM51" s="37"/>
      <c r="AN51" s="37"/>
      <c r="AO51" s="37"/>
      <c r="AP51" s="7"/>
      <c r="AQ51" s="7"/>
      <c r="AR51" s="7"/>
      <c r="AS51" s="7"/>
      <c r="AT51" s="7"/>
      <c r="AU51" s="7"/>
      <c r="AV51" s="7"/>
      <c r="AW51" s="7"/>
      <c r="AX51" s="7"/>
      <c r="AY51" s="7"/>
      <c r="AZ51" s="7"/>
      <c r="BA51" s="3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106</v>
      </c>
      <c r="D52" s="7"/>
      <c r="E52" s="7"/>
      <c r="F52" s="7"/>
      <c r="G52" s="24" t="s">
        <v>107</v>
      </c>
      <c r="H52" s="24"/>
      <c r="I52" s="38"/>
      <c r="J52" s="24"/>
      <c r="K52" s="7" t="e">
        <f>IF(COUNTBLANK($G$11:$G$50)=40,"",MAX($G$11:$G$50))</f>
        <v>#DIV/0!</v>
      </c>
      <c r="L52" s="7"/>
      <c r="M52" s="7"/>
      <c r="N52" s="7"/>
      <c r="O52" s="37"/>
      <c r="P52" s="7"/>
      <c r="Q52" s="7" t="s">
        <v>108</v>
      </c>
      <c r="R52" s="7"/>
      <c r="S52" s="7"/>
      <c r="T52" s="37"/>
      <c r="U52" s="37"/>
      <c r="V52" s="37"/>
      <c r="W52" s="37"/>
      <c r="X52" s="37"/>
      <c r="Y52" s="37"/>
      <c r="Z52" s="37"/>
      <c r="AA52" s="37"/>
      <c r="AB52" s="37"/>
      <c r="AC52" s="37"/>
      <c r="AD52" s="37"/>
      <c r="AE52" s="7"/>
      <c r="AF52" s="37"/>
      <c r="AG52" s="37"/>
      <c r="AH52" s="37"/>
      <c r="AI52" s="37"/>
      <c r="AJ52" s="37"/>
      <c r="AK52" s="37"/>
      <c r="AL52" s="37"/>
      <c r="AM52" s="37"/>
      <c r="AN52" s="37"/>
      <c r="AO52" s="37"/>
      <c r="AP52" s="7"/>
      <c r="AQ52" s="7"/>
      <c r="AR52" s="7"/>
      <c r="AS52" s="7"/>
      <c r="AT52" s="7"/>
      <c r="AU52" s="7"/>
      <c r="AV52" s="7"/>
      <c r="AW52" s="7"/>
      <c r="AX52" s="7"/>
      <c r="AY52" s="7"/>
      <c r="AZ52" s="7"/>
      <c r="BA52" s="3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109</v>
      </c>
      <c r="D53" s="7"/>
      <c r="E53" s="7"/>
      <c r="F53" s="7"/>
      <c r="G53" s="24" t="s">
        <v>110</v>
      </c>
      <c r="H53" s="24"/>
      <c r="I53" s="38"/>
      <c r="J53" s="24"/>
      <c r="K53" s="7" t="e">
        <f>IF(COUNTBLANK($G$11:$G$50)=40,"",MIN($G$11:$G$50))</f>
        <v>#DIV/0!</v>
      </c>
      <c r="L53" s="7"/>
      <c r="M53" s="7"/>
      <c r="N53" s="7"/>
      <c r="O53" s="37"/>
      <c r="P53" s="7"/>
      <c r="Q53" s="7" t="s">
        <v>111</v>
      </c>
      <c r="R53" s="7"/>
      <c r="S53" s="7"/>
      <c r="T53" s="37"/>
      <c r="U53" s="37"/>
      <c r="V53" s="37"/>
      <c r="W53" s="37"/>
      <c r="X53" s="37"/>
      <c r="Y53" s="37"/>
      <c r="Z53" s="37"/>
      <c r="AA53" s="37"/>
      <c r="AB53" s="37"/>
      <c r="AC53" s="37"/>
      <c r="AD53" s="37"/>
      <c r="AE53" s="7"/>
      <c r="AF53" s="37"/>
      <c r="AG53" s="37"/>
      <c r="AH53" s="37"/>
      <c r="AI53" s="37"/>
      <c r="AJ53" s="37"/>
      <c r="AK53" s="37"/>
      <c r="AL53" s="37"/>
      <c r="AM53" s="37"/>
      <c r="AN53" s="37"/>
      <c r="AO53" s="37"/>
      <c r="AP53" s="7"/>
      <c r="AQ53" s="7"/>
      <c r="AR53" s="7"/>
      <c r="AS53" s="7"/>
      <c r="AT53" s="7"/>
      <c r="AU53" s="7"/>
      <c r="AV53" s="7"/>
      <c r="AW53" s="7"/>
      <c r="AX53" s="7"/>
      <c r="AY53" s="7"/>
      <c r="AZ53" s="7"/>
      <c r="BA53" s="3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c r="G54" s="24" t="s">
        <v>112</v>
      </c>
      <c r="H54" s="24"/>
      <c r="I54" s="38"/>
      <c r="J54" s="24"/>
      <c r="K54" s="7" t="e">
        <f>IF(COUNTBLANK($G$11:$G$50)=40,"",AVERAGE($G$11:$G$50))</f>
        <v>#DIV/0!</v>
      </c>
      <c r="L54" s="7"/>
      <c r="M54" s="7"/>
      <c r="N54" s="7"/>
      <c r="O54" s="37"/>
      <c r="P54" s="7"/>
      <c r="Q54" s="7"/>
      <c r="R54" s="7"/>
      <c r="S54" s="7"/>
      <c r="T54" s="37"/>
      <c r="U54" s="37"/>
      <c r="V54" s="37"/>
      <c r="W54" s="37"/>
      <c r="X54" s="37"/>
      <c r="Y54" s="37"/>
      <c r="Z54" s="37"/>
      <c r="AA54" s="37"/>
      <c r="AB54" s="37"/>
      <c r="AC54" s="37"/>
      <c r="AD54" s="37"/>
      <c r="AE54" s="7"/>
      <c r="AF54" s="37"/>
      <c r="AG54" s="37"/>
      <c r="AH54" s="37"/>
      <c r="AI54" s="37"/>
      <c r="AJ54" s="37"/>
      <c r="AK54" s="37"/>
      <c r="AL54" s="37"/>
      <c r="AM54" s="37"/>
      <c r="AN54" s="37"/>
      <c r="AO54" s="37"/>
      <c r="AP54" s="7"/>
      <c r="AQ54" s="7"/>
      <c r="AR54" s="7"/>
      <c r="AS54" s="7"/>
      <c r="AT54" s="7"/>
      <c r="AU54" s="7"/>
      <c r="AV54" s="7"/>
      <c r="AW54" s="7"/>
      <c r="AX54" s="7"/>
      <c r="AY54" s="7"/>
      <c r="AZ54" s="7"/>
      <c r="BA54" s="3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c r="G55" s="24" t="s">
        <v>113</v>
      </c>
      <c r="H55" s="24"/>
      <c r="I55" s="38"/>
      <c r="J55" s="24"/>
      <c r="K55" s="7" t="str">
        <f>IF(COUNTBLANK($AD$11:$AD$50)=40,"",AVERAGE($AD$11:$AD$50))</f>
        <v/>
      </c>
      <c r="L55" s="7"/>
      <c r="M55" s="7"/>
      <c r="N55" s="7"/>
      <c r="O55" s="37"/>
      <c r="P55" s="7"/>
      <c r="Q55" s="7"/>
      <c r="R55" s="7"/>
      <c r="S55" s="7"/>
      <c r="T55" s="37"/>
      <c r="U55" s="37"/>
      <c r="V55" s="37"/>
      <c r="W55" s="37"/>
      <c r="X55" s="37"/>
      <c r="Y55" s="37"/>
      <c r="Z55" s="37"/>
      <c r="AA55" s="37"/>
      <c r="AB55" s="37"/>
      <c r="AC55" s="37"/>
      <c r="AD55" s="37"/>
      <c r="AE55" s="7"/>
      <c r="AF55" s="37"/>
      <c r="AG55" s="37"/>
      <c r="AH55" s="37"/>
      <c r="AI55" s="37"/>
      <c r="AJ55" s="37"/>
      <c r="AK55" s="37"/>
      <c r="AL55" s="37"/>
      <c r="AM55" s="37"/>
      <c r="AN55" s="37"/>
      <c r="AO55" s="37"/>
      <c r="AP55" s="7"/>
      <c r="AQ55" s="7"/>
      <c r="AR55" s="7"/>
      <c r="AS55" s="7"/>
      <c r="AT55" s="7"/>
      <c r="AU55" s="7"/>
      <c r="AV55" s="7"/>
      <c r="AW55" s="7"/>
      <c r="AX55" s="7"/>
      <c r="AY55" s="7"/>
      <c r="AZ55" s="7"/>
      <c r="BA55" s="3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114</v>
      </c>
      <c r="D56" s="7"/>
      <c r="E56" s="7"/>
      <c r="F56" s="7"/>
      <c r="G56" s="7"/>
      <c r="H56" s="7"/>
      <c r="I56" s="37"/>
      <c r="J56" s="7"/>
      <c r="K56" s="7"/>
      <c r="L56" s="7"/>
      <c r="M56" s="7" t="s">
        <v>2</v>
      </c>
      <c r="N56" s="7"/>
      <c r="O56" s="37"/>
      <c r="P56" s="7"/>
      <c r="Q56" s="7" t="s">
        <v>115</v>
      </c>
      <c r="R56" s="7"/>
      <c r="S56" s="7"/>
      <c r="T56" s="37"/>
      <c r="U56" s="37"/>
      <c r="V56" s="37"/>
      <c r="W56" s="37"/>
      <c r="X56" s="37"/>
      <c r="Y56" s="37"/>
      <c r="Z56" s="37"/>
      <c r="AA56" s="37"/>
      <c r="AB56" s="37"/>
      <c r="AC56" s="37"/>
      <c r="AD56" s="37"/>
      <c r="AE56" s="7"/>
      <c r="AF56" s="37"/>
      <c r="AG56" s="37"/>
      <c r="AH56" s="37"/>
      <c r="AI56" s="37"/>
      <c r="AJ56" s="37"/>
      <c r="AK56" s="37"/>
      <c r="AL56" s="37"/>
      <c r="AM56" s="37"/>
      <c r="AN56" s="37"/>
      <c r="AO56" s="37"/>
      <c r="AP56" s="7"/>
      <c r="AQ56" s="7"/>
      <c r="AR56" s="7"/>
      <c r="AS56" s="7"/>
      <c r="AT56" s="7"/>
      <c r="AU56" s="7"/>
      <c r="AV56" s="7"/>
      <c r="AW56" s="7"/>
      <c r="AX56" s="7"/>
      <c r="AY56" s="7"/>
      <c r="AZ56" s="7"/>
      <c r="BA56" s="3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116</v>
      </c>
      <c r="D57" s="7"/>
      <c r="E57" s="7"/>
      <c r="F57" s="7"/>
      <c r="G57" s="7"/>
      <c r="H57" s="7"/>
      <c r="I57" s="37"/>
      <c r="J57" s="7"/>
      <c r="K57" s="7"/>
      <c r="L57" s="7"/>
      <c r="M57" s="7" t="s">
        <v>117</v>
      </c>
      <c r="N57" s="7"/>
      <c r="O57" s="37"/>
      <c r="P57" s="7"/>
      <c r="Q57" s="7" t="s">
        <v>118</v>
      </c>
      <c r="R57" s="7"/>
      <c r="S57" s="7"/>
      <c r="T57" s="37"/>
      <c r="U57" s="37"/>
      <c r="V57" s="37"/>
      <c r="W57" s="37"/>
      <c r="X57" s="37"/>
      <c r="Y57" s="37"/>
      <c r="Z57" s="37"/>
      <c r="AA57" s="37"/>
      <c r="AB57" s="37"/>
      <c r="AC57" s="37"/>
      <c r="AD57" s="37"/>
      <c r="AE57" s="7"/>
      <c r="AF57" s="37"/>
      <c r="AG57" s="37"/>
      <c r="AH57" s="37"/>
      <c r="AI57" s="37"/>
      <c r="AJ57" s="37"/>
      <c r="AK57" s="37"/>
      <c r="AL57" s="37"/>
      <c r="AM57" s="37"/>
      <c r="AN57" s="37"/>
      <c r="AO57" s="37"/>
      <c r="AP57" s="7"/>
      <c r="AQ57" s="7"/>
      <c r="AR57" s="7"/>
      <c r="AS57" s="7"/>
      <c r="AT57" s="7"/>
      <c r="AU57" s="7"/>
      <c r="AV57" s="7"/>
      <c r="AW57" s="7"/>
      <c r="AX57" s="7"/>
      <c r="AY57" s="7"/>
      <c r="AZ57" s="7"/>
      <c r="BA57" s="3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7"/>
      <c r="J58" s="7"/>
      <c r="K58" s="7"/>
      <c r="L58" s="7"/>
      <c r="M58" s="7"/>
      <c r="N58" s="7"/>
      <c r="O58" s="37"/>
      <c r="P58" s="7"/>
      <c r="Q58" s="7"/>
      <c r="R58" s="7"/>
      <c r="S58" s="7"/>
      <c r="T58" s="37"/>
      <c r="U58" s="37"/>
      <c r="V58" s="37"/>
      <c r="W58" s="37"/>
      <c r="X58" s="37"/>
      <c r="Y58" s="37"/>
      <c r="Z58" s="37"/>
      <c r="AA58" s="37"/>
      <c r="AB58" s="37"/>
      <c r="AC58" s="37"/>
      <c r="AD58" s="37"/>
      <c r="AE58" s="7"/>
      <c r="AF58" s="37"/>
      <c r="AG58" s="37"/>
      <c r="AH58" s="37"/>
      <c r="AI58" s="37"/>
      <c r="AJ58" s="37"/>
      <c r="AK58" s="37"/>
      <c r="AL58" s="37"/>
      <c r="AM58" s="37"/>
      <c r="AN58" s="37"/>
      <c r="AO58" s="37"/>
      <c r="AP58" s="7"/>
      <c r="AQ58" s="7"/>
      <c r="AR58" s="7"/>
      <c r="AS58" s="7"/>
      <c r="AT58" s="7"/>
      <c r="AU58" s="7"/>
      <c r="AV58" s="7"/>
      <c r="AW58" s="7"/>
      <c r="AX58" s="7"/>
      <c r="AY58" s="7"/>
      <c r="AZ58" s="7"/>
      <c r="BA58" s="3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7"/>
      <c r="J59" s="7"/>
      <c r="K59" s="7"/>
      <c r="L59" s="7"/>
      <c r="M59" s="7"/>
      <c r="N59" s="7"/>
      <c r="O59" s="37"/>
      <c r="P59" s="7"/>
      <c r="Q59" s="7"/>
      <c r="R59" s="7"/>
      <c r="S59" s="7"/>
      <c r="T59" s="37"/>
      <c r="U59" s="37"/>
      <c r="V59" s="37"/>
      <c r="W59" s="37"/>
      <c r="X59" s="37"/>
      <c r="Y59" s="37"/>
      <c r="Z59" s="37"/>
      <c r="AA59" s="37"/>
      <c r="AB59" s="37"/>
      <c r="AC59" s="37"/>
      <c r="AD59" s="37"/>
      <c r="AE59" s="7"/>
      <c r="AF59" s="37"/>
      <c r="AG59" s="37"/>
      <c r="AH59" s="37"/>
      <c r="AI59" s="37"/>
      <c r="AJ59" s="37"/>
      <c r="AK59" s="37"/>
      <c r="AL59" s="37"/>
      <c r="AM59" s="37"/>
      <c r="AN59" s="37"/>
      <c r="AO59" s="37"/>
      <c r="AP59" s="7"/>
      <c r="AQ59" s="7"/>
      <c r="AR59" s="7"/>
      <c r="AS59" s="7"/>
      <c r="AT59" s="7"/>
      <c r="AU59" s="7"/>
      <c r="AV59" s="7"/>
      <c r="AW59" s="7"/>
      <c r="AX59" s="7"/>
      <c r="AY59" s="7"/>
      <c r="AZ59" s="7"/>
      <c r="BA59" s="3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7"/>
      <c r="J60" s="7"/>
      <c r="K60" s="7"/>
      <c r="L60" s="7"/>
      <c r="M60" s="7"/>
      <c r="N60" s="7"/>
      <c r="O60" s="37"/>
      <c r="P60" s="7"/>
      <c r="Q60" s="7"/>
      <c r="R60" s="7"/>
      <c r="S60" s="7"/>
      <c r="T60" s="37"/>
      <c r="U60" s="37"/>
      <c r="V60" s="37"/>
      <c r="W60" s="37"/>
      <c r="X60" s="37"/>
      <c r="Y60" s="37"/>
      <c r="Z60" s="37"/>
      <c r="AA60" s="37"/>
      <c r="AB60" s="37"/>
      <c r="AC60" s="37"/>
      <c r="AD60" s="37"/>
      <c r="AE60" s="7"/>
      <c r="AF60" s="37"/>
      <c r="AG60" s="37"/>
      <c r="AH60" s="37"/>
      <c r="AI60" s="37"/>
      <c r="AJ60" s="37"/>
      <c r="AK60" s="37"/>
      <c r="AL60" s="37"/>
      <c r="AM60" s="37"/>
      <c r="AN60" s="37"/>
      <c r="AO60" s="37"/>
      <c r="AP60" s="7"/>
      <c r="AQ60" s="7"/>
      <c r="AR60" s="7"/>
      <c r="AS60" s="7"/>
      <c r="AT60" s="7"/>
      <c r="AU60" s="7"/>
      <c r="AV60" s="7"/>
      <c r="AW60" s="7"/>
      <c r="AX60" s="7"/>
      <c r="AY60" s="7"/>
      <c r="AZ60" s="7"/>
      <c r="BA60" s="3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0">
    <mergeCell ref="C1:S1"/>
    <mergeCell ref="E7:R7"/>
    <mergeCell ref="E8:J8"/>
    <mergeCell ref="K8:P8"/>
    <mergeCell ref="Q8:R8"/>
    <mergeCell ref="T8:AD8"/>
    <mergeCell ref="AF8:AO8"/>
    <mergeCell ref="AQ8:AZ8"/>
    <mergeCell ref="E9:F9"/>
    <mergeCell ref="G9:J9"/>
    <mergeCell ref="K9:L9"/>
    <mergeCell ref="M9:P9"/>
    <mergeCell ref="AQ9:AR9"/>
    <mergeCell ref="AS9:AT9"/>
    <mergeCell ref="AU9:AW9"/>
    <mergeCell ref="AX9:AZ9"/>
    <mergeCell ref="FC11:FE11"/>
    <mergeCell ref="FG11:FI11"/>
    <mergeCell ref="FC25:FE25"/>
    <mergeCell ref="G52:H52"/>
    <mergeCell ref="G53:H53"/>
    <mergeCell ref="G54:H54"/>
    <mergeCell ref="G55:H55"/>
    <mergeCell ref="A8:A10"/>
    <mergeCell ref="B8:B10"/>
    <mergeCell ref="C8:C10"/>
    <mergeCell ref="Q9:Q10"/>
    <mergeCell ref="R9:R10"/>
    <mergeCell ref="T9:T10"/>
    <mergeCell ref="U9:U10"/>
    <mergeCell ref="V9:V10"/>
    <mergeCell ref="W9:W10"/>
    <mergeCell ref="X9:X10"/>
    <mergeCell ref="Y9:Y10"/>
    <mergeCell ref="Z9:Z10"/>
    <mergeCell ref="AA9:AA10"/>
    <mergeCell ref="AB9:AB10"/>
    <mergeCell ref="AC9:AC10"/>
    <mergeCell ref="AD9:AD10"/>
    <mergeCell ref="AF9:AF10"/>
    <mergeCell ref="AG9:AG10"/>
    <mergeCell ref="AH9:AH10"/>
    <mergeCell ref="AI9:AI10"/>
    <mergeCell ref="AJ9:AJ10"/>
    <mergeCell ref="AK9:AK10"/>
    <mergeCell ref="AL9:AL10"/>
    <mergeCell ref="AM9:AM10"/>
    <mergeCell ref="AN9:AN10"/>
    <mergeCell ref="AO9:AO10"/>
    <mergeCell ref="BA8:BA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s>
  <conditionalFormatting sqref="E11">
    <cfRule type="cellIs" dxfId="0" priority="1" operator="lessThan">
      <formula>$C$4</formula>
    </cfRule>
  </conditionalFormatting>
  <conditionalFormatting sqref="G11">
    <cfRule type="cellIs" dxfId="1" priority="41" operator="lessThan">
      <formula>$C$4</formula>
    </cfRule>
  </conditionalFormatting>
  <conditionalFormatting sqref="K11">
    <cfRule type="cellIs" dxfId="2" priority="81" operator="lessThan">
      <formula>$C$4</formula>
    </cfRule>
  </conditionalFormatting>
  <conditionalFormatting sqref="M11">
    <cfRule type="cellIs" dxfId="3" priority="121" operator="lessThan">
      <formula>$C$4</formula>
    </cfRule>
  </conditionalFormatting>
  <conditionalFormatting sqref="E12">
    <cfRule type="cellIs" dxfId="4" priority="2" operator="lessThan">
      <formula>$C$4</formula>
    </cfRule>
  </conditionalFormatting>
  <conditionalFormatting sqref="G12">
    <cfRule type="cellIs" dxfId="5" priority="42" operator="lessThan">
      <formula>$C$4</formula>
    </cfRule>
  </conditionalFormatting>
  <conditionalFormatting sqref="K12">
    <cfRule type="cellIs" dxfId="6" priority="82" operator="lessThan">
      <formula>$C$4</formula>
    </cfRule>
  </conditionalFormatting>
  <conditionalFormatting sqref="M12">
    <cfRule type="cellIs" dxfId="7" priority="122" operator="lessThan">
      <formula>$C$4</formula>
    </cfRule>
  </conditionalFormatting>
  <conditionalFormatting sqref="E13">
    <cfRule type="cellIs" dxfId="8" priority="3" operator="lessThan">
      <formula>$C$4</formula>
    </cfRule>
  </conditionalFormatting>
  <conditionalFormatting sqref="G13">
    <cfRule type="cellIs" dxfId="9" priority="43" operator="lessThan">
      <formula>$C$4</formula>
    </cfRule>
  </conditionalFormatting>
  <conditionalFormatting sqref="K13">
    <cfRule type="cellIs" dxfId="10" priority="83" operator="lessThan">
      <formula>$C$4</formula>
    </cfRule>
  </conditionalFormatting>
  <conditionalFormatting sqref="M13">
    <cfRule type="cellIs" dxfId="11" priority="123" operator="lessThan">
      <formula>$C$4</formula>
    </cfRule>
  </conditionalFormatting>
  <conditionalFormatting sqref="E14">
    <cfRule type="cellIs" dxfId="12" priority="4" operator="lessThan">
      <formula>$C$4</formula>
    </cfRule>
  </conditionalFormatting>
  <conditionalFormatting sqref="G14">
    <cfRule type="cellIs" dxfId="13" priority="44" operator="lessThan">
      <formula>$C$4</formula>
    </cfRule>
  </conditionalFormatting>
  <conditionalFormatting sqref="K14">
    <cfRule type="cellIs" dxfId="14" priority="84" operator="lessThan">
      <formula>$C$4</formula>
    </cfRule>
  </conditionalFormatting>
  <conditionalFormatting sqref="M14">
    <cfRule type="cellIs" dxfId="15" priority="124" operator="lessThan">
      <formula>$C$4</formula>
    </cfRule>
  </conditionalFormatting>
  <conditionalFormatting sqref="E15">
    <cfRule type="cellIs" dxfId="16" priority="5" operator="lessThan">
      <formula>$C$4</formula>
    </cfRule>
  </conditionalFormatting>
  <conditionalFormatting sqref="G15">
    <cfRule type="cellIs" dxfId="17" priority="45" operator="lessThan">
      <formula>$C$4</formula>
    </cfRule>
  </conditionalFormatting>
  <conditionalFormatting sqref="K15">
    <cfRule type="cellIs" dxfId="18" priority="85" operator="lessThan">
      <formula>$C$4</formula>
    </cfRule>
  </conditionalFormatting>
  <conditionalFormatting sqref="M15">
    <cfRule type="cellIs" dxfId="19" priority="125" operator="lessThan">
      <formula>$C$4</formula>
    </cfRule>
  </conditionalFormatting>
  <conditionalFormatting sqref="E16">
    <cfRule type="cellIs" dxfId="20" priority="6" operator="lessThan">
      <formula>$C$4</formula>
    </cfRule>
  </conditionalFormatting>
  <conditionalFormatting sqref="G16">
    <cfRule type="cellIs" dxfId="21" priority="46" operator="lessThan">
      <formula>$C$4</formula>
    </cfRule>
  </conditionalFormatting>
  <conditionalFormatting sqref="K16">
    <cfRule type="cellIs" dxfId="22" priority="86" operator="lessThan">
      <formula>$C$4</formula>
    </cfRule>
  </conditionalFormatting>
  <conditionalFormatting sqref="M16">
    <cfRule type="cellIs" dxfId="23" priority="126" operator="lessThan">
      <formula>$C$4</formula>
    </cfRule>
  </conditionalFormatting>
  <conditionalFormatting sqref="E17">
    <cfRule type="cellIs" dxfId="24" priority="7" operator="lessThan">
      <formula>$C$4</formula>
    </cfRule>
  </conditionalFormatting>
  <conditionalFormatting sqref="G17">
    <cfRule type="cellIs" dxfId="25" priority="47" operator="lessThan">
      <formula>$C$4</formula>
    </cfRule>
  </conditionalFormatting>
  <conditionalFormatting sqref="K17">
    <cfRule type="cellIs" dxfId="26" priority="87" operator="lessThan">
      <formula>$C$4</formula>
    </cfRule>
  </conditionalFormatting>
  <conditionalFormatting sqref="M17">
    <cfRule type="cellIs" dxfId="27" priority="127" operator="lessThan">
      <formula>$C$4</formula>
    </cfRule>
  </conditionalFormatting>
  <conditionalFormatting sqref="E18">
    <cfRule type="cellIs" dxfId="28" priority="8" operator="lessThan">
      <formula>$C$4</formula>
    </cfRule>
  </conditionalFormatting>
  <conditionalFormatting sqref="G18">
    <cfRule type="cellIs" dxfId="29" priority="48" operator="lessThan">
      <formula>$C$4</formula>
    </cfRule>
  </conditionalFormatting>
  <conditionalFormatting sqref="K18">
    <cfRule type="cellIs" dxfId="30" priority="88" operator="lessThan">
      <formula>$C$4</formula>
    </cfRule>
  </conditionalFormatting>
  <conditionalFormatting sqref="M18">
    <cfRule type="cellIs" dxfId="31" priority="128" operator="lessThan">
      <formula>$C$4</formula>
    </cfRule>
  </conditionalFormatting>
  <conditionalFormatting sqref="E19">
    <cfRule type="cellIs" dxfId="32" priority="9" operator="lessThan">
      <formula>$C$4</formula>
    </cfRule>
  </conditionalFormatting>
  <conditionalFormatting sqref="G19">
    <cfRule type="cellIs" dxfId="33" priority="49" operator="lessThan">
      <formula>$C$4</formula>
    </cfRule>
  </conditionalFormatting>
  <conditionalFormatting sqref="K19">
    <cfRule type="cellIs" dxfId="34" priority="89" operator="lessThan">
      <formula>$C$4</formula>
    </cfRule>
  </conditionalFormatting>
  <conditionalFormatting sqref="M19">
    <cfRule type="cellIs" dxfId="35" priority="129" operator="lessThan">
      <formula>$C$4</formula>
    </cfRule>
  </conditionalFormatting>
  <conditionalFormatting sqref="E20">
    <cfRule type="cellIs" dxfId="36" priority="10" operator="lessThan">
      <formula>$C$4</formula>
    </cfRule>
  </conditionalFormatting>
  <conditionalFormatting sqref="G20">
    <cfRule type="cellIs" dxfId="37" priority="50" operator="lessThan">
      <formula>$C$4</formula>
    </cfRule>
  </conditionalFormatting>
  <conditionalFormatting sqref="K20">
    <cfRule type="cellIs" dxfId="38" priority="90" operator="lessThan">
      <formula>$C$4</formula>
    </cfRule>
  </conditionalFormatting>
  <conditionalFormatting sqref="M20">
    <cfRule type="cellIs" dxfId="39" priority="130" operator="lessThan">
      <formula>$C$4</formula>
    </cfRule>
  </conditionalFormatting>
  <conditionalFormatting sqref="E21">
    <cfRule type="cellIs" dxfId="40" priority="11" operator="lessThan">
      <formula>$C$4</formula>
    </cfRule>
  </conditionalFormatting>
  <conditionalFormatting sqref="G21">
    <cfRule type="cellIs" dxfId="41" priority="51" operator="lessThan">
      <formula>$C$4</formula>
    </cfRule>
  </conditionalFormatting>
  <conditionalFormatting sqref="K21">
    <cfRule type="cellIs" dxfId="42" priority="91" operator="lessThan">
      <formula>$C$4</formula>
    </cfRule>
  </conditionalFormatting>
  <conditionalFormatting sqref="M21">
    <cfRule type="cellIs" dxfId="43" priority="131" operator="lessThan">
      <formula>$C$4</formula>
    </cfRule>
  </conditionalFormatting>
  <conditionalFormatting sqref="E22">
    <cfRule type="cellIs" dxfId="44" priority="12" operator="lessThan">
      <formula>$C$4</formula>
    </cfRule>
  </conditionalFormatting>
  <conditionalFormatting sqref="G22">
    <cfRule type="cellIs" dxfId="45" priority="52" operator="lessThan">
      <formula>$C$4</formula>
    </cfRule>
  </conditionalFormatting>
  <conditionalFormatting sqref="K22">
    <cfRule type="cellIs" dxfId="46" priority="92" operator="lessThan">
      <formula>$C$4</formula>
    </cfRule>
  </conditionalFormatting>
  <conditionalFormatting sqref="M22">
    <cfRule type="cellIs" dxfId="47" priority="132" operator="lessThan">
      <formula>$C$4</formula>
    </cfRule>
  </conditionalFormatting>
  <conditionalFormatting sqref="E23">
    <cfRule type="cellIs" dxfId="48" priority="13" operator="lessThan">
      <formula>$C$4</formula>
    </cfRule>
  </conditionalFormatting>
  <conditionalFormatting sqref="G23">
    <cfRule type="cellIs" dxfId="49" priority="53" operator="lessThan">
      <formula>$C$4</formula>
    </cfRule>
  </conditionalFormatting>
  <conditionalFormatting sqref="K23">
    <cfRule type="cellIs" dxfId="50" priority="93" operator="lessThan">
      <formula>$C$4</formula>
    </cfRule>
  </conditionalFormatting>
  <conditionalFormatting sqref="M23">
    <cfRule type="cellIs" dxfId="51" priority="133" operator="lessThan">
      <formula>$C$4</formula>
    </cfRule>
  </conditionalFormatting>
  <conditionalFormatting sqref="E24">
    <cfRule type="cellIs" dxfId="52" priority="14" operator="lessThan">
      <formula>$C$4</formula>
    </cfRule>
  </conditionalFormatting>
  <conditionalFormatting sqref="G24">
    <cfRule type="cellIs" dxfId="53" priority="54" operator="lessThan">
      <formula>$C$4</formula>
    </cfRule>
  </conditionalFormatting>
  <conditionalFormatting sqref="K24">
    <cfRule type="cellIs" dxfId="54" priority="94" operator="lessThan">
      <formula>$C$4</formula>
    </cfRule>
  </conditionalFormatting>
  <conditionalFormatting sqref="M24">
    <cfRule type="cellIs" dxfId="55" priority="134" operator="lessThan">
      <formula>$C$4</formula>
    </cfRule>
  </conditionalFormatting>
  <conditionalFormatting sqref="E25">
    <cfRule type="cellIs" dxfId="56" priority="15" operator="lessThan">
      <formula>$C$4</formula>
    </cfRule>
  </conditionalFormatting>
  <conditionalFormatting sqref="G25">
    <cfRule type="cellIs" dxfId="57" priority="55" operator="lessThan">
      <formula>$C$4</formula>
    </cfRule>
  </conditionalFormatting>
  <conditionalFormatting sqref="K25">
    <cfRule type="cellIs" dxfId="58" priority="95" operator="lessThan">
      <formula>$C$4</formula>
    </cfRule>
  </conditionalFormatting>
  <conditionalFormatting sqref="M25">
    <cfRule type="cellIs" dxfId="59" priority="135" operator="lessThan">
      <formula>$C$4</formula>
    </cfRule>
  </conditionalFormatting>
  <conditionalFormatting sqref="E26">
    <cfRule type="cellIs" dxfId="60" priority="16" operator="lessThan">
      <formula>$C$4</formula>
    </cfRule>
  </conditionalFormatting>
  <conditionalFormatting sqref="G26">
    <cfRule type="cellIs" dxfId="61" priority="56" operator="lessThan">
      <formula>$C$4</formula>
    </cfRule>
  </conditionalFormatting>
  <conditionalFormatting sqref="K26">
    <cfRule type="cellIs" dxfId="62" priority="96" operator="lessThan">
      <formula>$C$4</formula>
    </cfRule>
  </conditionalFormatting>
  <conditionalFormatting sqref="M26">
    <cfRule type="cellIs" dxfId="63" priority="136" operator="lessThan">
      <formula>$C$4</formula>
    </cfRule>
  </conditionalFormatting>
  <conditionalFormatting sqref="E27">
    <cfRule type="cellIs" dxfId="64" priority="17" operator="lessThan">
      <formula>$C$4</formula>
    </cfRule>
  </conditionalFormatting>
  <conditionalFormatting sqref="G27">
    <cfRule type="cellIs" dxfId="65" priority="57" operator="lessThan">
      <formula>$C$4</formula>
    </cfRule>
  </conditionalFormatting>
  <conditionalFormatting sqref="K27">
    <cfRule type="cellIs" dxfId="66" priority="97" operator="lessThan">
      <formula>$C$4</formula>
    </cfRule>
  </conditionalFormatting>
  <conditionalFormatting sqref="M27">
    <cfRule type="cellIs" dxfId="67" priority="137" operator="lessThan">
      <formula>$C$4</formula>
    </cfRule>
  </conditionalFormatting>
  <conditionalFormatting sqref="E28">
    <cfRule type="cellIs" dxfId="68" priority="18" operator="lessThan">
      <formula>$C$4</formula>
    </cfRule>
  </conditionalFormatting>
  <conditionalFormatting sqref="G28">
    <cfRule type="cellIs" dxfId="69" priority="58" operator="lessThan">
      <formula>$C$4</formula>
    </cfRule>
  </conditionalFormatting>
  <conditionalFormatting sqref="K28">
    <cfRule type="cellIs" dxfId="70" priority="98" operator="lessThan">
      <formula>$C$4</formula>
    </cfRule>
  </conditionalFormatting>
  <conditionalFormatting sqref="M28">
    <cfRule type="cellIs" dxfId="71" priority="138" operator="lessThan">
      <formula>$C$4</formula>
    </cfRule>
  </conditionalFormatting>
  <conditionalFormatting sqref="E29">
    <cfRule type="cellIs" dxfId="72" priority="19" operator="lessThan">
      <formula>$C$4</formula>
    </cfRule>
  </conditionalFormatting>
  <conditionalFormatting sqref="G29">
    <cfRule type="cellIs" dxfId="73" priority="59" operator="lessThan">
      <formula>$C$4</formula>
    </cfRule>
  </conditionalFormatting>
  <conditionalFormatting sqref="K29">
    <cfRule type="cellIs" dxfId="74" priority="99" operator="lessThan">
      <formula>$C$4</formula>
    </cfRule>
  </conditionalFormatting>
  <conditionalFormatting sqref="M29">
    <cfRule type="cellIs" dxfId="75" priority="139" operator="lessThan">
      <formula>$C$4</formula>
    </cfRule>
  </conditionalFormatting>
  <conditionalFormatting sqref="E30">
    <cfRule type="cellIs" dxfId="76" priority="20" operator="lessThan">
      <formula>$C$4</formula>
    </cfRule>
  </conditionalFormatting>
  <conditionalFormatting sqref="G30">
    <cfRule type="cellIs" dxfId="77" priority="60" operator="lessThan">
      <formula>$C$4</formula>
    </cfRule>
  </conditionalFormatting>
  <conditionalFormatting sqref="K30">
    <cfRule type="cellIs" dxfId="78" priority="100" operator="lessThan">
      <formula>$C$4</formula>
    </cfRule>
  </conditionalFormatting>
  <conditionalFormatting sqref="M30">
    <cfRule type="cellIs" dxfId="79" priority="140" operator="lessThan">
      <formula>$C$4</formula>
    </cfRule>
  </conditionalFormatting>
  <conditionalFormatting sqref="E31">
    <cfRule type="cellIs" dxfId="80" priority="21" operator="lessThan">
      <formula>$C$4</formula>
    </cfRule>
  </conditionalFormatting>
  <conditionalFormatting sqref="G31">
    <cfRule type="cellIs" dxfId="81" priority="61" operator="lessThan">
      <formula>$C$4</formula>
    </cfRule>
  </conditionalFormatting>
  <conditionalFormatting sqref="K31">
    <cfRule type="cellIs" dxfId="82" priority="101" operator="lessThan">
      <formula>$C$4</formula>
    </cfRule>
  </conditionalFormatting>
  <conditionalFormatting sqref="M31">
    <cfRule type="cellIs" dxfId="83" priority="141" operator="lessThan">
      <formula>$C$4</formula>
    </cfRule>
  </conditionalFormatting>
  <conditionalFormatting sqref="E32">
    <cfRule type="cellIs" dxfId="84" priority="22" operator="lessThan">
      <formula>$C$4</formula>
    </cfRule>
  </conditionalFormatting>
  <conditionalFormatting sqref="G32">
    <cfRule type="cellIs" dxfId="85" priority="62" operator="lessThan">
      <formula>$C$4</formula>
    </cfRule>
  </conditionalFormatting>
  <conditionalFormatting sqref="K32">
    <cfRule type="cellIs" dxfId="86" priority="102" operator="lessThan">
      <formula>$C$4</formula>
    </cfRule>
  </conditionalFormatting>
  <conditionalFormatting sqref="M32">
    <cfRule type="cellIs" dxfId="87" priority="142" operator="lessThan">
      <formula>$C$4</formula>
    </cfRule>
  </conditionalFormatting>
  <conditionalFormatting sqref="E33">
    <cfRule type="cellIs" dxfId="88" priority="23" operator="lessThan">
      <formula>$C$4</formula>
    </cfRule>
  </conditionalFormatting>
  <conditionalFormatting sqref="G33">
    <cfRule type="cellIs" dxfId="89" priority="63" operator="lessThan">
      <formula>$C$4</formula>
    </cfRule>
  </conditionalFormatting>
  <conditionalFormatting sqref="K33">
    <cfRule type="cellIs" dxfId="90" priority="103" operator="lessThan">
      <formula>$C$4</formula>
    </cfRule>
  </conditionalFormatting>
  <conditionalFormatting sqref="M33">
    <cfRule type="cellIs" dxfId="91" priority="143" operator="lessThan">
      <formula>$C$4</formula>
    </cfRule>
  </conditionalFormatting>
  <conditionalFormatting sqref="E34">
    <cfRule type="cellIs" dxfId="92" priority="24" operator="lessThan">
      <formula>$C$4</formula>
    </cfRule>
  </conditionalFormatting>
  <conditionalFormatting sqref="G34">
    <cfRule type="cellIs" dxfId="93" priority="64" operator="lessThan">
      <formula>$C$4</formula>
    </cfRule>
  </conditionalFormatting>
  <conditionalFormatting sqref="K34">
    <cfRule type="cellIs" dxfId="94" priority="104" operator="lessThan">
      <formula>$C$4</formula>
    </cfRule>
  </conditionalFormatting>
  <conditionalFormatting sqref="M34">
    <cfRule type="cellIs" dxfId="95" priority="144" operator="lessThan">
      <formula>$C$4</formula>
    </cfRule>
  </conditionalFormatting>
  <conditionalFormatting sqref="E35">
    <cfRule type="cellIs" dxfId="96" priority="25" operator="lessThan">
      <formula>$C$4</formula>
    </cfRule>
  </conditionalFormatting>
  <conditionalFormatting sqref="G35">
    <cfRule type="cellIs" dxfId="97" priority="65" operator="lessThan">
      <formula>$C$4</formula>
    </cfRule>
  </conditionalFormatting>
  <conditionalFormatting sqref="K35">
    <cfRule type="cellIs" dxfId="98" priority="105" operator="lessThan">
      <formula>$C$4</formula>
    </cfRule>
  </conditionalFormatting>
  <conditionalFormatting sqref="M35">
    <cfRule type="cellIs" dxfId="99" priority="145" operator="lessThan">
      <formula>$C$4</formula>
    </cfRule>
  </conditionalFormatting>
  <conditionalFormatting sqref="E36">
    <cfRule type="cellIs" dxfId="100" priority="26" operator="lessThan">
      <formula>$C$4</formula>
    </cfRule>
  </conditionalFormatting>
  <conditionalFormatting sqref="G36">
    <cfRule type="cellIs" dxfId="101" priority="66" operator="lessThan">
      <formula>$C$4</formula>
    </cfRule>
  </conditionalFormatting>
  <conditionalFormatting sqref="K36">
    <cfRule type="cellIs" dxfId="102" priority="106" operator="lessThan">
      <formula>$C$4</formula>
    </cfRule>
  </conditionalFormatting>
  <conditionalFormatting sqref="M36">
    <cfRule type="cellIs" dxfId="103" priority="146" operator="lessThan">
      <formula>$C$4</formula>
    </cfRule>
  </conditionalFormatting>
  <conditionalFormatting sqref="E37">
    <cfRule type="cellIs" dxfId="104" priority="27" operator="lessThan">
      <formula>$C$4</formula>
    </cfRule>
  </conditionalFormatting>
  <conditionalFormatting sqref="G37">
    <cfRule type="cellIs" dxfId="105" priority="67" operator="lessThan">
      <formula>$C$4</formula>
    </cfRule>
  </conditionalFormatting>
  <conditionalFormatting sqref="K37">
    <cfRule type="cellIs" dxfId="106" priority="107" operator="lessThan">
      <formula>$C$4</formula>
    </cfRule>
  </conditionalFormatting>
  <conditionalFormatting sqref="M37">
    <cfRule type="cellIs" dxfId="107" priority="147" operator="lessThan">
      <formula>$C$4</formula>
    </cfRule>
  </conditionalFormatting>
  <conditionalFormatting sqref="E38">
    <cfRule type="cellIs" dxfId="108" priority="28" operator="lessThan">
      <formula>$C$4</formula>
    </cfRule>
  </conditionalFormatting>
  <conditionalFormatting sqref="G38">
    <cfRule type="cellIs" dxfId="109" priority="68" operator="lessThan">
      <formula>$C$4</formula>
    </cfRule>
  </conditionalFormatting>
  <conditionalFormatting sqref="K38">
    <cfRule type="cellIs" dxfId="110" priority="108" operator="lessThan">
      <formula>$C$4</formula>
    </cfRule>
  </conditionalFormatting>
  <conditionalFormatting sqref="M38">
    <cfRule type="cellIs" dxfId="111" priority="148" operator="lessThan">
      <formula>$C$4</formula>
    </cfRule>
  </conditionalFormatting>
  <conditionalFormatting sqref="E39">
    <cfRule type="cellIs" dxfId="112" priority="29" operator="lessThan">
      <formula>$C$4</formula>
    </cfRule>
  </conditionalFormatting>
  <conditionalFormatting sqref="G39">
    <cfRule type="cellIs" dxfId="113" priority="69" operator="lessThan">
      <formula>$C$4</formula>
    </cfRule>
  </conditionalFormatting>
  <conditionalFormatting sqref="K39">
    <cfRule type="cellIs" dxfId="114" priority="109" operator="lessThan">
      <formula>$C$4</formula>
    </cfRule>
  </conditionalFormatting>
  <conditionalFormatting sqref="M39">
    <cfRule type="cellIs" dxfId="115" priority="149" operator="lessThan">
      <formula>$C$4</formula>
    </cfRule>
  </conditionalFormatting>
  <conditionalFormatting sqref="E40">
    <cfRule type="cellIs" dxfId="116" priority="30" operator="lessThan">
      <formula>$C$4</formula>
    </cfRule>
  </conditionalFormatting>
  <conditionalFormatting sqref="G40">
    <cfRule type="cellIs" dxfId="117" priority="70" operator="lessThan">
      <formula>$C$4</formula>
    </cfRule>
  </conditionalFormatting>
  <conditionalFormatting sqref="K40">
    <cfRule type="cellIs" dxfId="118" priority="110" operator="lessThan">
      <formula>$C$4</formula>
    </cfRule>
  </conditionalFormatting>
  <conditionalFormatting sqref="M40">
    <cfRule type="cellIs" dxfId="119" priority="150" operator="lessThan">
      <formula>$C$4</formula>
    </cfRule>
  </conditionalFormatting>
  <conditionalFormatting sqref="E41">
    <cfRule type="cellIs" dxfId="120" priority="31" operator="lessThan">
      <formula>$C$4</formula>
    </cfRule>
  </conditionalFormatting>
  <conditionalFormatting sqref="G41">
    <cfRule type="cellIs" dxfId="121" priority="71" operator="lessThan">
      <formula>$C$4</formula>
    </cfRule>
  </conditionalFormatting>
  <conditionalFormatting sqref="K41">
    <cfRule type="cellIs" dxfId="122" priority="111" operator="lessThan">
      <formula>$C$4</formula>
    </cfRule>
  </conditionalFormatting>
  <conditionalFormatting sqref="M41">
    <cfRule type="cellIs" dxfId="123" priority="151" operator="lessThan">
      <formula>$C$4</formula>
    </cfRule>
  </conditionalFormatting>
  <conditionalFormatting sqref="E42">
    <cfRule type="cellIs" dxfId="124" priority="32" operator="lessThan">
      <formula>$C$4</formula>
    </cfRule>
  </conditionalFormatting>
  <conditionalFormatting sqref="G42">
    <cfRule type="cellIs" dxfId="125" priority="72" operator="lessThan">
      <formula>$C$4</formula>
    </cfRule>
  </conditionalFormatting>
  <conditionalFormatting sqref="K42">
    <cfRule type="cellIs" dxfId="126" priority="112" operator="lessThan">
      <formula>$C$4</formula>
    </cfRule>
  </conditionalFormatting>
  <conditionalFormatting sqref="M42">
    <cfRule type="cellIs" dxfId="127" priority="152" operator="lessThan">
      <formula>$C$4</formula>
    </cfRule>
  </conditionalFormatting>
  <conditionalFormatting sqref="E43">
    <cfRule type="cellIs" dxfId="128" priority="33" operator="lessThan">
      <formula>$C$4</formula>
    </cfRule>
  </conditionalFormatting>
  <conditionalFormatting sqref="G43">
    <cfRule type="cellIs" dxfId="129" priority="73" operator="lessThan">
      <formula>$C$4</formula>
    </cfRule>
  </conditionalFormatting>
  <conditionalFormatting sqref="K43">
    <cfRule type="cellIs" dxfId="130" priority="113" operator="lessThan">
      <formula>$C$4</formula>
    </cfRule>
  </conditionalFormatting>
  <conditionalFormatting sqref="M43">
    <cfRule type="cellIs" dxfId="131" priority="153" operator="lessThan">
      <formula>$C$4</formula>
    </cfRule>
  </conditionalFormatting>
  <conditionalFormatting sqref="E44">
    <cfRule type="cellIs" dxfId="132" priority="34" operator="lessThan">
      <formula>$C$4</formula>
    </cfRule>
  </conditionalFormatting>
  <conditionalFormatting sqref="G44">
    <cfRule type="cellIs" dxfId="133" priority="74" operator="lessThan">
      <formula>$C$4</formula>
    </cfRule>
  </conditionalFormatting>
  <conditionalFormatting sqref="K44">
    <cfRule type="cellIs" dxfId="134" priority="114" operator="lessThan">
      <formula>$C$4</formula>
    </cfRule>
  </conditionalFormatting>
  <conditionalFormatting sqref="M44">
    <cfRule type="cellIs" dxfId="135" priority="154" operator="lessThan">
      <formula>$C$4</formula>
    </cfRule>
  </conditionalFormatting>
  <conditionalFormatting sqref="E45">
    <cfRule type="cellIs" dxfId="136" priority="35" operator="lessThan">
      <formula>$C$4</formula>
    </cfRule>
  </conditionalFormatting>
  <conditionalFormatting sqref="G45">
    <cfRule type="cellIs" dxfId="137" priority="75" operator="lessThan">
      <formula>$C$4</formula>
    </cfRule>
  </conditionalFormatting>
  <conditionalFormatting sqref="K45">
    <cfRule type="cellIs" dxfId="138" priority="115" operator="lessThan">
      <formula>$C$4</formula>
    </cfRule>
  </conditionalFormatting>
  <conditionalFormatting sqref="M45">
    <cfRule type="cellIs" dxfId="139" priority="155" operator="lessThan">
      <formula>$C$4</formula>
    </cfRule>
  </conditionalFormatting>
  <conditionalFormatting sqref="E46">
    <cfRule type="cellIs" dxfId="140" priority="36" operator="lessThan">
      <formula>$C$4</formula>
    </cfRule>
  </conditionalFormatting>
  <conditionalFormatting sqref="G46">
    <cfRule type="cellIs" dxfId="141" priority="76" operator="lessThan">
      <formula>$C$4</formula>
    </cfRule>
  </conditionalFormatting>
  <conditionalFormatting sqref="K46">
    <cfRule type="cellIs" dxfId="142" priority="116" operator="lessThan">
      <formula>$C$4</formula>
    </cfRule>
  </conditionalFormatting>
  <conditionalFormatting sqref="M46">
    <cfRule type="cellIs" dxfId="143" priority="156" operator="lessThan">
      <formula>$C$4</formula>
    </cfRule>
  </conditionalFormatting>
  <conditionalFormatting sqref="E47">
    <cfRule type="cellIs" dxfId="144" priority="37" operator="lessThan">
      <formula>$C$4</formula>
    </cfRule>
  </conditionalFormatting>
  <conditionalFormatting sqref="G47">
    <cfRule type="cellIs" dxfId="145" priority="77" operator="lessThan">
      <formula>$C$4</formula>
    </cfRule>
  </conditionalFormatting>
  <conditionalFormatting sqref="K47">
    <cfRule type="cellIs" dxfId="146" priority="117" operator="lessThan">
      <formula>$C$4</formula>
    </cfRule>
  </conditionalFormatting>
  <conditionalFormatting sqref="M47">
    <cfRule type="cellIs" dxfId="147" priority="157" operator="lessThan">
      <formula>$C$4</formula>
    </cfRule>
  </conditionalFormatting>
  <conditionalFormatting sqref="E48">
    <cfRule type="cellIs" dxfId="148" priority="38" operator="lessThan">
      <formula>$C$4</formula>
    </cfRule>
  </conditionalFormatting>
  <conditionalFormatting sqref="G48">
    <cfRule type="cellIs" dxfId="149" priority="78" operator="lessThan">
      <formula>$C$4</formula>
    </cfRule>
  </conditionalFormatting>
  <conditionalFormatting sqref="K48">
    <cfRule type="cellIs" dxfId="150" priority="118" operator="lessThan">
      <formula>$C$4</formula>
    </cfRule>
  </conditionalFormatting>
  <conditionalFormatting sqref="M48">
    <cfRule type="cellIs" dxfId="151" priority="158" operator="lessThan">
      <formula>$C$4</formula>
    </cfRule>
  </conditionalFormatting>
  <conditionalFormatting sqref="E49">
    <cfRule type="cellIs" dxfId="152" priority="39" operator="lessThan">
      <formula>$C$4</formula>
    </cfRule>
  </conditionalFormatting>
  <conditionalFormatting sqref="G49">
    <cfRule type="cellIs" dxfId="153" priority="79" operator="lessThan">
      <formula>$C$4</formula>
    </cfRule>
  </conditionalFormatting>
  <conditionalFormatting sqref="K49">
    <cfRule type="cellIs" dxfId="154" priority="119" operator="lessThan">
      <formula>$C$4</formula>
    </cfRule>
  </conditionalFormatting>
  <conditionalFormatting sqref="M49">
    <cfRule type="cellIs" dxfId="155" priority="159" operator="lessThan">
      <formula>$C$4</formula>
    </cfRule>
  </conditionalFormatting>
  <conditionalFormatting sqref="E50">
    <cfRule type="cellIs" dxfId="156" priority="40" operator="lessThan">
      <formula>$C$4</formula>
    </cfRule>
  </conditionalFormatting>
  <conditionalFormatting sqref="G50">
    <cfRule type="cellIs" dxfId="157" priority="80" operator="lessThan">
      <formula>$C$4</formula>
    </cfRule>
  </conditionalFormatting>
  <conditionalFormatting sqref="K50">
    <cfRule type="cellIs" dxfId="158" priority="120" operator="lessThan">
      <formula>$C$4</formula>
    </cfRule>
  </conditionalFormatting>
  <conditionalFormatting sqref="M50">
    <cfRule type="cellIs" dxfId="159" priority="160" operator="lessThan">
      <formula>$C$4</formula>
    </cfRule>
  </conditionalFormatting>
  <conditionalFormatting sqref="K52">
    <cfRule type="cellIs" dxfId="160" priority="161" operator="lessThan">
      <formula>$C$4</formula>
    </cfRule>
  </conditionalFormatting>
  <conditionalFormatting sqref="K53">
    <cfRule type="cellIs" dxfId="161" priority="162" operator="lessThan">
      <formula>$C$4</formula>
    </cfRule>
  </conditionalFormatting>
  <conditionalFormatting sqref="K54">
    <cfRule type="cellIs" dxfId="162" priority="163" operator="lessThan">
      <formula>$C$4</formula>
    </cfRule>
  </conditionalFormatting>
  <conditionalFormatting sqref="K55">
    <cfRule type="cellIs" dxfId="163" priority="164" operator="lessThan">
      <formula>$C$4</formula>
    </cfRule>
  </conditionalFormatting>
  <dataValidations count="402">
    <dataValidation type="decimal" operator="between" allowBlank="1" showInputMessage="1" showErrorMessage="1" errorTitle="Masukan salah" error="Isian Anda salah!" promptTitle="Input yg diisikan" prompt="nilai angka antara 0 sampai 100." sqref="T11 U11 V11 W11 X11 Y11 Z11 AA11 AB11 AC11 AD11 AF11 AG11 AH11 AI11 AJ11 AK11 AL11 AM11 AN11 AO11 T12 U12 V12 W12 X12 Y12 Z12 AA12 AB12 AC12 AD12 AF12 AG12 AH12 AI12 AJ12 AK12 AL12 AM12 AN12 AO12 T13 U13 V13 W13 X13 Y13 Z13 AA13 AB13 AC13 AD13 AF13 AG13 AH13 AI13 AJ13 AK13 AL13 AM13 AN13 AO13 T14 U14 V14 W14 X14 Y14 Z14 AA14 AB14 AC14 AD14 AF14 AG14 AH14 AI14 AJ14 AK14 AL14 AM14 AN14 AO14 T15 U15 V15 W15 X15 Y15 Z15 AA15 AB15 AC15 AD15 AF15 AG15 AH15 AI15 AJ15 AK15 AL15 AM15 AN15 AO15 T16 U16 V16 W16 X16 Y16 Z16 AA16 AB16 AC16 AD16 AF16 AG16 AH16 AI16 AJ16 AK16 AL16 AM16 AN16 AO16 T17 U17 V17 W17 X17 Y17 Z17 AA17 AB17 AC17 AD17 AF17 AG17 AH17 AI17 AJ17 AK17 AL17 AM17 AN17 AO17 T18 U18 V18 W18 X18 Y18 Z18 AA18 AB18 AC18 AD18 AF18 AG18 AH18 AI18 AJ18 AK18 AL18 AM18 AN18 AO18 T19 U19 V19 W19 X19 Y19 Z19 AA19 AB19 AC19 AD19 AF19 AG19 AH19 AI19 AJ19 AK19 AL19 AM19 AN19 AO19 T20 U20 V20 W20 X20 Y20 Z20 AA20 AB20 AC20 AD20 AF20 AG20 AH20 AI20 AJ20 AK20 AL20 AM20 AN20 AO20 T21 U21 V21 W21 X21 Y21 Z21 AA21 AB21 AC21 AD21 AF21 AG21 AH21 AI21 AJ21 AK21 AL21 AM21 AN21 AO21 T22 U22 V22 W22 X22 Y22 Z22 AA22 AB22 AC22 AD22 AF22 AG22 AH22 AI22 AJ22 AK22 AL22 AM22 AN22 AO22 T23 U23 V23 W23 X23 Y23 Z23 AA23 AB23 AC23 AD23 AF23 AG23 AH23 AI23 AJ23 AK23 AL23 AM23 AN23 AO23 T24 U24 V24 W24 X24 Y24 Z24 AA24 AB24 AC24 AD24 AF24 AG24 AH24 AI24 AJ24 AK24 AL24 AM24 AN24 AO24 T25 U25 V25 W25 X25 Y25 Z25 AA25 AB25 AC25 AD25 AF25 AG25 AH25 AI25 AJ25 AK25 AL25 AM25 AN25 AO25 T26 U26 V26 W26 X26 Y26 Z26 AA26 AB26 AC26 AD26 AF26 AG26 AH26 AI26 AJ26 AK26 AL26 AM26 AN26 AO26 T27 U27 V27 W27 X27 Y27 Z27 AA27 AB27 AC27 AD27 AF27 AG27 AH27 AI27 AJ27 AK27 AL27 AM27 AN27 AO27 T28 U28 V28 W28 X28 Y28 Z28 AA28 AB28 AC28 AD28 AF28 AG28 AH28 AI28 AJ28 AK28 AL28 AM28 AN28 AO28 T29 U29 V29 W29 X29 Y29 Z29 AA29 AB29 AC29 AD29 AF29 AG29 AH29 AI29 AJ29 AK29 AL29 AM29 AN29 AO29 T30 U30 V30 W30 X30 Y30 Z30 AA30 AB30 AC30 AD30 AF30 AG30 AH30 AI30 AJ30 AK30 AL30 AM30 AN30 AO30 T31 U31 V31 W31 X31 Y31 Z31 AA31 AB31 AC31 AD31 AF31 AG31 AH31 AI31 AJ31 AK31 AL31 AM31 AN31 AO31 T32 U32 V32 W32 X32 Y32 Z32 AA32 AB32 AC32 AD32 AF32 AG32 AH32 AI32 AJ32 AK32 AL32 AM32 AN32 AO32 T33 U33 V33 W33 X33 Y33 Z33 AA33 AB33 AC33 AD33 AF33 AG33 AH33 AI33 AJ33 AK33 AL33 AM33 AN33 AO33 T34 U34 V34 W34 X34 Y34 Z34 AA34 AB34 AC34 AD34 AF34 AG34 AH34 AI34 AJ34 AK34 AL34 AM34 AN34 AO34 T35 U35 V35 W35 X35 Y35 Z35 AA35 AB35 AC35 AD35 AF35 AG35 AH35 AI35 AJ35 AK35 AL35 AM35 AN35 AO35 T36 U36 V36 W36 X36 Y36 Z36 AA36 AB36 AC36 AD36 AF36 AG36 AH36 AI36 AJ36 AK36 AL36 AM36 AN36 AO36 T37 U37 V37 W37 X37 Y37 Z37 AA37 AB37 AC37 AD37 AF37 AG37 AH37 AI37 AJ37 AK37 AL37 AM37 AN37 AO37 T38 U38 V38 W38 X38 Y38 Z38 AA38 AB38 AC38 AD38 AF38 AG38 AH38 AI38 AJ38 AK38 AL38 AM38 AN38 AO38 T39 U39 V39 W39 X39 Y39 Z39 AA39 AB39 AC39 AD39 AF39 AG39 AH39 AI39 AJ39 AK39 AL39 AM39 AN39 AO39 T40 U40 V40 W40 X40 Y40 Z40 AA40 AB40 AC40 AD40 AF40 AG40 AH40 AI40 AJ40 AK40 AL40 AM40 AN40 AO40 T41 U41 V41 W41 X41 Y41 Z41 AA41 AB41 AC41 AD41 AF41 AG41 AH41 AI41 AJ41 AK41 AL41 AM41 AN41 AO41 T42 U42 V42 W42 X42 Y42 Z42 AA42 AB42 AC42 AD42 AF42 AG42 AH42 AI42 AJ42 AK42 AL42 AM42 AN42 AO42 T43 U43 V43 W43 X43 Y43 Z43 AA43 AB43 AC43 AD43 AF43 AG43 AH43 AI43 AJ43 AK43 AL43 AM43 AN43 AO43 T44 U44 V44 W44 X44 Y44 Z44 AA44 AB44 AC44 AD44 AF44 AG44 AH44 AI44 AJ44 AK44 AL44 AM44 AN44 AO44 T45 U45 V45 W45 X45 Y45 Z45 AA45 AB45 AC45 AD45 AF45 AG45 AH45 AI45 AJ45 AK45 AL45 AM45 AN45 AO45 T46 U46 V46 W46 X46 Y46 Z46 AA46 AB46 AC46 AD46 AF46 AG46 AH46 AI46 AJ46 AK46 AL46 AM46 AN46 AO46 T47 U47 V47 W47 X47 Y47 Z47 AA47 AB47 AC47 AD47 AF47 AG47 AH47 AI47 AJ47 AK47 AL47 AM47 AN47 AO47 T48 U48 V48 W48 X48 Y48 Z48 AA48 AB48 AC48 AD48 AF48 AG48 AH48 AI48 AJ48 AK48 AL48 AM48 AN48 AO48 T49 U49 V49 W49 X49 Y49 Z49 AA49 AB49 AC49 AD49 AF49 AG49 AH49 AI49 AJ49 AK49 AL49 AM49 AN49 AO49 T50 U50 V50 W50 X50 Y50 Z50 AA50 AB50 AC50 AD50 AF50 AG50 AH50 AI50 AJ50 AK50 AL50 AM50 AN50 AO50">
      <formula1>0</formula1>
      <formula2>100</formula2>
    </dataValidation>
    <dataValidation type="custom" allowBlank="1" showInputMessage="1" showErrorMessage="1" errorTitle="Masukan salah" error="Isian Anda salah!" promptTitle="Input yg diisikan" prompt="HURUF &#10;A / B / C / D / E" sqref="AR18">
      <formula1>OR(EXACT(AQ11,"A"),EXACT(AQ11,"B"),EXACT(AQ11,"C"),EXACT(AQ11,"D"),EXACT(AQ11,"E"))</formula1>
    </dataValidation>
    <dataValidation type="custom" allowBlank="1" showInputMessage="1" showErrorMessage="1" errorTitle="Masukan salah" error="Isian Anda salah!" promptTitle="Input yg diisikan" prompt="HURUF &#10;A / B / C / D / E" sqref="AS11">
      <formula1>OR(EXACT(AQ11,"A"),EXACT(AQ11,"B"),EXACT(AQ11,"C"),EXACT(AQ11,"D"),EXACT(AQ11,"E"))</formula1>
    </dataValidation>
    <dataValidation type="custom" allowBlank="1" showInputMessage="1" showErrorMessage="1" errorTitle="Masukan salah" error="Isian Anda salah!" promptTitle="Input yg diisikan" prompt="HURUF &#10;A / B / C / D / E" sqref="AR46">
      <formula1>OR(EXACT(AQ11,"A"),EXACT(AQ11,"B"),EXACT(AQ11,"C"),EXACT(AQ11,"D"),EXACT(AQ11,"E"))</formula1>
    </dataValidation>
    <dataValidation type="custom" allowBlank="1" showInputMessage="1" showErrorMessage="1" errorTitle="Masukan salah" error="Isian Anda salah!" promptTitle="Input yg diisikan" prompt="HURUF &#10;A / B / C / D / E" sqref="AQ32">
      <formula1>OR(EXACT(AQ11,"A"),EXACT(AQ11,"B"),EXACT(AQ11,"C"),EXACT(AQ11,"D"),EXACT(AQ11,"E"))</formula1>
    </dataValidation>
    <dataValidation type="custom" allowBlank="1" showInputMessage="1" showErrorMessage="1" errorTitle="Masukan salah" error="Isian Anda salah!" promptTitle="Input yg diisikan" prompt="HURUF &#10;A / B / C / D / E" sqref="AX11">
      <formula1>OR(EXACT(AQ11,"A"),EXACT(AQ11,"B"),EXACT(AQ11,"C"),EXACT(AQ11,"D"),EXACT(AQ11,"E"))</formula1>
    </dataValidation>
    <dataValidation type="custom" allowBlank="1" showInputMessage="1" showErrorMessage="1" errorTitle="Masukan salah" error="Isian Anda salah!" promptTitle="Input yg diisikan" prompt="HURUF &#10;A / B / C / D / E" sqref="AY31">
      <formula1>OR(EXACT(AQ11,"A"),EXACT(AQ11,"B"),EXACT(AQ11,"C"),EXACT(AQ11,"D"),EXACT(AQ11,"E"))</formula1>
    </dataValidation>
    <dataValidation type="custom" allowBlank="1" showInputMessage="1" showErrorMessage="1" errorTitle="Masukan salah" error="Isian Anda salah!" promptTitle="Input yg diisikan" prompt="HURUF &#10;A / B / C / D / E" sqref="AZ24">
      <formula1>OR(EXACT(AQ11,"A"),EXACT(AQ11,"B"),EXACT(AQ11,"C"),EXACT(AQ11,"D"),EXACT(AQ11,"E"))</formula1>
    </dataValidation>
    <dataValidation type="custom" allowBlank="1" showInputMessage="1" showErrorMessage="1" errorTitle="Masukan salah" error="Isian Anda salah!" promptTitle="Input yg diisikan" prompt="HURUF &#10;A / B / C / D / E" sqref="AR14">
      <formula1>OR(EXACT(AQ11,"A"),EXACT(AQ11,"B"),EXACT(AQ11,"C"),EXACT(AQ11,"D"),EXACT(AQ11,"E"))</formula1>
    </dataValidation>
    <dataValidation type="custom" allowBlank="1" showInputMessage="1" showErrorMessage="1" errorTitle="Masukan salah" error="Isian Anda salah!" promptTitle="Input yg diisikan" prompt="HURUF &#10;A / B / C / D / E" sqref="AW11">
      <formula1>OR(EXACT(AQ11,"A"),EXACT(AQ11,"B"),EXACT(AQ11,"C"),EXACT(AQ11,"D"),EXACT(AQ11,"E"))</formula1>
    </dataValidation>
    <dataValidation type="custom" allowBlank="1" showInputMessage="1" showErrorMessage="1" errorTitle="Masukan salah" error="Isian Anda salah!" promptTitle="Input yg diisikan" prompt="HURUF &#10;A / B / C / D / E" sqref="AQ11">
      <formula1>OR(EXACT(AQ11,"A"),EXACT(AQ11,"B"),EXACT(AQ11,"C"),EXACT(AQ11,"D"),EXACT(AQ11,"E"))</formula1>
    </dataValidation>
    <dataValidation type="custom" allowBlank="1" showInputMessage="1" showErrorMessage="1" errorTitle="Masukan salah" error="Isian Anda salah!" promptTitle="Input yg diisikan" prompt="HURUF &#10;A / B / C / D / E" sqref="AR11">
      <formula1>OR(EXACT(AQ11,"A"),EXACT(AQ11,"B"),EXACT(AQ11,"C"),EXACT(AQ11,"D"),EXACT(AQ11,"E"))</formula1>
    </dataValidation>
    <dataValidation type="custom" allowBlank="1" showInputMessage="1" showErrorMessage="1" errorTitle="Masukan salah" error="Isian Anda salah!" promptTitle="Input yg diisikan" prompt="HURUF &#10;A / B / C / D / E" sqref="AU11">
      <formula1>OR(EXACT(AQ11,"A"),EXACT(AQ11,"B"),EXACT(AQ11,"C"),EXACT(AQ11,"D"),EXACT(AQ11,"E"))</formula1>
    </dataValidation>
    <dataValidation type="custom" allowBlank="1" showInputMessage="1" showErrorMessage="1" errorTitle="Masukan salah" error="Isian Anda salah!" promptTitle="Input yg diisikan" prompt="HURUF &#10;A / B / C / D / E" sqref="AT11">
      <formula1>OR(EXACT(AQ11,"A"),EXACT(AQ11,"B"),EXACT(AQ11,"C"),EXACT(AQ11,"D"),EXACT(AQ11,"E"))</formula1>
    </dataValidation>
    <dataValidation type="custom" allowBlank="1" showInputMessage="1" showErrorMessage="1" errorTitle="Masukan salah" error="Isian Anda salah!" promptTitle="Input yg diisikan" prompt="HURUF &#10;A / B / C / D / E" sqref="AU16">
      <formula1>OR(EXACT(AQ11,"A"),EXACT(AQ11,"B"),EXACT(AQ11,"C"),EXACT(AQ11,"D"),EXACT(AQ11,"E"))</formula1>
    </dataValidation>
    <dataValidation type="custom" allowBlank="1" showInputMessage="1" showErrorMessage="1" errorTitle="Masukan salah" error="Isian Anda salah!" promptTitle="Input yg diisikan" prompt="HURUF &#10;A / B / C / D / E" sqref="AQ46">
      <formula1>OR(EXACT(AQ11,"A"),EXACT(AQ11,"B"),EXACT(AQ11,"C"),EXACT(AQ11,"D"),EXACT(AQ11,"E"))</formula1>
    </dataValidation>
    <dataValidation type="custom" allowBlank="1" showInputMessage="1" showErrorMessage="1" errorTitle="Masukan salah" error="Isian Anda salah!" promptTitle="Input yg diisikan" prompt="HURUF &#10;A / B / C / D / E" sqref="AU45">
      <formula1>OR(EXACT(AQ11,"A"),EXACT(AQ11,"B"),EXACT(AQ11,"C"),EXACT(AQ11,"D"),EXACT(AQ11,"E"))</formula1>
    </dataValidation>
    <dataValidation type="custom" allowBlank="1" showInputMessage="1" showErrorMessage="1" errorTitle="Masukan salah" error="Isian Anda salah!" promptTitle="Input yg diisikan" prompt="HURUF &#10;A / B / C / D / E" sqref="AY38">
      <formula1>OR(EXACT(AQ11,"A"),EXACT(AQ11,"B"),EXACT(AQ11,"C"),EXACT(AQ11,"D"),EXACT(AQ11,"E"))</formula1>
    </dataValidation>
    <dataValidation type="custom" allowBlank="1" showInputMessage="1" showErrorMessage="1" errorTitle="Masukan salah" error="Isian Anda salah!" promptTitle="Input yg diisikan" prompt="HURUF &#10;A / B / C / D / E" sqref="AV11">
      <formula1>OR(EXACT(AQ11,"A"),EXACT(AQ11,"B"),EXACT(AQ11,"C"),EXACT(AQ11,"D"),EXACT(AQ11,"E"))</formula1>
    </dataValidation>
    <dataValidation type="custom" allowBlank="1" showInputMessage="1" showErrorMessage="1" errorTitle="Masukan salah" error="Isian Anda salah!" promptTitle="Input yg diisikan" prompt="HURUF &#10;A / B / C / D / E" sqref="AV46">
      <formula1>OR(EXACT(AQ11,"A"),EXACT(AQ11,"B"),EXACT(AQ11,"C"),EXACT(AQ11,"D"),EXACT(AQ11,"E"))</formula1>
    </dataValidation>
    <dataValidation type="custom" allowBlank="1" showInputMessage="1" showErrorMessage="1" errorTitle="Masukan salah" error="Isian Anda salah!" promptTitle="Input yg diisikan" prompt="HURUF &#10;A / B / C / D / E" sqref="AU34">
      <formula1>OR(EXACT(AQ11,"A"),EXACT(AQ11,"B"),EXACT(AQ11,"C"),EXACT(AQ11,"D"),EXACT(AQ11,"E"))</formula1>
    </dataValidation>
    <dataValidation type="custom" allowBlank="1" showInputMessage="1" showErrorMessage="1" errorTitle="Masukan salah" error="Isian Anda salah!" promptTitle="Input yg diisikan" prompt="HURUF &#10;A / B / C / D / E" sqref="AZ23">
      <formula1>OR(EXACT(AQ11,"A"),EXACT(AQ11,"B"),EXACT(AQ11,"C"),EXACT(AQ11,"D"),EXACT(AQ11,"E"))</formula1>
    </dataValidation>
    <dataValidation type="custom" allowBlank="1" showInputMessage="1" showErrorMessage="1" errorTitle="Masukan salah" error="Isian Anda salah!" promptTitle="Input yg diisikan" prompt="HURUF &#10;A / B / C / D / E" sqref="AW13">
      <formula1>OR(EXACT(AQ11,"A"),EXACT(AQ11,"B"),EXACT(AQ11,"C"),EXACT(AQ11,"D"),EXACT(AQ11,"E"))</formula1>
    </dataValidation>
    <dataValidation type="custom" allowBlank="1" showInputMessage="1" showErrorMessage="1" errorTitle="Masukan salah" error="Isian Anda salah!" promptTitle="Input yg diisikan" prompt="HURUF &#10;A / B / C / D / E" sqref="AX12">
      <formula1>OR(EXACT(AQ11,"A"),EXACT(AQ11,"B"),EXACT(AQ11,"C"),EXACT(AQ11,"D"),EXACT(AQ11,"E"))</formula1>
    </dataValidation>
    <dataValidation type="custom" allowBlank="1" showInputMessage="1" showErrorMessage="1" errorTitle="Masukan salah" error="Isian Anda salah!" promptTitle="Input yg diisikan" prompt="HURUF &#10;A / B / C / D / E" sqref="AY11">
      <formula1>OR(EXACT(AQ11,"A"),EXACT(AQ11,"B"),EXACT(AQ11,"C"),EXACT(AQ11,"D"),EXACT(AQ11,"E"))</formula1>
    </dataValidation>
    <dataValidation type="custom" allowBlank="1" showInputMessage="1" showErrorMessage="1" errorTitle="Masukan salah" error="Isian Anda salah!" promptTitle="Input yg diisikan" prompt="HURUF &#10;A / B / C / D / E" sqref="AQ24">
      <formula1>OR(EXACT(AQ11,"A"),EXACT(AQ11,"B"),EXACT(AQ11,"C"),EXACT(AQ11,"D"),EXACT(AQ11,"E"))</formula1>
    </dataValidation>
    <dataValidation type="custom" allowBlank="1" showInputMessage="1" showErrorMessage="1" errorTitle="Masukan salah" error="Isian Anda salah!" promptTitle="Input yg diisikan" prompt="HURUF &#10;A / B / C / D / E" sqref="AS17">
      <formula1>OR(EXACT(AQ11,"A"),EXACT(AQ11,"B"),EXACT(AQ11,"C"),EXACT(AQ11,"D"),EXACT(AQ11,"E"))</formula1>
    </dataValidation>
    <dataValidation type="custom" allowBlank="1" showInputMessage="1" showErrorMessage="1" errorTitle="Masukan salah" error="Isian Anda salah!" promptTitle="Input yg diisikan" prompt="HURUF &#10;A / B / C / D / E" sqref="AZ11">
      <formula1>OR(EXACT(AQ11,"A"),EXACT(AQ11,"B"),EXACT(AQ11,"C"),EXACT(AQ11,"D"),EXACT(AQ11,"E"))</formula1>
    </dataValidation>
    <dataValidation showInputMessage="1" showErrorMessage="1" errorTitle="Masukan salah" error="Isian Anda salah!" promptTitle="Input yg diisikan" prompt="HURUF &#10;A / B / C / D / E" sqref="BA11 BA12 BA13 BA14 BA15 BA16 BA17 BA18 BA19 BA20 BA21 BA22 BA23 BA24 BA25 BA26 BA27 BA28 BA29 BA30 BA31 BA32 BA33 BA34 BA35 BA36 BA37 BA38 BA39 BA40 BA41 BA42 BA43 BA44 BA45 BA46 BA47 BA48 BA49 BA50"/>
    <dataValidation type="custom" allowBlank="1" showInputMessage="1" showErrorMessage="1" errorTitle="Masukan salah" error="Isian Anda salah!" promptTitle="Input yg diisikan" prompt="HURUF &#10;A / B / C / D / E" sqref="AV25">
      <formula1>OR(EXACT(AQ11,"A"),EXACT(AQ11,"B"),EXACT(AQ11,"C"),EXACT(AQ11,"D"),EXACT(AQ11,"E"))</formula1>
    </dataValidation>
    <dataValidation type="custom" allowBlank="1" showInputMessage="1" showErrorMessage="1" errorTitle="Masukan salah" error="Isian Anda salah!" promptTitle="Input yg diisikan" prompt="HURUF &#10;A / B / C / D / E" sqref="AV16">
      <formula1>OR(EXACT(AQ11,"A"),EXACT(AQ11,"B"),EXACT(AQ11,"C"),EXACT(AQ11,"D"),EXACT(AQ11,"E"))</formula1>
    </dataValidation>
    <dataValidation type="custom" allowBlank="1" showInputMessage="1" showErrorMessage="1" errorTitle="Masukan salah" error="Isian Anda salah!" promptTitle="Input yg diisikan" prompt="HURUF &#10;A / B / C / D / E" sqref="AQ12">
      <formula1>OR(EXACT(AQ11,"A"),EXACT(AQ11,"B"),EXACT(AQ11,"C"),EXACT(AQ11,"D"),EXACT(AQ11,"E"))</formula1>
    </dataValidation>
    <dataValidation type="custom" allowBlank="1" showInputMessage="1" showErrorMessage="1" errorTitle="Masukan salah" error="Isian Anda salah!" promptTitle="Input yg diisikan" prompt="HURUF &#10;A / B / C / D / E" sqref="AS16">
      <formula1>OR(EXACT(AQ11,"A"),EXACT(AQ11,"B"),EXACT(AQ11,"C"),EXACT(AQ11,"D"),EXACT(AQ11,"E"))</formula1>
    </dataValidation>
    <dataValidation type="custom" allowBlank="1" showInputMessage="1" showErrorMessage="1" errorTitle="Masukan salah" error="Isian Anda salah!" promptTitle="Input yg diisikan" prompt="HURUF &#10;A / B / C / D / E" sqref="AY50">
      <formula1>OR(EXACT(AQ11,"A"),EXACT(AQ11,"B"),EXACT(AQ11,"C"),EXACT(AQ11,"D"),EXACT(AQ11,"E"))</formula1>
    </dataValidation>
    <dataValidation type="custom" allowBlank="1" showInputMessage="1" showErrorMessage="1" errorTitle="Masukan salah" error="Isian Anda salah!" promptTitle="Input yg diisikan" prompt="HURUF &#10;A / B / C / D / E" sqref="AT47">
      <formula1>OR(EXACT(AQ11,"A"),EXACT(AQ11,"B"),EXACT(AQ11,"C"),EXACT(AQ11,"D"),EXACT(AQ11,"E"))</formula1>
    </dataValidation>
    <dataValidation type="custom" allowBlank="1" showInputMessage="1" showErrorMessage="1" errorTitle="Masukan salah" error="Isian Anda salah!" promptTitle="Input yg diisikan" prompt="HURUF &#10;A / B / C / D / E" sqref="AX28">
      <formula1>OR(EXACT(AQ11,"A"),EXACT(AQ11,"B"),EXACT(AQ11,"C"),EXACT(AQ11,"D"),EXACT(AQ11,"E"))</formula1>
    </dataValidation>
    <dataValidation type="custom" allowBlank="1" showInputMessage="1" showErrorMessage="1" errorTitle="Masukan salah" error="Isian Anda salah!" promptTitle="Input yg diisikan" prompt="HURUF &#10;A / B / C / D / E" sqref="AT13">
      <formula1>OR(EXACT(AQ11,"A"),EXACT(AQ11,"B"),EXACT(AQ11,"C"),EXACT(AQ11,"D"),EXACT(AQ11,"E"))</formula1>
    </dataValidation>
    <dataValidation type="custom" allowBlank="1" showInputMessage="1" showErrorMessage="1" errorTitle="Masukan salah" error="Isian Anda salah!" promptTitle="Input yg diisikan" prompt="HURUF &#10;A / B / C / D / E" sqref="AX15">
      <formula1>OR(EXACT(AQ11,"A"),EXACT(AQ11,"B"),EXACT(AQ11,"C"),EXACT(AQ11,"D"),EXACT(AQ11,"E"))</formula1>
    </dataValidation>
    <dataValidation type="custom" allowBlank="1" showInputMessage="1" showErrorMessage="1" errorTitle="Masukan salah" error="Isian Anda salah!" promptTitle="Input yg diisikan" prompt="HURUF &#10;A / B / C / D / E" sqref="AR12">
      <formula1>OR(EXACT(AQ11,"A"),EXACT(AQ11,"B"),EXACT(AQ11,"C"),EXACT(AQ11,"D"),EXACT(AQ11,"E"))</formula1>
    </dataValidation>
    <dataValidation type="custom" allowBlank="1" showInputMessage="1" showErrorMessage="1" errorTitle="Masukan salah" error="Isian Anda salah!" promptTitle="Input yg diisikan" prompt="HURUF &#10;A / B / C / D / E" sqref="AT14">
      <formula1>OR(EXACT(AQ11,"A"),EXACT(AQ11,"B"),EXACT(AQ11,"C"),EXACT(AQ11,"D"),EXACT(AQ11,"E"))</formula1>
    </dataValidation>
    <dataValidation type="custom" allowBlank="1" showInputMessage="1" showErrorMessage="1" errorTitle="Masukan salah" error="Isian Anda salah!" promptTitle="Input yg diisikan" prompt="HURUF &#10;A / B / C / D / E" sqref="AQ33">
      <formula1>OR(EXACT(AQ11,"A"),EXACT(AQ11,"B"),EXACT(AQ11,"C"),EXACT(AQ11,"D"),EXACT(AQ11,"E"))</formula1>
    </dataValidation>
    <dataValidation type="custom" allowBlank="1" showInputMessage="1" showErrorMessage="1" errorTitle="Masukan salah" error="Isian Anda salah!" promptTitle="Input yg diisikan" prompt="HURUF &#10;A / B / C / D / E" sqref="AX14">
      <formula1>OR(EXACT(AQ11,"A"),EXACT(AQ11,"B"),EXACT(AQ11,"C"),EXACT(AQ11,"D"),EXACT(AQ11,"E"))</formula1>
    </dataValidation>
    <dataValidation type="custom" allowBlank="1" showInputMessage="1" showErrorMessage="1" errorTitle="Masukan salah" error="Isian Anda salah!" promptTitle="Input yg diisikan" prompt="HURUF &#10;A / B / C / D / E" sqref="AR47">
      <formula1>OR(EXACT(AQ11,"A"),EXACT(AQ11,"B"),EXACT(AQ11,"C"),EXACT(AQ11,"D"),EXACT(AQ11,"E"))</formula1>
    </dataValidation>
    <dataValidation type="custom" allowBlank="1" showInputMessage="1" showErrorMessage="1" errorTitle="Masukan salah" error="Isian Anda salah!" promptTitle="Input yg diisikan" prompt="HURUF &#10;A / B / C / D / E" sqref="AY44">
      <formula1>OR(EXACT(AQ11,"A"),EXACT(AQ11,"B"),EXACT(AQ11,"C"),EXACT(AQ11,"D"),EXACT(AQ11,"E"))</formula1>
    </dataValidation>
    <dataValidation type="custom" allowBlank="1" showInputMessage="1" showErrorMessage="1" errorTitle="Masukan salah" error="Isian Anda salah!" promptTitle="Input yg diisikan" prompt="HURUF &#10;A / B / C / D / E" sqref="AS12">
      <formula1>OR(EXACT(AQ11,"A"),EXACT(AQ11,"B"),EXACT(AQ11,"C"),EXACT(AQ11,"D"),EXACT(AQ11,"E"))</formula1>
    </dataValidation>
    <dataValidation type="custom" allowBlank="1" showInputMessage="1" showErrorMessage="1" errorTitle="Masukan salah" error="Isian Anda salah!" promptTitle="Input yg diisikan" prompt="HURUF &#10;A / B / C / D / E" sqref="AT30">
      <formula1>OR(EXACT(AQ11,"A"),EXACT(AQ11,"B"),EXACT(AQ11,"C"),EXACT(AQ11,"D"),EXACT(AQ11,"E"))</formula1>
    </dataValidation>
    <dataValidation type="custom" allowBlank="1" showInputMessage="1" showErrorMessage="1" errorTitle="Masukan salah" error="Isian Anda salah!" promptTitle="Input yg diisikan" prompt="HURUF &#10;A / B / C / D / E" sqref="AZ28">
      <formula1>OR(EXACT(AQ11,"A"),EXACT(AQ11,"B"),EXACT(AQ11,"C"),EXACT(AQ11,"D"),EXACT(AQ11,"E"))</formula1>
    </dataValidation>
    <dataValidation type="custom" allowBlank="1" showInputMessage="1" showErrorMessage="1" errorTitle="Masukan salah" error="Isian Anda salah!" promptTitle="Input yg diisikan" prompt="HURUF &#10;A / B / C / D / E" sqref="AY12">
      <formula1>OR(EXACT(AQ11,"A"),EXACT(AQ11,"B"),EXACT(AQ11,"C"),EXACT(AQ11,"D"),EXACT(AQ11,"E"))</formula1>
    </dataValidation>
    <dataValidation type="custom" allowBlank="1" showInputMessage="1" showErrorMessage="1" errorTitle="Masukan salah" error="Isian Anda salah!" promptTitle="Input yg diisikan" prompt="HURUF &#10;A / B / C / D / E" sqref="AT12">
      <formula1>OR(EXACT(AQ11,"A"),EXACT(AQ11,"B"),EXACT(AQ11,"C"),EXACT(AQ11,"D"),EXACT(AQ11,"E"))</formula1>
    </dataValidation>
    <dataValidation type="custom" allowBlank="1" showInputMessage="1" showErrorMessage="1" errorTitle="Masukan salah" error="Isian Anda salah!" promptTitle="Input yg diisikan" prompt="HURUF &#10;A / B / C / D / E" sqref="AW28">
      <formula1>OR(EXACT(AQ11,"A"),EXACT(AQ11,"B"),EXACT(AQ11,"C"),EXACT(AQ11,"D"),EXACT(AQ11,"E"))</formula1>
    </dataValidation>
    <dataValidation type="custom" allowBlank="1" showInputMessage="1" showErrorMessage="1" errorTitle="Masukan salah" error="Isian Anda salah!" promptTitle="Input yg diisikan" prompt="HURUF &#10;A / B / C / D / E" sqref="AV15">
      <formula1>OR(EXACT(AQ11,"A"),EXACT(AQ11,"B"),EXACT(AQ11,"C"),EXACT(AQ11,"D"),EXACT(AQ11,"E"))</formula1>
    </dataValidation>
    <dataValidation type="custom" allowBlank="1" showInputMessage="1" showErrorMessage="1" errorTitle="Masukan salah" error="Isian Anda salah!" promptTitle="Input yg diisikan" prompt="HURUF &#10;A / B / C / D / E" sqref="AV14">
      <formula1>OR(EXACT(AQ11,"A"),EXACT(AQ11,"B"),EXACT(AQ11,"C"),EXACT(AQ11,"D"),EXACT(AQ11,"E"))</formula1>
    </dataValidation>
    <dataValidation type="custom" allowBlank="1" showInputMessage="1" showErrorMessage="1" errorTitle="Masukan salah" error="Isian Anda salah!" promptTitle="Input yg diisikan" prompt="HURUF &#10;A / B / C / D / E" sqref="AU42">
      <formula1>OR(EXACT(AQ11,"A"),EXACT(AQ11,"B"),EXACT(AQ11,"C"),EXACT(AQ11,"D"),EXACT(AQ11,"E"))</formula1>
    </dataValidation>
    <dataValidation type="custom" allowBlank="1" showInputMessage="1" showErrorMessage="1" errorTitle="Masukan salah" error="Isian Anda salah!" promptTitle="Input yg diisikan" prompt="HURUF &#10;A / B / C / D / E" sqref="AU12">
      <formula1>OR(EXACT(AQ11,"A"),EXACT(AQ11,"B"),EXACT(AQ11,"C"),EXACT(AQ11,"D"),EXACT(AQ11,"E"))</formula1>
    </dataValidation>
    <dataValidation type="custom" allowBlank="1" showInputMessage="1" showErrorMessage="1" errorTitle="Masukan salah" error="Isian Anda salah!" promptTitle="Input yg diisikan" prompt="HURUF &#10;A / B / C / D / E" sqref="AU47">
      <formula1>OR(EXACT(AQ11,"A"),EXACT(AQ11,"B"),EXACT(AQ11,"C"),EXACT(AQ11,"D"),EXACT(AQ11,"E"))</formula1>
    </dataValidation>
    <dataValidation type="custom" allowBlank="1" showInputMessage="1" showErrorMessage="1" errorTitle="Masukan salah" error="Isian Anda salah!" promptTitle="Input yg diisikan" prompt="HURUF &#10;A / B / C / D / E" sqref="AV12">
      <formula1>OR(EXACT(AQ11,"A"),EXACT(AQ11,"B"),EXACT(AQ11,"C"),EXACT(AQ11,"D"),EXACT(AQ11,"E"))</formula1>
    </dataValidation>
    <dataValidation type="custom" allowBlank="1" showInputMessage="1" showErrorMessage="1" errorTitle="Masukan salah" error="Isian Anda salah!" promptTitle="Input yg diisikan" prompt="HURUF &#10;A / B / C / D / E" sqref="AW14">
      <formula1>OR(EXACT(AQ11,"A"),EXACT(AQ11,"B"),EXACT(AQ11,"C"),EXACT(AQ11,"D"),EXACT(AQ11,"E"))</formula1>
    </dataValidation>
    <dataValidation type="custom" allowBlank="1" showInputMessage="1" showErrorMessage="1" errorTitle="Masukan salah" error="Isian Anda salah!" promptTitle="Input yg diisikan" prompt="HURUF &#10;A / B / C / D / E" sqref="AQ17">
      <formula1>OR(EXACT(AQ11,"A"),EXACT(AQ11,"B"),EXACT(AQ11,"C"),EXACT(AQ11,"D"),EXACT(AQ11,"E"))</formula1>
    </dataValidation>
    <dataValidation type="custom" allowBlank="1" showInputMessage="1" showErrorMessage="1" errorTitle="Masukan salah" error="Isian Anda salah!" promptTitle="Input yg diisikan" prompt="HURUF &#10;A / B / C / D / E" sqref="AW12">
      <formula1>OR(EXACT(AQ11,"A"),EXACT(AQ11,"B"),EXACT(AQ11,"C"),EXACT(AQ11,"D"),EXACT(AQ11,"E"))</formula1>
    </dataValidation>
    <dataValidation type="custom" allowBlank="1" showInputMessage="1" showErrorMessage="1" errorTitle="Masukan salah" error="Isian Anda salah!" promptTitle="Input yg diisikan" prompt="HURUF &#10;A / B / C / D / E" sqref="AX18">
      <formula1>OR(EXACT(AQ11,"A"),EXACT(AQ11,"B"),EXACT(AQ11,"C"),EXACT(AQ11,"D"),EXACT(AQ11,"E"))</formula1>
    </dataValidation>
    <dataValidation type="custom" allowBlank="1" showInputMessage="1" showErrorMessage="1" errorTitle="Masukan salah" error="Isian Anda salah!" promptTitle="Input yg diisikan" prompt="HURUF &#10;A / B / C / D / E" sqref="AZ12">
      <formula1>OR(EXACT(AQ11,"A"),EXACT(AQ11,"B"),EXACT(AQ11,"C"),EXACT(AQ11,"D"),EXACT(AQ11,"E"))</formula1>
    </dataValidation>
    <dataValidation type="custom" allowBlank="1" showInputMessage="1" showErrorMessage="1" errorTitle="Masukan salah" error="Isian Anda salah!" promptTitle="Input yg diisikan" prompt="HURUF &#10;A / B / C / D / E" sqref="AW41">
      <formula1>OR(EXACT(AQ11,"A"),EXACT(AQ11,"B"),EXACT(AQ11,"C"),EXACT(AQ11,"D"),EXACT(AQ11,"E"))</formula1>
    </dataValidation>
    <dataValidation type="custom" allowBlank="1" showInputMessage="1" showErrorMessage="1" errorTitle="Masukan salah" error="Isian Anda salah!" promptTitle="Input yg diisikan" prompt="HURUF &#10;A / B / C / D / E" sqref="AQ13">
      <formula1>OR(EXACT(AQ11,"A"),EXACT(AQ11,"B"),EXACT(AQ11,"C"),EXACT(AQ11,"D"),EXACT(AQ11,"E"))</formula1>
    </dataValidation>
    <dataValidation type="custom" allowBlank="1" showInputMessage="1" showErrorMessage="1" errorTitle="Masukan salah" error="Isian Anda salah!" promptTitle="Input yg diisikan" prompt="HURUF &#10;A / B / C / D / E" sqref="AR13">
      <formula1>OR(EXACT(AQ11,"A"),EXACT(AQ11,"B"),EXACT(AQ11,"C"),EXACT(AQ11,"D"),EXACT(AQ11,"E"))</formula1>
    </dataValidation>
    <dataValidation type="custom" allowBlank="1" showInputMessage="1" showErrorMessage="1" errorTitle="Masukan salah" error="Isian Anda salah!" promptTitle="Input yg diisikan" prompt="HURUF &#10;A / B / C / D / E" sqref="AS13">
      <formula1>OR(EXACT(AQ11,"A"),EXACT(AQ11,"B"),EXACT(AQ11,"C"),EXACT(AQ11,"D"),EXACT(AQ11,"E"))</formula1>
    </dataValidation>
    <dataValidation type="custom" allowBlank="1" showInputMessage="1" showErrorMessage="1" errorTitle="Masukan salah" error="Isian Anda salah!" promptTitle="Input yg diisikan" prompt="HURUF &#10;A / B / C / D / E" sqref="AX50">
      <formula1>OR(EXACT(AQ11,"A"),EXACT(AQ11,"B"),EXACT(AQ11,"C"),EXACT(AQ11,"D"),EXACT(AQ11,"E"))</formula1>
    </dataValidation>
    <dataValidation type="custom" allowBlank="1" showInputMessage="1" showErrorMessage="1" errorTitle="Masukan salah" error="Isian Anda salah!" promptTitle="Input yg diisikan" prompt="HURUF &#10;A / B / C / D / E" sqref="AU28">
      <formula1>OR(EXACT(AQ11,"A"),EXACT(AQ11,"B"),EXACT(AQ11,"C"),EXACT(AQ11,"D"),EXACT(AQ11,"E"))</formula1>
    </dataValidation>
    <dataValidation type="custom" allowBlank="1" showInputMessage="1" showErrorMessage="1" errorTitle="Masukan salah" error="Isian Anda salah!" promptTitle="Input yg diisikan" prompt="HURUF &#10;A / B / C / D / E" sqref="AR17">
      <formula1>OR(EXACT(AQ11,"A"),EXACT(AQ11,"B"),EXACT(AQ11,"C"),EXACT(AQ11,"D"),EXACT(AQ11,"E"))</formula1>
    </dataValidation>
    <dataValidation type="custom" allowBlank="1" showInputMessage="1" showErrorMessage="1" errorTitle="Masukan salah" error="Isian Anda salah!" promptTitle="Input yg diisikan" prompt="HURUF &#10;A / B / C / D / E" sqref="AY16">
      <formula1>OR(EXACT(AQ11,"A"),EXACT(AQ11,"B"),EXACT(AQ11,"C"),EXACT(AQ11,"D"),EXACT(AQ11,"E"))</formula1>
    </dataValidation>
    <dataValidation type="custom" allowBlank="1" showInputMessage="1" showErrorMessage="1" errorTitle="Masukan salah" error="Isian Anda salah!" promptTitle="Input yg diisikan" prompt="HURUF &#10;A / B / C / D / E" sqref="AU29">
      <formula1>OR(EXACT(AQ11,"A"),EXACT(AQ11,"B"),EXACT(AQ11,"C"),EXACT(AQ11,"D"),EXACT(AQ11,"E"))</formula1>
    </dataValidation>
    <dataValidation type="custom" allowBlank="1" showInputMessage="1" showErrorMessage="1" errorTitle="Masukan salah" error="Isian Anda salah!" promptTitle="Input yg diisikan" prompt="HURUF &#10;A / B / C / D / E" sqref="AS15">
      <formula1>OR(EXACT(AQ11,"A"),EXACT(AQ11,"B"),EXACT(AQ11,"C"),EXACT(AQ11,"D"),EXACT(AQ11,"E"))</formula1>
    </dataValidation>
    <dataValidation type="custom" allowBlank="1" showInputMessage="1" showErrorMessage="1" errorTitle="Masukan salah" error="Isian Anda salah!" promptTitle="Input yg diisikan" prompt="HURUF &#10;A / B / C / D / E" sqref="AU13">
      <formula1>OR(EXACT(AQ11,"A"),EXACT(AQ11,"B"),EXACT(AQ11,"C"),EXACT(AQ11,"D"),EXACT(AQ11,"E"))</formula1>
    </dataValidation>
    <dataValidation type="custom" allowBlank="1" showInputMessage="1" showErrorMessage="1" errorTitle="Masukan salah" error="Isian Anda salah!" promptTitle="Input yg diisikan" prompt="HURUF &#10;A / B / C / D / E" sqref="AV13">
      <formula1>OR(EXACT(AQ11,"A"),EXACT(AQ11,"B"),EXACT(AQ11,"C"),EXACT(AQ11,"D"),EXACT(AQ11,"E"))</formula1>
    </dataValidation>
    <dataValidation type="custom" allowBlank="1" showInputMessage="1" showErrorMessage="1" errorTitle="Masukan salah" error="Isian Anda salah!" promptTitle="Input yg diisikan" prompt="HURUF &#10;A / B / C / D / E" sqref="AR36">
      <formula1>OR(EXACT(AQ11,"A"),EXACT(AQ11,"B"),EXACT(AQ11,"C"),EXACT(AQ11,"D"),EXACT(AQ11,"E"))</formula1>
    </dataValidation>
    <dataValidation type="custom" allowBlank="1" showInputMessage="1" showErrorMessage="1" errorTitle="Masukan salah" error="Isian Anda salah!" promptTitle="Input yg diisikan" prompt="HURUF &#10;A / B / C / D / E" sqref="AX13">
      <formula1>OR(EXACT(AQ11,"A"),EXACT(AQ11,"B"),EXACT(AQ11,"C"),EXACT(AQ11,"D"),EXACT(AQ11,"E"))</formula1>
    </dataValidation>
    <dataValidation type="custom" allowBlank="1" showInputMessage="1" showErrorMessage="1" errorTitle="Masukan salah" error="Isian Anda salah!" promptTitle="Input yg diisikan" prompt="HURUF &#10;A / B / C / D / E" sqref="AY15">
      <formula1>OR(EXACT(AQ11,"A"),EXACT(AQ11,"B"),EXACT(AQ11,"C"),EXACT(AQ11,"D"),EXACT(AQ11,"E"))</formula1>
    </dataValidation>
    <dataValidation type="custom" allowBlank="1" showInputMessage="1" showErrorMessage="1" errorTitle="Masukan salah" error="Isian Anda salah!" promptTitle="Input yg diisikan" prompt="HURUF &#10;A / B / C / D / E" sqref="AQ48">
      <formula1>OR(EXACT(AQ11,"A"),EXACT(AQ11,"B"),EXACT(AQ11,"C"),EXACT(AQ11,"D"),EXACT(AQ11,"E"))</formula1>
    </dataValidation>
    <dataValidation type="custom" allowBlank="1" showInputMessage="1" showErrorMessage="1" errorTitle="Masukan salah" error="Isian Anda salah!" promptTitle="Input yg diisikan" prompt="HURUF &#10;A / B / C / D / E" sqref="AY13">
      <formula1>OR(EXACT(AQ11,"A"),EXACT(AQ11,"B"),EXACT(AQ11,"C"),EXACT(AQ11,"D"),EXACT(AQ11,"E"))</formula1>
    </dataValidation>
    <dataValidation type="custom" allowBlank="1" showInputMessage="1" showErrorMessage="1" errorTitle="Masukan salah" error="Isian Anda salah!" promptTitle="Input yg diisikan" prompt="HURUF &#10;A / B / C / D / E" sqref="AV18">
      <formula1>OR(EXACT(AQ11,"A"),EXACT(AQ11,"B"),EXACT(AQ11,"C"),EXACT(AQ11,"D"),EXACT(AQ11,"E"))</formula1>
    </dataValidation>
    <dataValidation type="custom" allowBlank="1" showInputMessage="1" showErrorMessage="1" errorTitle="Masukan salah" error="Isian Anda salah!" promptTitle="Input yg diisikan" prompt="HURUF &#10;A / B / C / D / E" sqref="AT15">
      <formula1>OR(EXACT(AQ11,"A"),EXACT(AQ11,"B"),EXACT(AQ11,"C"),EXACT(AQ11,"D"),EXACT(AQ11,"E"))</formula1>
    </dataValidation>
    <dataValidation type="custom" allowBlank="1" showInputMessage="1" showErrorMessage="1" errorTitle="Masukan salah" error="Isian Anda salah!" promptTitle="Input yg diisikan" prompt="HURUF &#10;A / B / C / D / E" sqref="AZ13">
      <formula1>OR(EXACT(AQ11,"A"),EXACT(AQ11,"B"),EXACT(AQ11,"C"),EXACT(AQ11,"D"),EXACT(AQ11,"E"))</formula1>
    </dataValidation>
    <dataValidation type="custom" allowBlank="1" showInputMessage="1" showErrorMessage="1" errorTitle="Masukan salah" error="Isian Anda salah!" promptTitle="Input yg diisikan" prompt="HURUF &#10;A / B / C / D / E" sqref="AQ14">
      <formula1>OR(EXACT(AQ11,"A"),EXACT(AQ11,"B"),EXACT(AQ11,"C"),EXACT(AQ11,"D"),EXACT(AQ11,"E"))</formula1>
    </dataValidation>
    <dataValidation type="custom" allowBlank="1" showInputMessage="1" showErrorMessage="1" errorTitle="Masukan salah" error="Isian Anda salah!" promptTitle="Input yg diisikan" prompt="HURUF &#10;A / B / C / D / E" sqref="AS14">
      <formula1>OR(EXACT(AQ11,"A"),EXACT(AQ11,"B"),EXACT(AQ11,"C"),EXACT(AQ11,"D"),EXACT(AQ11,"E"))</formula1>
    </dataValidation>
    <dataValidation type="custom" allowBlank="1" showInputMessage="1" showErrorMessage="1" errorTitle="Masukan salah" error="Isian Anda salah!" promptTitle="Input yg diisikan" prompt="HURUF &#10;A / B / C / D / E" sqref="AS23">
      <formula1>OR(EXACT(AQ11,"A"),EXACT(AQ11,"B"),EXACT(AQ11,"C"),EXACT(AQ11,"D"),EXACT(AQ11,"E"))</formula1>
    </dataValidation>
    <dataValidation type="custom" allowBlank="1" showInputMessage="1" showErrorMessage="1" errorTitle="Masukan salah" error="Isian Anda salah!" promptTitle="Input yg diisikan" prompt="HURUF &#10;A / B / C / D / E" sqref="AU14">
      <formula1>OR(EXACT(AQ11,"A"),EXACT(AQ11,"B"),EXACT(AQ11,"C"),EXACT(AQ11,"D"),EXACT(AQ11,"E"))</formula1>
    </dataValidation>
    <dataValidation type="custom" allowBlank="1" showInputMessage="1" showErrorMessage="1" errorTitle="Masukan salah" error="Isian Anda salah!" promptTitle="Input yg diisikan" prompt="HURUF &#10;A / B / C / D / E" sqref="AZ14">
      <formula1>OR(EXACT(AQ11,"A"),EXACT(AQ11,"B"),EXACT(AQ11,"C"),EXACT(AQ11,"D"),EXACT(AQ11,"E"))</formula1>
    </dataValidation>
    <dataValidation type="custom" allowBlank="1" showInputMessage="1" showErrorMessage="1" errorTitle="Masukan salah" error="Isian Anda salah!" promptTitle="Input yg diisikan" prompt="HURUF &#10;A / B / C / D / E" sqref="AQ16">
      <formula1>OR(EXACT(AQ11,"A"),EXACT(AQ11,"B"),EXACT(AQ11,"C"),EXACT(AQ11,"D"),EXACT(AQ11,"E"))</formula1>
    </dataValidation>
    <dataValidation type="custom" allowBlank="1" showInputMessage="1" showErrorMessage="1" errorTitle="Masukan salah" error="Isian Anda salah!" promptTitle="Input yg diisikan" prompt="HURUF &#10;A / B / C / D / E" sqref="AU38">
      <formula1>OR(EXACT(AQ11,"A"),EXACT(AQ11,"B"),EXACT(AQ11,"C"),EXACT(AQ11,"D"),EXACT(AQ11,"E"))</formula1>
    </dataValidation>
    <dataValidation type="custom" allowBlank="1" showInputMessage="1" showErrorMessage="1" errorTitle="Masukan salah" error="Isian Anda salah!" promptTitle="Input yg diisikan" prompt="HURUF &#10;A / B / C / D / E" sqref="AX32">
      <formula1>OR(EXACT(AQ11,"A"),EXACT(AQ11,"B"),EXACT(AQ11,"C"),EXACT(AQ11,"D"),EXACT(AQ11,"E"))</formula1>
    </dataValidation>
    <dataValidation type="custom" allowBlank="1" showInputMessage="1" showErrorMessage="1" errorTitle="Masukan salah" error="Isian Anda salah!" promptTitle="Input yg diisikan" prompt="HURUF &#10;A / B / C / D / E" sqref="AY14">
      <formula1>OR(EXACT(AQ11,"A"),EXACT(AQ11,"B"),EXACT(AQ11,"C"),EXACT(AQ11,"D"),EXACT(AQ11,"E"))</formula1>
    </dataValidation>
    <dataValidation type="custom" allowBlank="1" showInputMessage="1" showErrorMessage="1" errorTitle="Masukan salah" error="Isian Anda salah!" promptTitle="Input yg diisikan" prompt="HURUF &#10;A / B / C / D / E" sqref="AU15">
      <formula1>OR(EXACT(AQ11,"A"),EXACT(AQ11,"B"),EXACT(AQ11,"C"),EXACT(AQ11,"D"),EXACT(AQ11,"E"))</formula1>
    </dataValidation>
    <dataValidation type="custom" allowBlank="1" showInputMessage="1" showErrorMessage="1" errorTitle="Masukan salah" error="Isian Anda salah!" promptTitle="Input yg diisikan" prompt="HURUF &#10;A / B / C / D / E" sqref="AZ47">
      <formula1>OR(EXACT(AQ11,"A"),EXACT(AQ11,"B"),EXACT(AQ11,"C"),EXACT(AQ11,"D"),EXACT(AQ11,"E"))</formula1>
    </dataValidation>
    <dataValidation type="custom" allowBlank="1" showInputMessage="1" showErrorMessage="1" errorTitle="Masukan salah" error="Isian Anda salah!" promptTitle="Input yg diisikan" prompt="HURUF &#10;A / B / C / D / E" sqref="AQ15">
      <formula1>OR(EXACT(AQ11,"A"),EXACT(AQ11,"B"),EXACT(AQ11,"C"),EXACT(AQ11,"D"),EXACT(AQ11,"E"))</formula1>
    </dataValidation>
    <dataValidation type="custom" allowBlank="1" showInputMessage="1" showErrorMessage="1" errorTitle="Masukan salah" error="Isian Anda salah!" promptTitle="Input yg diisikan" prompt="HURUF &#10;A / B / C / D / E" sqref="AV32">
      <formula1>OR(EXACT(AQ11,"A"),EXACT(AQ11,"B"),EXACT(AQ11,"C"),EXACT(AQ11,"D"),EXACT(AQ11,"E"))</formula1>
    </dataValidation>
    <dataValidation type="custom" allowBlank="1" showInputMessage="1" showErrorMessage="1" errorTitle="Masukan salah" error="Isian Anda salah!" promptTitle="Input yg diisikan" prompt="HURUF &#10;A / B / C / D / E" sqref="AR15">
      <formula1>OR(EXACT(AQ11,"A"),EXACT(AQ11,"B"),EXACT(AQ11,"C"),EXACT(AQ11,"D"),EXACT(AQ11,"E"))</formula1>
    </dataValidation>
    <dataValidation type="custom" allowBlank="1" showInputMessage="1" showErrorMessage="1" errorTitle="Masukan salah" error="Isian Anda salah!" promptTitle="Input yg diisikan" prompt="HURUF &#10;A / B / C / D / E" sqref="AS48">
      <formula1>OR(EXACT(AQ11,"A"),EXACT(AQ11,"B"),EXACT(AQ11,"C"),EXACT(AQ11,"D"),EXACT(AQ11,"E"))</formula1>
    </dataValidation>
    <dataValidation type="custom" allowBlank="1" showInputMessage="1" showErrorMessage="1" errorTitle="Masukan salah" error="Isian Anda salah!" promptTitle="Input yg diisikan" prompt="HURUF &#10;A / B / C / D / E" sqref="AV42">
      <formula1>OR(EXACT(AQ11,"A"),EXACT(AQ11,"B"),EXACT(AQ11,"C"),EXACT(AQ11,"D"),EXACT(AQ11,"E"))</formula1>
    </dataValidation>
    <dataValidation type="custom" allowBlank="1" showInputMessage="1" showErrorMessage="1" errorTitle="Masukan salah" error="Isian Anda salah!" promptTitle="Input yg diisikan" prompt="HURUF &#10;A / B / C / D / E" sqref="AZ22">
      <formula1>OR(EXACT(AQ11,"A"),EXACT(AQ11,"B"),EXACT(AQ11,"C"),EXACT(AQ11,"D"),EXACT(AQ11,"E"))</formula1>
    </dataValidation>
    <dataValidation type="custom" allowBlank="1" showInputMessage="1" showErrorMessage="1" errorTitle="Masukan salah" error="Isian Anda salah!" promptTitle="Input yg diisikan" prompt="HURUF &#10;A / B / C / D / E" sqref="AT21">
      <formula1>OR(EXACT(AQ11,"A"),EXACT(AQ11,"B"),EXACT(AQ11,"C"),EXACT(AQ11,"D"),EXACT(AQ11,"E"))</formula1>
    </dataValidation>
    <dataValidation type="custom" allowBlank="1" showInputMessage="1" showErrorMessage="1" errorTitle="Masukan salah" error="Isian Anda salah!" promptTitle="Input yg diisikan" prompt="HURUF &#10;A / B / C / D / E" sqref="AW15">
      <formula1>OR(EXACT(AQ11,"A"),EXACT(AQ11,"B"),EXACT(AQ11,"C"),EXACT(AQ11,"D"),EXACT(AQ11,"E"))</formula1>
    </dataValidation>
    <dataValidation type="custom" allowBlank="1" showInputMessage="1" showErrorMessage="1" errorTitle="Masukan salah" error="Isian Anda salah!" promptTitle="Input yg diisikan" prompt="HURUF &#10;A / B / C / D / E" sqref="AZ15">
      <formula1>OR(EXACT(AQ11,"A"),EXACT(AQ11,"B"),EXACT(AQ11,"C"),EXACT(AQ11,"D"),EXACT(AQ11,"E"))</formula1>
    </dataValidation>
    <dataValidation type="custom" allowBlank="1" showInputMessage="1" showErrorMessage="1" errorTitle="Masukan salah" error="Isian Anda salah!" promptTitle="Input yg diisikan" prompt="HURUF &#10;A / B / C / D / E" sqref="AT26">
      <formula1>OR(EXACT(AQ11,"A"),EXACT(AQ11,"B"),EXACT(AQ11,"C"),EXACT(AQ11,"D"),EXACT(AQ11,"E"))</formula1>
    </dataValidation>
    <dataValidation type="custom" allowBlank="1" showInputMessage="1" showErrorMessage="1" errorTitle="Masukan salah" error="Isian Anda salah!" promptTitle="Input yg diisikan" prompt="HURUF &#10;A / B / C / D / E" sqref="AR16">
      <formula1>OR(EXACT(AQ11,"A"),EXACT(AQ11,"B"),EXACT(AQ11,"C"),EXACT(AQ11,"D"),EXACT(AQ11,"E"))</formula1>
    </dataValidation>
    <dataValidation type="custom" allowBlank="1" showInputMessage="1" showErrorMessage="1" errorTitle="Masukan salah" error="Isian Anda salah!" promptTitle="Input yg diisikan" prompt="HURUF &#10;A / B / C / D / E" sqref="AR29">
      <formula1>OR(EXACT(AQ11,"A"),EXACT(AQ11,"B"),EXACT(AQ11,"C"),EXACT(AQ11,"D"),EXACT(AQ11,"E"))</formula1>
    </dataValidation>
    <dataValidation type="custom" allowBlank="1" showInputMessage="1" showErrorMessage="1" errorTitle="Masukan salah" error="Isian Anda salah!" promptTitle="Input yg diisikan" prompt="HURUF &#10;A / B / C / D / E" sqref="AT16">
      <formula1>OR(EXACT(AQ11,"A"),EXACT(AQ11,"B"),EXACT(AQ11,"C"),EXACT(AQ11,"D"),EXACT(AQ11,"E"))</formula1>
    </dataValidation>
    <dataValidation type="custom" allowBlank="1" showInputMessage="1" showErrorMessage="1" errorTitle="Masukan salah" error="Isian Anda salah!" promptTitle="Input yg diisikan" prompt="HURUF &#10;A / B / C / D / E" sqref="AW23">
      <formula1>OR(EXACT(AQ11,"A"),EXACT(AQ11,"B"),EXACT(AQ11,"C"),EXACT(AQ11,"D"),EXACT(AQ11,"E"))</formula1>
    </dataValidation>
    <dataValidation type="custom" allowBlank="1" showInputMessage="1" showErrorMessage="1" errorTitle="Masukan salah" error="Isian Anda salah!" promptTitle="Input yg diisikan" prompt="HURUF &#10;A / B / C / D / E" sqref="AW16">
      <formula1>OR(EXACT(AQ11,"A"),EXACT(AQ11,"B"),EXACT(AQ11,"C"),EXACT(AQ11,"D"),EXACT(AQ11,"E"))</formula1>
    </dataValidation>
    <dataValidation type="custom" allowBlank="1" showInputMessage="1" showErrorMessage="1" errorTitle="Masukan salah" error="Isian Anda salah!" promptTitle="Input yg diisikan" prompt="HURUF &#10;A / B / C / D / E" sqref="AX16">
      <formula1>OR(EXACT(AQ11,"A"),EXACT(AQ11,"B"),EXACT(AQ11,"C"),EXACT(AQ11,"D"),EXACT(AQ11,"E"))</formula1>
    </dataValidation>
    <dataValidation type="custom" allowBlank="1" showInputMessage="1" showErrorMessage="1" errorTitle="Masukan salah" error="Isian Anda salah!" promptTitle="Input yg diisikan" prompt="HURUF &#10;A / B / C / D / E" sqref="AZ16">
      <formula1>OR(EXACT(AQ11,"A"),EXACT(AQ11,"B"),EXACT(AQ11,"C"),EXACT(AQ11,"D"),EXACT(AQ11,"E"))</formula1>
    </dataValidation>
    <dataValidation type="custom" allowBlank="1" showInputMessage="1" showErrorMessage="1" errorTitle="Masukan salah" error="Isian Anda salah!" promptTitle="Input yg diisikan" prompt="HURUF &#10;A / B / C / D / E" sqref="AT17">
      <formula1>OR(EXACT(AQ11,"A"),EXACT(AQ11,"B"),EXACT(AQ11,"C"),EXACT(AQ11,"D"),EXACT(AQ11,"E"))</formula1>
    </dataValidation>
    <dataValidation type="custom" allowBlank="1" showInputMessage="1" showErrorMessage="1" errorTitle="Masukan salah" error="Isian Anda salah!" promptTitle="Input yg diisikan" prompt="HURUF &#10;A / B / C / D / E" sqref="AU17">
      <formula1>OR(EXACT(AQ11,"A"),EXACT(AQ11,"B"),EXACT(AQ11,"C"),EXACT(AQ11,"D"),EXACT(AQ11,"E"))</formula1>
    </dataValidation>
    <dataValidation type="custom" allowBlank="1" showInputMessage="1" showErrorMessage="1" errorTitle="Masukan salah" error="Isian Anda salah!" promptTitle="Input yg diisikan" prompt="HURUF &#10;A / B / C / D / E" sqref="AV17">
      <formula1>OR(EXACT(AQ11,"A"),EXACT(AQ11,"B"),EXACT(AQ11,"C"),EXACT(AQ11,"D"),EXACT(AQ11,"E"))</formula1>
    </dataValidation>
    <dataValidation type="custom" allowBlank="1" showInputMessage="1" showErrorMessage="1" errorTitle="Masukan salah" error="Isian Anda salah!" promptTitle="Input yg diisikan" prompt="HURUF &#10;A / B / C / D / E" sqref="AV38">
      <formula1>OR(EXACT(AQ11,"A"),EXACT(AQ11,"B"),EXACT(AQ11,"C"),EXACT(AQ11,"D"),EXACT(AQ11,"E"))</formula1>
    </dataValidation>
    <dataValidation type="custom" allowBlank="1" showInputMessage="1" showErrorMessage="1" errorTitle="Masukan salah" error="Isian Anda salah!" promptTitle="Input yg diisikan" prompt="HURUF &#10;A / B / C / D / E" sqref="AW17">
      <formula1>OR(EXACT(AQ11,"A"),EXACT(AQ11,"B"),EXACT(AQ11,"C"),EXACT(AQ11,"D"),EXACT(AQ11,"E"))</formula1>
    </dataValidation>
    <dataValidation type="custom" allowBlank="1" showInputMessage="1" showErrorMessage="1" errorTitle="Masukan salah" error="Isian Anda salah!" promptTitle="Input yg diisikan" prompt="HURUF &#10;A / B / C / D / E" sqref="AX17">
      <formula1>OR(EXACT(AQ11,"A"),EXACT(AQ11,"B"),EXACT(AQ11,"C"),EXACT(AQ11,"D"),EXACT(AQ11,"E"))</formula1>
    </dataValidation>
    <dataValidation type="custom" allowBlank="1" showInputMessage="1" showErrorMessage="1" errorTitle="Masukan salah" error="Isian Anda salah!" promptTitle="Input yg diisikan" prompt="HURUF &#10;A / B / C / D / E" sqref="AY17">
      <formula1>OR(EXACT(AQ11,"A"),EXACT(AQ11,"B"),EXACT(AQ11,"C"),EXACT(AQ11,"D"),EXACT(AQ11,"E"))</formula1>
    </dataValidation>
    <dataValidation type="custom" allowBlank="1" showInputMessage="1" showErrorMessage="1" errorTitle="Masukan salah" error="Isian Anda salah!" promptTitle="Input yg diisikan" prompt="HURUF &#10;A / B / C / D / E" sqref="AZ17">
      <formula1>OR(EXACT(AQ11,"A"),EXACT(AQ11,"B"),EXACT(AQ11,"C"),EXACT(AQ11,"D"),EXACT(AQ11,"E"))</formula1>
    </dataValidation>
    <dataValidation type="custom" allowBlank="1" showInputMessage="1" showErrorMessage="1" errorTitle="Masukan salah" error="Isian Anda salah!" promptTitle="Input yg diisikan" prompt="HURUF &#10;A / B / C / D / E" sqref="AW44">
      <formula1>OR(EXACT(AQ11,"A"),EXACT(AQ11,"B"),EXACT(AQ11,"C"),EXACT(AQ11,"D"),EXACT(AQ11,"E"))</formula1>
    </dataValidation>
    <dataValidation type="custom" allowBlank="1" showInputMessage="1" showErrorMessage="1" errorTitle="Masukan salah" error="Isian Anda salah!" promptTitle="Input yg diisikan" prompt="HURUF &#10;A / B / C / D / E" sqref="AQ18">
      <formula1>OR(EXACT(AQ11,"A"),EXACT(AQ11,"B"),EXACT(AQ11,"C"),EXACT(AQ11,"D"),EXACT(AQ11,"E"))</formula1>
    </dataValidation>
    <dataValidation type="custom" allowBlank="1" showInputMessage="1" showErrorMessage="1" errorTitle="Masukan salah" error="Isian Anda salah!" promptTitle="Input yg diisikan" prompt="HURUF &#10;A / B / C / D / E" sqref="AW31">
      <formula1>OR(EXACT(AQ11,"A"),EXACT(AQ11,"B"),EXACT(AQ11,"C"),EXACT(AQ11,"D"),EXACT(AQ11,"E"))</formula1>
    </dataValidation>
    <dataValidation type="custom" allowBlank="1" showInputMessage="1" showErrorMessage="1" errorTitle="Masukan salah" error="Isian Anda salah!" promptTitle="Input yg diisikan" prompt="HURUF &#10;A / B / C / D / E" sqref="AS18">
      <formula1>OR(EXACT(AQ11,"A"),EXACT(AQ11,"B"),EXACT(AQ11,"C"),EXACT(AQ11,"D"),EXACT(AQ11,"E"))</formula1>
    </dataValidation>
    <dataValidation type="custom" allowBlank="1" showInputMessage="1" showErrorMessage="1" errorTitle="Masukan salah" error="Isian Anda salah!" promptTitle="Input yg diisikan" prompt="HURUF &#10;A / B / C / D / E" sqref="AT18">
      <formula1>OR(EXACT(AQ11,"A"),EXACT(AQ11,"B"),EXACT(AQ11,"C"),EXACT(AQ11,"D"),EXACT(AQ11,"E"))</formula1>
    </dataValidation>
    <dataValidation type="custom" allowBlank="1" showInputMessage="1" showErrorMessage="1" errorTitle="Masukan salah" error="Isian Anda salah!" promptTitle="Input yg diisikan" prompt="HURUF &#10;A / B / C / D / E" sqref="AT24">
      <formula1>OR(EXACT(AQ11,"A"),EXACT(AQ11,"B"),EXACT(AQ11,"C"),EXACT(AQ11,"D"),EXACT(AQ11,"E"))</formula1>
    </dataValidation>
    <dataValidation type="custom" allowBlank="1" showInputMessage="1" showErrorMessage="1" errorTitle="Masukan salah" error="Isian Anda salah!" promptTitle="Input yg diisikan" prompt="HURUF &#10;A / B / C / D / E" sqref="AU18">
      <formula1>OR(EXACT(AQ11,"A"),EXACT(AQ11,"B"),EXACT(AQ11,"C"),EXACT(AQ11,"D"),EXACT(AQ11,"E"))</formula1>
    </dataValidation>
    <dataValidation type="custom" allowBlank="1" showInputMessage="1" showErrorMessage="1" errorTitle="Masukan salah" error="Isian Anda salah!" promptTitle="Input yg diisikan" prompt="HURUF &#10;A / B / C / D / E" sqref="AW18">
      <formula1>OR(EXACT(AQ11,"A"),EXACT(AQ11,"B"),EXACT(AQ11,"C"),EXACT(AQ11,"D"),EXACT(AQ11,"E"))</formula1>
    </dataValidation>
    <dataValidation type="custom" allowBlank="1" showInputMessage="1" showErrorMessage="1" errorTitle="Masukan salah" error="Isian Anda salah!" promptTitle="Input yg diisikan" prompt="HURUF &#10;A / B / C / D / E" sqref="AR32">
      <formula1>OR(EXACT(AQ11,"A"),EXACT(AQ11,"B"),EXACT(AQ11,"C"),EXACT(AQ11,"D"),EXACT(AQ11,"E"))</formula1>
    </dataValidation>
    <dataValidation type="custom" allowBlank="1" showInputMessage="1" showErrorMessage="1" errorTitle="Masukan salah" error="Isian Anda salah!" promptTitle="Input yg diisikan" prompt="HURUF &#10;A / B / C / D / E" sqref="AR31">
      <formula1>OR(EXACT(AQ11,"A"),EXACT(AQ11,"B"),EXACT(AQ11,"C"),EXACT(AQ11,"D"),EXACT(AQ11,"E"))</formula1>
    </dataValidation>
    <dataValidation type="custom" allowBlank="1" showInputMessage="1" showErrorMessage="1" errorTitle="Masukan salah" error="Isian Anda salah!" promptTitle="Input yg diisikan" prompt="HURUF &#10;A / B / C / D / E" sqref="AY18">
      <formula1>OR(EXACT(AQ11,"A"),EXACT(AQ11,"B"),EXACT(AQ11,"C"),EXACT(AQ11,"D"),EXACT(AQ11,"E"))</formula1>
    </dataValidation>
    <dataValidation type="custom" allowBlank="1" showInputMessage="1" showErrorMessage="1" errorTitle="Masukan salah" error="Isian Anda salah!" promptTitle="Input yg diisikan" prompt="HURUF &#10;A / B / C / D / E" sqref="AZ18">
      <formula1>OR(EXACT(AQ11,"A"),EXACT(AQ11,"B"),EXACT(AQ11,"C"),EXACT(AQ11,"D"),EXACT(AQ11,"E"))</formula1>
    </dataValidation>
    <dataValidation type="custom" allowBlank="1" showInputMessage="1" showErrorMessage="1" errorTitle="Masukan salah" error="Isian Anda salah!" promptTitle="Input yg diisikan" prompt="HURUF &#10;A / B / C / D / E" sqref="AQ19">
      <formula1>OR(EXACT(AQ11,"A"),EXACT(AQ11,"B"),EXACT(AQ11,"C"),EXACT(AQ11,"D"),EXACT(AQ11,"E"))</formula1>
    </dataValidation>
    <dataValidation type="custom" allowBlank="1" showInputMessage="1" showErrorMessage="1" errorTitle="Masukan salah" error="Isian Anda salah!" promptTitle="Input yg diisikan" prompt="HURUF &#10;A / B / C / D / E" sqref="AR45">
      <formula1>OR(EXACT(AQ11,"A"),EXACT(AQ11,"B"),EXACT(AQ11,"C"),EXACT(AQ11,"D"),EXACT(AQ11,"E"))</formula1>
    </dataValidation>
    <dataValidation type="custom" allowBlank="1" showInputMessage="1" showErrorMessage="1" errorTitle="Masukan salah" error="Isian Anda salah!" promptTitle="Input yg diisikan" prompt="HURUF &#10;A / B / C / D / E" sqref="AR19">
      <formula1>OR(EXACT(AQ11,"A"),EXACT(AQ11,"B"),EXACT(AQ11,"C"),EXACT(AQ11,"D"),EXACT(AQ11,"E"))</formula1>
    </dataValidation>
    <dataValidation type="custom" allowBlank="1" showInputMessage="1" showErrorMessage="1" errorTitle="Masukan salah" error="Isian Anda salah!" promptTitle="Input yg diisikan" prompt="HURUF &#10;A / B / C / D / E" sqref="AS19">
      <formula1>OR(EXACT(AQ11,"A"),EXACT(AQ11,"B"),EXACT(AQ11,"C"),EXACT(AQ11,"D"),EXACT(AQ11,"E"))</formula1>
    </dataValidation>
    <dataValidation type="custom" allowBlank="1" showInputMessage="1" showErrorMessage="1" errorTitle="Masukan salah" error="Isian Anda salah!" promptTitle="Input yg diisikan" prompt="HURUF &#10;A / B / C / D / E" sqref="AY36">
      <formula1>OR(EXACT(AQ11,"A"),EXACT(AQ11,"B"),EXACT(AQ11,"C"),EXACT(AQ11,"D"),EXACT(AQ11,"E"))</formula1>
    </dataValidation>
    <dataValidation type="custom" allowBlank="1" showInputMessage="1" showErrorMessage="1" errorTitle="Masukan salah" error="Isian Anda salah!" promptTitle="Input yg diisikan" prompt="HURUF &#10;A / B / C / D / E" sqref="AS24">
      <formula1>OR(EXACT(AQ11,"A"),EXACT(AQ11,"B"),EXACT(AQ11,"C"),EXACT(AQ11,"D"),EXACT(AQ11,"E"))</formula1>
    </dataValidation>
    <dataValidation type="custom" allowBlank="1" showInputMessage="1" showErrorMessage="1" errorTitle="Masukan salah" error="Isian Anda salah!" promptTitle="Input yg diisikan" prompt="HURUF &#10;A / B / C / D / E" sqref="AT19">
      <formula1>OR(EXACT(AQ11,"A"),EXACT(AQ11,"B"),EXACT(AQ11,"C"),EXACT(AQ11,"D"),EXACT(AQ11,"E"))</formula1>
    </dataValidation>
    <dataValidation type="custom" allowBlank="1" showInputMessage="1" showErrorMessage="1" errorTitle="Masukan salah" error="Isian Anda salah!" promptTitle="Input yg diisikan" prompt="HURUF &#10;A / B / C / D / E" sqref="AY35">
      <formula1>OR(EXACT(AQ11,"A"),EXACT(AQ11,"B"),EXACT(AQ11,"C"),EXACT(AQ11,"D"),EXACT(AQ11,"E"))</formula1>
    </dataValidation>
    <dataValidation type="custom" allowBlank="1" showInputMessage="1" showErrorMessage="1" errorTitle="Masukan salah" error="Isian Anda salah!" promptTitle="Input yg diisikan" prompt="HURUF &#10;A / B / C / D / E" sqref="AY28">
      <formula1>OR(EXACT(AQ11,"A"),EXACT(AQ11,"B"),EXACT(AQ11,"C"),EXACT(AQ11,"D"),EXACT(AQ11,"E"))</formula1>
    </dataValidation>
    <dataValidation type="custom" allowBlank="1" showInputMessage="1" showErrorMessage="1" errorTitle="Masukan salah" error="Isian Anda salah!" promptTitle="Input yg diisikan" prompt="HURUF &#10;A / B / C / D / E" sqref="AU19">
      <formula1>OR(EXACT(AQ11,"A"),EXACT(AQ11,"B"),EXACT(AQ11,"C"),EXACT(AQ11,"D"),EXACT(AQ11,"E"))</formula1>
    </dataValidation>
    <dataValidation type="custom" allowBlank="1" showInputMessage="1" showErrorMessage="1" errorTitle="Masukan salah" error="Isian Anda salah!" promptTitle="Input yg diisikan" prompt="HURUF &#10;A / B / C / D / E" sqref="AV19">
      <formula1>OR(EXACT(AQ11,"A"),EXACT(AQ11,"B"),EXACT(AQ11,"C"),EXACT(AQ11,"D"),EXACT(AQ11,"E"))</formula1>
    </dataValidation>
    <dataValidation type="custom" allowBlank="1" showInputMessage="1" showErrorMessage="1" errorTitle="Masukan salah" error="Isian Anda salah!" promptTitle="Input yg diisikan" prompt="HURUF &#10;A / B / C / D / E" sqref="AQ39">
      <formula1>OR(EXACT(AQ11,"A"),EXACT(AQ11,"B"),EXACT(AQ11,"C"),EXACT(AQ11,"D"),EXACT(AQ11,"E"))</formula1>
    </dataValidation>
    <dataValidation type="custom" allowBlank="1" showInputMessage="1" showErrorMessage="1" errorTitle="Masukan salah" error="Isian Anda salah!" promptTitle="Input yg diisikan" prompt="HURUF &#10;A / B / C / D / E" sqref="AW19">
      <formula1>OR(EXACT(AQ11,"A"),EXACT(AQ11,"B"),EXACT(AQ11,"C"),EXACT(AQ11,"D"),EXACT(AQ11,"E"))</formula1>
    </dataValidation>
    <dataValidation type="custom" allowBlank="1" showInputMessage="1" showErrorMessage="1" errorTitle="Masukan salah" error="Isian Anda salah!" promptTitle="Input yg diisikan" prompt="HURUF &#10;A / B / C / D / E" sqref="AY48">
      <formula1>OR(EXACT(AQ11,"A"),EXACT(AQ11,"B"),EXACT(AQ11,"C"),EXACT(AQ11,"D"),EXACT(AQ11,"E"))</formula1>
    </dataValidation>
    <dataValidation type="custom" allowBlank="1" showInputMessage="1" showErrorMessage="1" errorTitle="Masukan salah" error="Isian Anda salah!" promptTitle="Input yg diisikan" prompt="HURUF &#10;A / B / C / D / E" sqref="AX19">
      <formula1>OR(EXACT(AQ11,"A"),EXACT(AQ11,"B"),EXACT(AQ11,"C"),EXACT(AQ11,"D"),EXACT(AQ11,"E"))</formula1>
    </dataValidation>
    <dataValidation type="custom" allowBlank="1" showInputMessage="1" showErrorMessage="1" errorTitle="Masukan salah" error="Isian Anda salah!" promptTitle="Input yg diisikan" prompt="HURUF &#10;A / B / C / D / E" sqref="AV45">
      <formula1>OR(EXACT(AQ11,"A"),EXACT(AQ11,"B"),EXACT(AQ11,"C"),EXACT(AQ11,"D"),EXACT(AQ11,"E"))</formula1>
    </dataValidation>
    <dataValidation type="custom" allowBlank="1" showInputMessage="1" showErrorMessage="1" errorTitle="Masukan salah" error="Isian Anda salah!" promptTitle="Input yg diisikan" prompt="HURUF &#10;A / B / C / D / E" sqref="AS25">
      <formula1>OR(EXACT(AQ11,"A"),EXACT(AQ11,"B"),EXACT(AQ11,"C"),EXACT(AQ11,"D"),EXACT(AQ11,"E"))</formula1>
    </dataValidation>
    <dataValidation type="custom" allowBlank="1" showInputMessage="1" showErrorMessage="1" errorTitle="Masukan salah" error="Isian Anda salah!" promptTitle="Input yg diisikan" prompt="HURUF &#10;A / B / C / D / E" sqref="AY19">
      <formula1>OR(EXACT(AQ11,"A"),EXACT(AQ11,"B"),EXACT(AQ11,"C"),EXACT(AQ11,"D"),EXACT(AQ11,"E"))</formula1>
    </dataValidation>
    <dataValidation type="custom" allowBlank="1" showInputMessage="1" showErrorMessage="1" errorTitle="Masukan salah" error="Isian Anda salah!" promptTitle="Input yg diisikan" prompt="HURUF &#10;A / B / C / D / E" sqref="AY26">
      <formula1>OR(EXACT(AQ11,"A"),EXACT(AQ11,"B"),EXACT(AQ11,"C"),EXACT(AQ11,"D"),EXACT(AQ11,"E"))</formula1>
    </dataValidation>
    <dataValidation type="custom" allowBlank="1" showInputMessage="1" showErrorMessage="1" errorTitle="Masukan salah" error="Isian Anda salah!" promptTitle="Input yg diisikan" prompt="HURUF &#10;A / B / C / D / E" sqref="AZ19">
      <formula1>OR(EXACT(AQ11,"A"),EXACT(AQ11,"B"),EXACT(AQ11,"C"),EXACT(AQ11,"D"),EXACT(AQ11,"E"))</formula1>
    </dataValidation>
    <dataValidation type="custom" allowBlank="1" showInputMessage="1" showErrorMessage="1" errorTitle="Masukan salah" error="Isian Anda salah!" promptTitle="Input yg diisikan" prompt="HURUF &#10;A / B / C / D / E" sqref="AQ20">
      <formula1>OR(EXACT(AQ11,"A"),EXACT(AQ11,"B"),EXACT(AQ11,"C"),EXACT(AQ11,"D"),EXACT(AQ11,"E"))</formula1>
    </dataValidation>
    <dataValidation type="custom" allowBlank="1" showInputMessage="1" showErrorMessage="1" errorTitle="Masukan salah" error="Isian Anda salah!" promptTitle="Input yg diisikan" prompt="HURUF &#10;A / B / C / D / E" sqref="AR25">
      <formula1>OR(EXACT(AQ11,"A"),EXACT(AQ11,"B"),EXACT(AQ11,"C"),EXACT(AQ11,"D"),EXACT(AQ11,"E"))</formula1>
    </dataValidation>
    <dataValidation type="custom" allowBlank="1" showInputMessage="1" showErrorMessage="1" errorTitle="Masukan salah" error="Isian Anda salah!" promptTitle="Input yg diisikan" prompt="HURUF &#10;A / B / C / D / E" sqref="AR20">
      <formula1>OR(EXACT(AQ11,"A"),EXACT(AQ11,"B"),EXACT(AQ11,"C"),EXACT(AQ11,"D"),EXACT(AQ11,"E"))</formula1>
    </dataValidation>
    <dataValidation type="custom" allowBlank="1" showInputMessage="1" showErrorMessage="1" errorTitle="Masukan salah" error="Isian Anda salah!" promptTitle="Input yg diisikan" prompt="HURUF &#10;A / B / C / D / E" sqref="AS20">
      <formula1>OR(EXACT(AQ11,"A"),EXACT(AQ11,"B"),EXACT(AQ11,"C"),EXACT(AQ11,"D"),EXACT(AQ11,"E"))</formula1>
    </dataValidation>
    <dataValidation type="custom" allowBlank="1" showInputMessage="1" showErrorMessage="1" errorTitle="Masukan salah" error="Isian Anda salah!" promptTitle="Input yg diisikan" prompt="HURUF &#10;A / B / C / D / E" sqref="AT20">
      <formula1>OR(EXACT(AQ11,"A"),EXACT(AQ11,"B"),EXACT(AQ11,"C"),EXACT(AQ11,"D"),EXACT(AQ11,"E"))</formula1>
    </dataValidation>
    <dataValidation type="custom" allowBlank="1" showInputMessage="1" showErrorMessage="1" errorTitle="Masukan salah" error="Isian Anda salah!" promptTitle="Input yg diisikan" prompt="HURUF &#10;A / B / C / D / E" sqref="AW47">
      <formula1>OR(EXACT(AQ11,"A"),EXACT(AQ11,"B"),EXACT(AQ11,"C"),EXACT(AQ11,"D"),EXACT(AQ11,"E"))</formula1>
    </dataValidation>
    <dataValidation type="custom" allowBlank="1" showInputMessage="1" showErrorMessage="1" errorTitle="Masukan salah" error="Isian Anda salah!" promptTitle="Input yg diisikan" prompt="HURUF &#10;A / B / C / D / E" sqref="AW21">
      <formula1>OR(EXACT(AQ11,"A"),EXACT(AQ11,"B"),EXACT(AQ11,"C"),EXACT(AQ11,"D"),EXACT(AQ11,"E"))</formula1>
    </dataValidation>
    <dataValidation type="custom" allowBlank="1" showInputMessage="1" showErrorMessage="1" errorTitle="Masukan salah" error="Isian Anda salah!" promptTitle="Input yg diisikan" prompt="HURUF &#10;A / B / C / D / E" sqref="AU20">
      <formula1>OR(EXACT(AQ11,"A"),EXACT(AQ11,"B"),EXACT(AQ11,"C"),EXACT(AQ11,"D"),EXACT(AQ11,"E"))</formula1>
    </dataValidation>
    <dataValidation type="custom" allowBlank="1" showInputMessage="1" showErrorMessage="1" errorTitle="Masukan salah" error="Isian Anda salah!" promptTitle="Input yg diisikan" prompt="HURUF &#10;A / B / C / D / E" sqref="AV20">
      <formula1>OR(EXACT(AQ11,"A"),EXACT(AQ11,"B"),EXACT(AQ11,"C"),EXACT(AQ11,"D"),EXACT(AQ11,"E"))</formula1>
    </dataValidation>
    <dataValidation type="custom" allowBlank="1" showInputMessage="1" showErrorMessage="1" errorTitle="Masukan salah" error="Isian Anda salah!" promptTitle="Input yg diisikan" prompt="HURUF &#10;A / B / C / D / E" sqref="AY20">
      <formula1>OR(EXACT(AQ11,"A"),EXACT(AQ11,"B"),EXACT(AQ11,"C"),EXACT(AQ11,"D"),EXACT(AQ11,"E"))</formula1>
    </dataValidation>
    <dataValidation type="custom" allowBlank="1" showInputMessage="1" showErrorMessage="1" errorTitle="Masukan salah" error="Isian Anda salah!" promptTitle="Input yg diisikan" prompt="HURUF &#10;A / B / C / D / E" sqref="AW20">
      <formula1>OR(EXACT(AQ11,"A"),EXACT(AQ11,"B"),EXACT(AQ11,"C"),EXACT(AQ11,"D"),EXACT(AQ11,"E"))</formula1>
    </dataValidation>
    <dataValidation type="custom" allowBlank="1" showInputMessage="1" showErrorMessage="1" errorTitle="Masukan salah" error="Isian Anda salah!" promptTitle="Input yg diisikan" prompt="HURUF &#10;A / B / C / D / E" sqref="AQ36">
      <formula1>OR(EXACT(AQ11,"A"),EXACT(AQ11,"B"),EXACT(AQ11,"C"),EXACT(AQ11,"D"),EXACT(AQ11,"E"))</formula1>
    </dataValidation>
    <dataValidation type="custom" allowBlank="1" showInputMessage="1" showErrorMessage="1" errorTitle="Masukan salah" error="Isian Anda salah!" promptTitle="Input yg diisikan" prompt="HURUF &#10;A / B / C / D / E" sqref="AX20">
      <formula1>OR(EXACT(AQ11,"A"),EXACT(AQ11,"B"),EXACT(AQ11,"C"),EXACT(AQ11,"D"),EXACT(AQ11,"E"))</formula1>
    </dataValidation>
    <dataValidation type="custom" allowBlank="1" showInputMessage="1" showErrorMessage="1" errorTitle="Masukan salah" error="Isian Anda salah!" promptTitle="Input yg diisikan" prompt="HURUF &#10;A / B / C / D / E" sqref="AQ35">
      <formula1>OR(EXACT(AQ11,"A"),EXACT(AQ11,"B"),EXACT(AQ11,"C"),EXACT(AQ11,"D"),EXACT(AQ11,"E"))</formula1>
    </dataValidation>
    <dataValidation type="custom" allowBlank="1" showInputMessage="1" showErrorMessage="1" errorTitle="Masukan salah" error="Isian Anda salah!" promptTitle="Input yg diisikan" prompt="HURUF &#10;A / B / C / D / E" sqref="AZ20">
      <formula1>OR(EXACT(AQ11,"A"),EXACT(AQ11,"B"),EXACT(AQ11,"C"),EXACT(AQ11,"D"),EXACT(AQ11,"E"))</formula1>
    </dataValidation>
    <dataValidation type="custom" allowBlank="1" showInputMessage="1" showErrorMessage="1" errorTitle="Masukan salah" error="Isian Anda salah!" promptTitle="Input yg diisikan" prompt="HURUF &#10;A / B / C / D / E" sqref="AQ21">
      <formula1>OR(EXACT(AQ11,"A"),EXACT(AQ11,"B"),EXACT(AQ11,"C"),EXACT(AQ11,"D"),EXACT(AQ11,"E"))</formula1>
    </dataValidation>
    <dataValidation type="custom" allowBlank="1" showInputMessage="1" showErrorMessage="1" errorTitle="Masukan salah" error="Isian Anda salah!" promptTitle="Input yg diisikan" prompt="HURUF &#10;A / B / C / D / E" sqref="AR21">
      <formula1>OR(EXACT(AQ11,"A"),EXACT(AQ11,"B"),EXACT(AQ11,"C"),EXACT(AQ11,"D"),EXACT(AQ11,"E"))</formula1>
    </dataValidation>
    <dataValidation type="custom" allowBlank="1" showInputMessage="1" showErrorMessage="1" errorTitle="Masukan salah" error="Isian Anda salah!" promptTitle="Input yg diisikan" prompt="HURUF &#10;A / B / C / D / E" sqref="AV37">
      <formula1>OR(EXACT(AQ11,"A"),EXACT(AQ11,"B"),EXACT(AQ11,"C"),EXACT(AQ11,"D"),EXACT(AQ11,"E"))</formula1>
    </dataValidation>
    <dataValidation type="custom" allowBlank="1" showInputMessage="1" showErrorMessage="1" errorTitle="Masukan salah" error="Isian Anda salah!" promptTitle="Input yg diisikan" prompt="HURUF &#10;A / B / C / D / E" sqref="AR30">
      <formula1>OR(EXACT(AQ11,"A"),EXACT(AQ11,"B"),EXACT(AQ11,"C"),EXACT(AQ11,"D"),EXACT(AQ11,"E"))</formula1>
    </dataValidation>
    <dataValidation type="custom" allowBlank="1" showInputMessage="1" showErrorMessage="1" errorTitle="Masukan salah" error="Isian Anda salah!" promptTitle="Input yg diisikan" prompt="HURUF &#10;A / B / C / D / E" sqref="AS21">
      <formula1>OR(EXACT(AQ11,"A"),EXACT(AQ11,"B"),EXACT(AQ11,"C"),EXACT(AQ11,"D"),EXACT(AQ11,"E"))</formula1>
    </dataValidation>
    <dataValidation type="custom" allowBlank="1" showInputMessage="1" showErrorMessage="1" errorTitle="Masukan salah" error="Isian Anda salah!" promptTitle="Input yg diisikan" prompt="HURUF &#10;A / B / C / D / E" sqref="AX25">
      <formula1>OR(EXACT(AQ11,"A"),EXACT(AQ11,"B"),EXACT(AQ11,"C"),EXACT(AQ11,"D"),EXACT(AQ11,"E"))</formula1>
    </dataValidation>
    <dataValidation type="custom" allowBlank="1" showInputMessage="1" showErrorMessage="1" errorTitle="Masukan salah" error="Isian Anda salah!" promptTitle="Input yg diisikan" prompt="HURUF &#10;A / B / C / D / E" sqref="AU21">
      <formula1>OR(EXACT(AQ11,"A"),EXACT(AQ11,"B"),EXACT(AQ11,"C"),EXACT(AQ11,"D"),EXACT(AQ11,"E"))</formula1>
    </dataValidation>
    <dataValidation type="custom" allowBlank="1" showInputMessage="1" showErrorMessage="1" errorTitle="Masukan salah" error="Isian Anda salah!" promptTitle="Input yg diisikan" prompt="HURUF &#10;A / B / C / D / E" sqref="AS49">
      <formula1>OR(EXACT(AQ11,"A"),EXACT(AQ11,"B"),EXACT(AQ11,"C"),EXACT(AQ11,"D"),EXACT(AQ11,"E"))</formula1>
    </dataValidation>
    <dataValidation type="custom" allowBlank="1" showInputMessage="1" showErrorMessage="1" errorTitle="Masukan salah" error="Isian Anda salah!" promptTitle="Input yg diisikan" prompt="HURUF &#10;A / B / C / D / E" sqref="AV21">
      <formula1>OR(EXACT(AQ11,"A"),EXACT(AQ11,"B"),EXACT(AQ11,"C"),EXACT(AQ11,"D"),EXACT(AQ11,"E"))</formula1>
    </dataValidation>
    <dataValidation type="custom" allowBlank="1" showInputMessage="1" showErrorMessage="1" errorTitle="Masukan salah" error="Isian Anda salah!" promptTitle="Input yg diisikan" prompt="HURUF &#10;A / B / C / D / E" sqref="AQ47">
      <formula1>OR(EXACT(AQ11,"A"),EXACT(AQ11,"B"),EXACT(AQ11,"C"),EXACT(AQ11,"D"),EXACT(AQ11,"E"))</formula1>
    </dataValidation>
    <dataValidation type="custom" allowBlank="1" showInputMessage="1" showErrorMessage="1" errorTitle="Masukan salah" error="Isian Anda salah!" promptTitle="Input yg diisikan" prompt="HURUF &#10;A / B / C / D / E" sqref="AX21">
      <formula1>OR(EXACT(AQ11,"A"),EXACT(AQ11,"B"),EXACT(AQ11,"C"),EXACT(AQ11,"D"),EXACT(AQ11,"E"))</formula1>
    </dataValidation>
    <dataValidation type="custom" allowBlank="1" showInputMessage="1" showErrorMessage="1" errorTitle="Masukan salah" error="Isian Anda salah!" promptTitle="Input yg diisikan" prompt="HURUF &#10;A / B / C / D / E" sqref="AY21">
      <formula1>OR(EXACT(AQ11,"A"),EXACT(AQ11,"B"),EXACT(AQ11,"C"),EXACT(AQ11,"D"),EXACT(AQ11,"E"))</formula1>
    </dataValidation>
    <dataValidation type="custom" allowBlank="1" showInputMessage="1" showErrorMessage="1" errorTitle="Masukan salah" error="Isian Anda salah!" promptTitle="Input yg diisikan" prompt="HURUF &#10;A / B / C / D / E" sqref="AZ29">
      <formula1>OR(EXACT(AQ11,"A"),EXACT(AQ11,"B"),EXACT(AQ11,"C"),EXACT(AQ11,"D"),EXACT(AQ11,"E"))</formula1>
    </dataValidation>
    <dataValidation type="custom" allowBlank="1" showInputMessage="1" showErrorMessage="1" errorTitle="Masukan salah" error="Isian Anda salah!" promptTitle="Input yg diisikan" prompt="HURUF &#10;A / B / C / D / E" sqref="AZ21">
      <formula1>OR(EXACT(AQ11,"A"),EXACT(AQ11,"B"),EXACT(AQ11,"C"),EXACT(AQ11,"D"),EXACT(AQ11,"E"))</formula1>
    </dataValidation>
    <dataValidation type="custom" allowBlank="1" showInputMessage="1" showErrorMessage="1" errorTitle="Masukan salah" error="Isian Anda salah!" promptTitle="Input yg diisikan" prompt="HURUF &#10;A / B / C / D / E" sqref="AQ22">
      <formula1>OR(EXACT(AQ11,"A"),EXACT(AQ11,"B"),EXACT(AQ11,"C"),EXACT(AQ11,"D"),EXACT(AQ11,"E"))</formula1>
    </dataValidation>
    <dataValidation type="custom" allowBlank="1" showInputMessage="1" showErrorMessage="1" errorTitle="Masukan salah" error="Isian Anda salah!" promptTitle="Input yg diisikan" prompt="HURUF &#10;A / B / C / D / E" sqref="AW39">
      <formula1>OR(EXACT(AQ11,"A"),EXACT(AQ11,"B"),EXACT(AQ11,"C"),EXACT(AQ11,"D"),EXACT(AQ11,"E"))</formula1>
    </dataValidation>
    <dataValidation type="custom" allowBlank="1" showInputMessage="1" showErrorMessage="1" errorTitle="Masukan salah" error="Isian Anda salah!" promptTitle="Input yg diisikan" prompt="HURUF &#10;A / B / C / D / E" sqref="AR22">
      <formula1>OR(EXACT(AQ11,"A"),EXACT(AQ11,"B"),EXACT(AQ11,"C"),EXACT(AQ11,"D"),EXACT(AQ11,"E"))</formula1>
    </dataValidation>
    <dataValidation type="custom" allowBlank="1" showInputMessage="1" showErrorMessage="1" errorTitle="Masukan salah" error="Isian Anda salah!" promptTitle="Input yg diisikan" prompt="HURUF &#10;A / B / C / D / E" sqref="AS22">
      <formula1>OR(EXACT(AQ11,"A"),EXACT(AQ11,"B"),EXACT(AQ11,"C"),EXACT(AQ11,"D"),EXACT(AQ11,"E"))</formula1>
    </dataValidation>
    <dataValidation type="custom" allowBlank="1" showInputMessage="1" showErrorMessage="1" errorTitle="Masukan salah" error="Isian Anda salah!" promptTitle="Input yg diisikan" prompt="HURUF &#10;A / B / C / D / E" sqref="AT22">
      <formula1>OR(EXACT(AQ11,"A"),EXACT(AQ11,"B"),EXACT(AQ11,"C"),EXACT(AQ11,"D"),EXACT(AQ11,"E"))</formula1>
    </dataValidation>
    <dataValidation type="custom" allowBlank="1" showInputMessage="1" showErrorMessage="1" errorTitle="Masukan salah" error="Isian Anda salah!" promptTitle="Input yg diisikan" prompt="HURUF &#10;A / B / C / D / E" sqref="AU41">
      <formula1>OR(EXACT(AQ11,"A"),EXACT(AQ11,"B"),EXACT(AQ11,"C"),EXACT(AQ11,"D"),EXACT(AQ11,"E"))</formula1>
    </dataValidation>
    <dataValidation type="custom" allowBlank="1" showInputMessage="1" showErrorMessage="1" errorTitle="Masukan salah" error="Isian Anda salah!" promptTitle="Input yg diisikan" prompt="HURUF &#10;A / B / C / D / E" sqref="AU22">
      <formula1>OR(EXACT(AQ11,"A"),EXACT(AQ11,"B"),EXACT(AQ11,"C"),EXACT(AQ11,"D"),EXACT(AQ11,"E"))</formula1>
    </dataValidation>
    <dataValidation type="custom" allowBlank="1" showInputMessage="1" showErrorMessage="1" errorTitle="Masukan salah" error="Isian Anda salah!" promptTitle="Input yg diisikan" prompt="HURUF &#10;A / B / C / D / E" sqref="AV22">
      <formula1>OR(EXACT(AQ11,"A"),EXACT(AQ11,"B"),EXACT(AQ11,"C"),EXACT(AQ11,"D"),EXACT(AQ11,"E"))</formula1>
    </dataValidation>
    <dataValidation type="custom" allowBlank="1" showInputMessage="1" showErrorMessage="1" errorTitle="Masukan salah" error="Isian Anda salah!" promptTitle="Input yg diisikan" prompt="HURUF &#10;A / B / C / D / E" sqref="AT46">
      <formula1>OR(EXACT(AQ11,"A"),EXACT(AQ11,"B"),EXACT(AQ11,"C"),EXACT(AQ11,"D"),EXACT(AQ11,"E"))</formula1>
    </dataValidation>
    <dataValidation type="custom" allowBlank="1" showInputMessage="1" showErrorMessage="1" errorTitle="Masukan salah" error="Isian Anda salah!" promptTitle="Input yg diisikan" prompt="HURUF &#10;A / B / C / D / E" sqref="AW22">
      <formula1>OR(EXACT(AQ11,"A"),EXACT(AQ11,"B"),EXACT(AQ11,"C"),EXACT(AQ11,"D"),EXACT(AQ11,"E"))</formula1>
    </dataValidation>
    <dataValidation type="custom" allowBlank="1" showInputMessage="1" showErrorMessage="1" errorTitle="Masukan salah" error="Isian Anda salah!" promptTitle="Input yg diisikan" prompt="HURUF &#10;A / B / C / D / E" sqref="AX22">
      <formula1>OR(EXACT(AQ11,"A"),EXACT(AQ11,"B"),EXACT(AQ11,"C"),EXACT(AQ11,"D"),EXACT(AQ11,"E"))</formula1>
    </dataValidation>
    <dataValidation type="custom" allowBlank="1" showInputMessage="1" showErrorMessage="1" errorTitle="Masukan salah" error="Isian Anda salah!" promptTitle="Input yg diisikan" prompt="HURUF &#10;A / B / C / D / E" sqref="AZ37">
      <formula1>OR(EXACT(AQ11,"A"),EXACT(AQ11,"B"),EXACT(AQ11,"C"),EXACT(AQ11,"D"),EXACT(AQ11,"E"))</formula1>
    </dataValidation>
    <dataValidation type="custom" allowBlank="1" showInputMessage="1" showErrorMessage="1" errorTitle="Masukan salah" error="Isian Anda salah!" promptTitle="Input yg diisikan" prompt="HURUF &#10;A / B / C / D / E" sqref="AY22">
      <formula1>OR(EXACT(AQ11,"A"),EXACT(AQ11,"B"),EXACT(AQ11,"C"),EXACT(AQ11,"D"),EXACT(AQ11,"E"))</formula1>
    </dataValidation>
    <dataValidation type="custom" allowBlank="1" showInputMessage="1" showErrorMessage="1" errorTitle="Masukan salah" error="Isian Anda salah!" promptTitle="Input yg diisikan" prompt="HURUF &#10;A / B / C / D / E" sqref="AZ45">
      <formula1>OR(EXACT(AQ11,"A"),EXACT(AQ11,"B"),EXACT(AQ11,"C"),EXACT(AQ11,"D"),EXACT(AQ11,"E"))</formula1>
    </dataValidation>
    <dataValidation type="custom" allowBlank="1" showInputMessage="1" showErrorMessage="1" errorTitle="Masukan salah" error="Isian Anda salah!" promptTitle="Input yg diisikan" prompt="HURUF &#10;A / B / C / D / E" sqref="AQ23">
      <formula1>OR(EXACT(AQ11,"A"),EXACT(AQ11,"B"),EXACT(AQ11,"C"),EXACT(AQ11,"D"),EXACT(AQ11,"E"))</formula1>
    </dataValidation>
    <dataValidation type="custom" allowBlank="1" showInputMessage="1" showErrorMessage="1" errorTitle="Masukan salah" error="Isian Anda salah!" promptTitle="Input yg diisikan" prompt="HURUF &#10;A / B / C / D / E" sqref="AS43">
      <formula1>OR(EXACT(AQ11,"A"),EXACT(AQ11,"B"),EXACT(AQ11,"C"),EXACT(AQ11,"D"),EXACT(AQ11,"E"))</formula1>
    </dataValidation>
    <dataValidation type="custom" allowBlank="1" showInputMessage="1" showErrorMessage="1" errorTitle="Masukan salah" error="Isian Anda salah!" promptTitle="Input yg diisikan" prompt="HURUF &#10;A / B / C / D / E" sqref="AW29">
      <formula1>OR(EXACT(AQ11,"A"),EXACT(AQ11,"B"),EXACT(AQ11,"C"),EXACT(AQ11,"D"),EXACT(AQ11,"E"))</formula1>
    </dataValidation>
    <dataValidation type="custom" allowBlank="1" showInputMessage="1" showErrorMessage="1" errorTitle="Masukan salah" error="Isian Anda salah!" promptTitle="Input yg diisikan" prompt="HURUF &#10;A / B / C / D / E" sqref="AR23">
      <formula1>OR(EXACT(AQ11,"A"),EXACT(AQ11,"B"),EXACT(AQ11,"C"),EXACT(AQ11,"D"),EXACT(AQ11,"E"))</formula1>
    </dataValidation>
    <dataValidation type="custom" allowBlank="1" showInputMessage="1" showErrorMessage="1" errorTitle="Masukan salah" error="Isian Anda salah!" promptTitle="Input yg diisikan" prompt="HURUF &#10;A / B / C / D / E" sqref="AU32">
      <formula1>OR(EXACT(AQ11,"A"),EXACT(AQ11,"B"),EXACT(AQ11,"C"),EXACT(AQ11,"D"),EXACT(AQ11,"E"))</formula1>
    </dataValidation>
    <dataValidation type="custom" allowBlank="1" showInputMessage="1" showErrorMessage="1" errorTitle="Masukan salah" error="Isian Anda salah!" promptTitle="Input yg diisikan" prompt="HURUF &#10;A / B / C / D / E" sqref="AT23">
      <formula1>OR(EXACT(AQ11,"A"),EXACT(AQ11,"B"),EXACT(AQ11,"C"),EXACT(AQ11,"D"),EXACT(AQ11,"E"))</formula1>
    </dataValidation>
    <dataValidation type="custom" allowBlank="1" showInputMessage="1" showErrorMessage="1" errorTitle="Masukan salah" error="Isian Anda salah!" promptTitle="Input yg diisikan" prompt="HURUF &#10;A / B / C / D / E" sqref="AT39">
      <formula1>OR(EXACT(AQ11,"A"),EXACT(AQ11,"B"),EXACT(AQ11,"C"),EXACT(AQ11,"D"),EXACT(AQ11,"E"))</formula1>
    </dataValidation>
    <dataValidation type="custom" allowBlank="1" showInputMessage="1" showErrorMessage="1" errorTitle="Masukan salah" error="Isian Anda salah!" promptTitle="Input yg diisikan" prompt="HURUF &#10;A / B / C / D / E" sqref="AU23">
      <formula1>OR(EXACT(AQ11,"A"),EXACT(AQ11,"B"),EXACT(AQ11,"C"),EXACT(AQ11,"D"),EXACT(AQ11,"E"))</formula1>
    </dataValidation>
    <dataValidation type="custom" allowBlank="1" showInputMessage="1" showErrorMessage="1" errorTitle="Masukan salah" error="Isian Anda salah!" promptTitle="Input yg diisikan" prompt="HURUF &#10;A / B / C / D / E" sqref="AV23">
      <formula1>OR(EXACT(AQ11,"A"),EXACT(AQ11,"B"),EXACT(AQ11,"C"),EXACT(AQ11,"D"),EXACT(AQ11,"E"))</formula1>
    </dataValidation>
    <dataValidation type="custom" allowBlank="1" showInputMessage="1" showErrorMessage="1" errorTitle="Masukan salah" error="Isian Anda salah!" promptTitle="Input yg diisikan" prompt="HURUF &#10;A / B / C / D / E" sqref="AX23">
      <formula1>OR(EXACT(AQ11,"A"),EXACT(AQ11,"B"),EXACT(AQ11,"C"),EXACT(AQ11,"D"),EXACT(AQ11,"E"))</formula1>
    </dataValidation>
    <dataValidation type="custom" allowBlank="1" showInputMessage="1" showErrorMessage="1" errorTitle="Masukan salah" error="Isian Anda salah!" promptTitle="Input yg diisikan" prompt="HURUF &#10;A / B / C / D / E" sqref="AY23">
      <formula1>OR(EXACT(AQ11,"A"),EXACT(AQ11,"B"),EXACT(AQ11,"C"),EXACT(AQ11,"D"),EXACT(AQ11,"E"))</formula1>
    </dataValidation>
    <dataValidation type="custom" allowBlank="1" showInputMessage="1" showErrorMessage="1" errorTitle="Masukan salah" error="Isian Anda salah!" promptTitle="Input yg diisikan" prompt="HURUF &#10;A / B / C / D / E" sqref="AW37">
      <formula1>OR(EXACT(AQ11,"A"),EXACT(AQ11,"B"),EXACT(AQ11,"C"),EXACT(AQ11,"D"),EXACT(AQ11,"E"))</formula1>
    </dataValidation>
    <dataValidation type="custom" allowBlank="1" showInputMessage="1" showErrorMessage="1" errorTitle="Masukan salah" error="Isian Anda salah!" promptTitle="Input yg diisikan" prompt="HURUF &#10;A / B / C / D / E" sqref="AR24">
      <formula1>OR(EXACT(AQ11,"A"),EXACT(AQ11,"B"),EXACT(AQ11,"C"),EXACT(AQ11,"D"),EXACT(AQ11,"E"))</formula1>
    </dataValidation>
    <dataValidation type="custom" allowBlank="1" showInputMessage="1" showErrorMessage="1" errorTitle="Masukan salah" error="Isian Anda salah!" promptTitle="Input yg diisikan" prompt="HURUF &#10;A / B / C / D / E" sqref="AQ43">
      <formula1>OR(EXACT(AQ11,"A"),EXACT(AQ11,"B"),EXACT(AQ11,"C"),EXACT(AQ11,"D"),EXACT(AQ11,"E"))</formula1>
    </dataValidation>
    <dataValidation type="custom" allowBlank="1" showInputMessage="1" showErrorMessage="1" errorTitle="Masukan salah" error="Isian Anda salah!" promptTitle="Input yg diisikan" prompt="HURUF &#10;A / B / C / D / E" sqref="AU24">
      <formula1>OR(EXACT(AQ11,"A"),EXACT(AQ11,"B"),EXACT(AQ11,"C"),EXACT(AQ11,"D"),EXACT(AQ11,"E"))</formula1>
    </dataValidation>
    <dataValidation type="custom" allowBlank="1" showInputMessage="1" showErrorMessage="1" errorTitle="Masukan salah" error="Isian Anda salah!" promptTitle="Input yg diisikan" prompt="HURUF &#10;A / B / C / D / E" sqref="AR42">
      <formula1>OR(EXACT(AQ11,"A"),EXACT(AQ11,"B"),EXACT(AQ11,"C"),EXACT(AQ11,"D"),EXACT(AQ11,"E"))</formula1>
    </dataValidation>
    <dataValidation type="custom" allowBlank="1" showInputMessage="1" showErrorMessage="1" errorTitle="Masukan salah" error="Isian Anda salah!" promptTitle="Input yg diisikan" prompt="HURUF &#10;A / B / C / D / E" sqref="AV24">
      <formula1>OR(EXACT(AQ11,"A"),EXACT(AQ11,"B"),EXACT(AQ11,"C"),EXACT(AQ11,"D"),EXACT(AQ11,"E"))</formula1>
    </dataValidation>
    <dataValidation type="custom" allowBlank="1" showInputMessage="1" showErrorMessage="1" errorTitle="Masukan salah" error="Isian Anda salah!" promptTitle="Input yg diisikan" prompt="HURUF &#10;A / B / C / D / E" sqref="AW49">
      <formula1>OR(EXACT(AQ11,"A"),EXACT(AQ11,"B"),EXACT(AQ11,"C"),EXACT(AQ11,"D"),EXACT(AQ11,"E"))</formula1>
    </dataValidation>
    <dataValidation type="custom" allowBlank="1" showInputMessage="1" showErrorMessage="1" errorTitle="Masukan salah" error="Isian Anda salah!" promptTitle="Input yg diisikan" prompt="HURUF &#10;A / B / C / D / E" sqref="AR40">
      <formula1>OR(EXACT(AQ11,"A"),EXACT(AQ11,"B"),EXACT(AQ11,"C"),EXACT(AQ11,"D"),EXACT(AQ11,"E"))</formula1>
    </dataValidation>
    <dataValidation type="custom" allowBlank="1" showInputMessage="1" showErrorMessage="1" errorTitle="Masukan salah" error="Isian Anda salah!" promptTitle="Input yg diisikan" prompt="HURUF &#10;A / B / C / D / E" sqref="AW24">
      <formula1>OR(EXACT(AQ11,"A"),EXACT(AQ11,"B"),EXACT(AQ11,"C"),EXACT(AQ11,"D"),EXACT(AQ11,"E"))</formula1>
    </dataValidation>
    <dataValidation type="custom" allowBlank="1" showInputMessage="1" showErrorMessage="1" errorTitle="Masukan salah" error="Isian Anda salah!" promptTitle="Input yg diisikan" prompt="HURUF &#10;A / B / C / D / E" sqref="AX24">
      <formula1>OR(EXACT(AQ11,"A"),EXACT(AQ11,"B"),EXACT(AQ11,"C"),EXACT(AQ11,"D"),EXACT(AQ11,"E"))</formula1>
    </dataValidation>
    <dataValidation type="custom" allowBlank="1" showInputMessage="1" showErrorMessage="1" errorTitle="Masukan salah" error="Isian Anda salah!" promptTitle="Input yg diisikan" prompt="HURUF &#10;A / B / C / D / E" sqref="AS45">
      <formula1>OR(EXACT(AQ11,"A"),EXACT(AQ11,"B"),EXACT(AQ11,"C"),EXACT(AQ11,"D"),EXACT(AQ11,"E"))</formula1>
    </dataValidation>
    <dataValidation type="custom" allowBlank="1" showInputMessage="1" showErrorMessage="1" errorTitle="Masukan salah" error="Isian Anda salah!" promptTitle="Input yg diisikan" prompt="HURUF &#10;A / B / C / D / E" sqref="AY24">
      <formula1>OR(EXACT(AQ11,"A"),EXACT(AQ11,"B"),EXACT(AQ11,"C"),EXACT(AQ11,"D"),EXACT(AQ11,"E"))</formula1>
    </dataValidation>
    <dataValidation type="custom" allowBlank="1" showInputMessage="1" showErrorMessage="1" errorTitle="Masukan salah" error="Isian Anda salah!" promptTitle="Input yg diisikan" prompt="HURUF &#10;A / B / C / D / E" sqref="AV43">
      <formula1>OR(EXACT(AQ11,"A"),EXACT(AQ11,"B"),EXACT(AQ11,"C"),EXACT(AQ11,"D"),EXACT(AQ11,"E"))</formula1>
    </dataValidation>
    <dataValidation type="custom" allowBlank="1" showInputMessage="1" showErrorMessage="1" errorTitle="Masukan salah" error="Isian Anda salah!" promptTitle="Input yg diisikan" prompt="HURUF &#10;A / B / C / D / E" sqref="AZ35">
      <formula1>OR(EXACT(AQ11,"A"),EXACT(AQ11,"B"),EXACT(AQ11,"C"),EXACT(AQ11,"D"),EXACT(AQ11,"E"))</formula1>
    </dataValidation>
    <dataValidation type="custom" allowBlank="1" showInputMessage="1" showErrorMessage="1" errorTitle="Masukan salah" error="Isian Anda salah!" promptTitle="Input yg diisikan" prompt="HURUF &#10;A / B / C / D / E" sqref="AQ25">
      <formula1>OR(EXACT(AQ11,"A"),EXACT(AQ11,"B"),EXACT(AQ11,"C"),EXACT(AQ11,"D"),EXACT(AQ11,"E"))</formula1>
    </dataValidation>
    <dataValidation type="custom" allowBlank="1" showInputMessage="1" showErrorMessage="1" errorTitle="Masukan salah" error="Isian Anda salah!" promptTitle="Input yg diisikan" prompt="HURUF &#10;A / B / C / D / E" sqref="AT25">
      <formula1>OR(EXACT(AQ11,"A"),EXACT(AQ11,"B"),EXACT(AQ11,"C"),EXACT(AQ11,"D"),EXACT(AQ11,"E"))</formula1>
    </dataValidation>
    <dataValidation type="custom" allowBlank="1" showInputMessage="1" showErrorMessage="1" errorTitle="Masukan salah" error="Isian Anda salah!" promptTitle="Input yg diisikan" prompt="HURUF &#10;A / B / C / D / E" sqref="AX41">
      <formula1>OR(EXACT(AQ11,"A"),EXACT(AQ11,"B"),EXACT(AQ11,"C"),EXACT(AQ11,"D"),EXACT(AQ11,"E"))</formula1>
    </dataValidation>
    <dataValidation type="custom" allowBlank="1" showInputMessage="1" showErrorMessage="1" errorTitle="Masukan salah" error="Isian Anda salah!" promptTitle="Input yg diisikan" prompt="HURUF &#10;A / B / C / D / E" sqref="AU25">
      <formula1>OR(EXACT(AQ11,"A"),EXACT(AQ11,"B"),EXACT(AQ11,"C"),EXACT(AQ11,"D"),EXACT(AQ11,"E"))</formula1>
    </dataValidation>
    <dataValidation type="custom" allowBlank="1" showInputMessage="1" showErrorMessage="1" errorTitle="Masukan salah" error="Isian Anda salah!" promptTitle="Input yg diisikan" prompt="HURUF &#10;A / B / C / D / E" sqref="AW25">
      <formula1>OR(EXACT(AQ11,"A"),EXACT(AQ11,"B"),EXACT(AQ11,"C"),EXACT(AQ11,"D"),EXACT(AQ11,"E"))</formula1>
    </dataValidation>
    <dataValidation type="custom" allowBlank="1" showInputMessage="1" showErrorMessage="1" errorTitle="Masukan salah" error="Isian Anda salah!" promptTitle="Input yg diisikan" prompt="HURUF &#10;A / B / C / D / E" sqref="AY25">
      <formula1>OR(EXACT(AQ11,"A"),EXACT(AQ11,"B"),EXACT(AQ11,"C"),EXACT(AQ11,"D"),EXACT(AQ11,"E"))</formula1>
    </dataValidation>
    <dataValidation type="custom" allowBlank="1" showInputMessage="1" showErrorMessage="1" errorTitle="Masukan salah" error="Isian Anda salah!" promptTitle="Input yg diisikan" prompt="HURUF &#10;A / B / C / D / E" sqref="AZ25">
      <formula1>OR(EXACT(AQ11,"A"),EXACT(AQ11,"B"),EXACT(AQ11,"C"),EXACT(AQ11,"D"),EXACT(AQ11,"E"))</formula1>
    </dataValidation>
    <dataValidation type="custom" allowBlank="1" showInputMessage="1" showErrorMessage="1" errorTitle="Masukan salah" error="Isian Anda salah!" promptTitle="Input yg diisikan" prompt="HURUF &#10;A / B / C / D / E" sqref="AQ26">
      <formula1>OR(EXACT(AQ11,"A"),EXACT(AQ11,"B"),EXACT(AQ11,"C"),EXACT(AQ11,"D"),EXACT(AQ11,"E"))</formula1>
    </dataValidation>
    <dataValidation type="custom" allowBlank="1" showInputMessage="1" showErrorMessage="1" errorTitle="Masukan salah" error="Isian Anda salah!" promptTitle="Input yg diisikan" prompt="HURUF &#10;A / B / C / D / E" sqref="AR26">
      <formula1>OR(EXACT(AQ11,"A"),EXACT(AQ11,"B"),EXACT(AQ11,"C"),EXACT(AQ11,"D"),EXACT(AQ11,"E"))</formula1>
    </dataValidation>
    <dataValidation type="custom" allowBlank="1" showInputMessage="1" showErrorMessage="1" errorTitle="Masukan salah" error="Isian Anda salah!" promptTitle="Input yg diisikan" prompt="HURUF &#10;A / B / C / D / E" sqref="AX36">
      <formula1>OR(EXACT(AQ11,"A"),EXACT(AQ11,"B"),EXACT(AQ11,"C"),EXACT(AQ11,"D"),EXACT(AQ11,"E"))</formula1>
    </dataValidation>
    <dataValidation type="custom" allowBlank="1" showInputMessage="1" showErrorMessage="1" errorTitle="Masukan salah" error="Isian Anda salah!" promptTitle="Input yg diisikan" prompt="HURUF &#10;A / B / C / D / E" sqref="AS26">
      <formula1>OR(EXACT(AQ11,"A"),EXACT(AQ11,"B"),EXACT(AQ11,"C"),EXACT(AQ11,"D"),EXACT(AQ11,"E"))</formula1>
    </dataValidation>
    <dataValidation type="custom" allowBlank="1" showInputMessage="1" showErrorMessage="1" errorTitle="Masukan salah" error="Isian Anda salah!" promptTitle="Input yg diisikan" prompt="HURUF &#10;A / B / C / D / E" sqref="AU26">
      <formula1>OR(EXACT(AQ11,"A"),EXACT(AQ11,"B"),EXACT(AQ11,"C"),EXACT(AQ11,"D"),EXACT(AQ11,"E"))</formula1>
    </dataValidation>
    <dataValidation type="custom" allowBlank="1" showInputMessage="1" showErrorMessage="1" errorTitle="Masukan salah" error="Isian Anda salah!" promptTitle="Input yg diisikan" prompt="HURUF &#10;A / B / C / D / E" sqref="AV26">
      <formula1>OR(EXACT(AQ11,"A"),EXACT(AQ11,"B"),EXACT(AQ11,"C"),EXACT(AQ11,"D"),EXACT(AQ11,"E"))</formula1>
    </dataValidation>
    <dataValidation type="custom" allowBlank="1" showInputMessage="1" showErrorMessage="1" errorTitle="Masukan salah" error="Isian Anda salah!" promptTitle="Input yg diisikan" prompt="HURUF &#10;A / B / C / D / E" sqref="AW26">
      <formula1>OR(EXACT(AQ11,"A"),EXACT(AQ11,"B"),EXACT(AQ11,"C"),EXACT(AQ11,"D"),EXACT(AQ11,"E"))</formula1>
    </dataValidation>
    <dataValidation type="custom" allowBlank="1" showInputMessage="1" showErrorMessage="1" errorTitle="Masukan salah" error="Isian Anda salah!" promptTitle="Input yg diisikan" prompt="HURUF &#10;A / B / C / D / E" sqref="AX26">
      <formula1>OR(EXACT(AQ11,"A"),EXACT(AQ11,"B"),EXACT(AQ11,"C"),EXACT(AQ11,"D"),EXACT(AQ11,"E"))</formula1>
    </dataValidation>
    <dataValidation type="custom" allowBlank="1" showInputMessage="1" showErrorMessage="1" errorTitle="Masukan salah" error="Isian Anda salah!" promptTitle="Input yg diisikan" prompt="HURUF &#10;A / B / C / D / E" sqref="AZ26">
      <formula1>OR(EXACT(AQ11,"A"),EXACT(AQ11,"B"),EXACT(AQ11,"C"),EXACT(AQ11,"D"),EXACT(AQ11,"E"))</formula1>
    </dataValidation>
    <dataValidation type="custom" allowBlank="1" showInputMessage="1" showErrorMessage="1" errorTitle="Masukan salah" error="Isian Anda salah!" promptTitle="Input yg diisikan" prompt="HURUF &#10;A / B / C / D / E" sqref="AX37">
      <formula1>OR(EXACT(AQ11,"A"),EXACT(AQ11,"B"),EXACT(AQ11,"C"),EXACT(AQ11,"D"),EXACT(AQ11,"E"))</formula1>
    </dataValidation>
    <dataValidation type="custom" allowBlank="1" showInputMessage="1" showErrorMessage="1" errorTitle="Masukan salah" error="Isian Anda salah!" promptTitle="Input yg diisikan" prompt="HURUF &#10;A / B / C / D / E" sqref="AQ27">
      <formula1>OR(EXACT(AQ11,"A"),EXACT(AQ11,"B"),EXACT(AQ11,"C"),EXACT(AQ11,"D"),EXACT(AQ11,"E"))</formula1>
    </dataValidation>
    <dataValidation type="custom" allowBlank="1" showInputMessage="1" showErrorMessage="1" errorTitle="Masukan salah" error="Isian Anda salah!" promptTitle="Input yg diisikan" prompt="HURUF &#10;A / B / C / D / E" sqref="AT42">
      <formula1>OR(EXACT(AQ11,"A"),EXACT(AQ11,"B"),EXACT(AQ11,"C"),EXACT(AQ11,"D"),EXACT(AQ11,"E"))</formula1>
    </dataValidation>
    <dataValidation type="custom" allowBlank="1" showInputMessage="1" showErrorMessage="1" errorTitle="Masukan salah" error="Isian Anda salah!" promptTitle="Input yg diisikan" prompt="HURUF &#10;A / B / C / D / E" sqref="AY40">
      <formula1>OR(EXACT(AQ11,"A"),EXACT(AQ11,"B"),EXACT(AQ11,"C"),EXACT(AQ11,"D"),EXACT(AQ11,"E"))</formula1>
    </dataValidation>
    <dataValidation type="custom" allowBlank="1" showInputMessage="1" showErrorMessage="1" errorTitle="Masukan salah" error="Isian Anda salah!" promptTitle="Input yg diisikan" prompt="HURUF &#10;A / B / C / D / E" sqref="AR27">
      <formula1>OR(EXACT(AQ11,"A"),EXACT(AQ11,"B"),EXACT(AQ11,"C"),EXACT(AQ11,"D"),EXACT(AQ11,"E"))</formula1>
    </dataValidation>
    <dataValidation type="custom" allowBlank="1" showInputMessage="1" showErrorMessage="1" errorTitle="Masukan salah" error="Isian Anda salah!" promptTitle="Input yg diisikan" prompt="HURUF &#10;A / B / C / D / E" sqref="AS27">
      <formula1>OR(EXACT(AQ11,"A"),EXACT(AQ11,"B"),EXACT(AQ11,"C"),EXACT(AQ11,"D"),EXACT(AQ11,"E"))</formula1>
    </dataValidation>
    <dataValidation type="custom" allowBlank="1" showInputMessage="1" showErrorMessage="1" errorTitle="Masukan salah" error="Isian Anda salah!" promptTitle="Input yg diisikan" prompt="HURUF &#10;A / B / C / D / E" sqref="AT27">
      <formula1>OR(EXACT(AQ11,"A"),EXACT(AQ11,"B"),EXACT(AQ11,"C"),EXACT(AQ11,"D"),EXACT(AQ11,"E"))</formula1>
    </dataValidation>
    <dataValidation type="custom" allowBlank="1" showInputMessage="1" showErrorMessage="1" errorTitle="Masukan salah" error="Isian Anda salah!" promptTitle="Input yg diisikan" prompt="HURUF &#10;A / B / C / D / E" sqref="AQ29">
      <formula1>OR(EXACT(AQ11,"A"),EXACT(AQ11,"B"),EXACT(AQ11,"C"),EXACT(AQ11,"D"),EXACT(AQ11,"E"))</formula1>
    </dataValidation>
    <dataValidation type="custom" allowBlank="1" showInputMessage="1" showErrorMessage="1" errorTitle="Masukan salah" error="Isian Anda salah!" promptTitle="Input yg diisikan" prompt="HURUF &#10;A / B / C / D / E" sqref="AU27">
      <formula1>OR(EXACT(AQ11,"A"),EXACT(AQ11,"B"),EXACT(AQ11,"C"),EXACT(AQ11,"D"),EXACT(AQ11,"E"))</formula1>
    </dataValidation>
    <dataValidation type="custom" allowBlank="1" showInputMessage="1" showErrorMessage="1" errorTitle="Masukan salah" error="Isian Anda salah!" promptTitle="Input yg diisikan" prompt="HURUF &#10;A / B / C / D / E" sqref="AV27">
      <formula1>OR(EXACT(AQ11,"A"),EXACT(AQ11,"B"),EXACT(AQ11,"C"),EXACT(AQ11,"D"),EXACT(AQ11,"E"))</formula1>
    </dataValidation>
    <dataValidation type="custom" allowBlank="1" showInputMessage="1" showErrorMessage="1" errorTitle="Masukan salah" error="Isian Anda salah!" promptTitle="Input yg diisikan" prompt="HURUF &#10;A / B / C / D / E" sqref="AW27">
      <formula1>OR(EXACT(AQ11,"A"),EXACT(AQ11,"B"),EXACT(AQ11,"C"),EXACT(AQ11,"D"),EXACT(AQ11,"E"))</formula1>
    </dataValidation>
    <dataValidation type="custom" allowBlank="1" showInputMessage="1" showErrorMessage="1" errorTitle="Masukan salah" error="Isian Anda salah!" promptTitle="Input yg diisikan" prompt="HURUF &#10;A / B / C / D / E" sqref="AX27">
      <formula1>OR(EXACT(AQ11,"A"),EXACT(AQ11,"B"),EXACT(AQ11,"C"),EXACT(AQ11,"D"),EXACT(AQ11,"E"))</formula1>
    </dataValidation>
    <dataValidation type="custom" allowBlank="1" showInputMessage="1" showErrorMessage="1" errorTitle="Masukan salah" error="Isian Anda salah!" promptTitle="Input yg diisikan" prompt="HURUF &#10;A / B / C / D / E" sqref="AY27">
      <formula1>OR(EXACT(AQ11,"A"),EXACT(AQ11,"B"),EXACT(AQ11,"C"),EXACT(AQ11,"D"),EXACT(AQ11,"E"))</formula1>
    </dataValidation>
    <dataValidation type="custom" allowBlank="1" showInputMessage="1" showErrorMessage="1" errorTitle="Masukan salah" error="Isian Anda salah!" promptTitle="Input yg diisikan" prompt="HURUF &#10;A / B / C / D / E" sqref="AZ27">
      <formula1>OR(EXACT(AQ11,"A"),EXACT(AQ11,"B"),EXACT(AQ11,"C"),EXACT(AQ11,"D"),EXACT(AQ11,"E"))</formula1>
    </dataValidation>
    <dataValidation type="custom" allowBlank="1" showInputMessage="1" showErrorMessage="1" errorTitle="Masukan salah" error="Isian Anda salah!" promptTitle="Input yg diisikan" prompt="HURUF &#10;A / B / C / D / E" sqref="AQ28">
      <formula1>OR(EXACT(AQ11,"A"),EXACT(AQ11,"B"),EXACT(AQ11,"C"),EXACT(AQ11,"D"),EXACT(AQ11,"E"))</formula1>
    </dataValidation>
    <dataValidation type="custom" allowBlank="1" showInputMessage="1" showErrorMessage="1" errorTitle="Masukan salah" error="Isian Anda salah!" promptTitle="Input yg diisikan" prompt="HURUF &#10;A / B / C / D / E" sqref="AR28">
      <formula1>OR(EXACT(AQ11,"A"),EXACT(AQ11,"B"),EXACT(AQ11,"C"),EXACT(AQ11,"D"),EXACT(AQ11,"E"))</formula1>
    </dataValidation>
    <dataValidation type="custom" allowBlank="1" showInputMessage="1" showErrorMessage="1" errorTitle="Masukan salah" error="Isian Anda salah!" promptTitle="Input yg diisikan" prompt="HURUF &#10;A / B / C / D / E" sqref="AS28">
      <formula1>OR(EXACT(AQ11,"A"),EXACT(AQ11,"B"),EXACT(AQ11,"C"),EXACT(AQ11,"D"),EXACT(AQ11,"E"))</formula1>
    </dataValidation>
    <dataValidation type="custom" allowBlank="1" showInputMessage="1" showErrorMessage="1" errorTitle="Masukan salah" error="Isian Anda salah!" promptTitle="Input yg diisikan" prompt="HURUF &#10;A / B / C / D / E" sqref="AT28">
      <formula1>OR(EXACT(AQ11,"A"),EXACT(AQ11,"B"),EXACT(AQ11,"C"),EXACT(AQ11,"D"),EXACT(AQ11,"E"))</formula1>
    </dataValidation>
    <dataValidation type="custom" allowBlank="1" showInputMessage="1" showErrorMessage="1" errorTitle="Masukan salah" error="Isian Anda salah!" promptTitle="Input yg diisikan" prompt="HURUF &#10;A / B / C / D / E" sqref="AV28">
      <formula1>OR(EXACT(AQ11,"A"),EXACT(AQ11,"B"),EXACT(AQ11,"C"),EXACT(AQ11,"D"),EXACT(AQ11,"E"))</formula1>
    </dataValidation>
    <dataValidation type="custom" allowBlank="1" showInputMessage="1" showErrorMessage="1" errorTitle="Masukan salah" error="Isian Anda salah!" promptTitle="Input yg diisikan" prompt="HURUF &#10;A / B / C / D / E" sqref="AS29">
      <formula1>OR(EXACT(AQ11,"A"),EXACT(AQ11,"B"),EXACT(AQ11,"C"),EXACT(AQ11,"D"),EXACT(AQ11,"E"))</formula1>
    </dataValidation>
    <dataValidation type="custom" allowBlank="1" showInputMessage="1" showErrorMessage="1" errorTitle="Masukan salah" error="Isian Anda salah!" promptTitle="Input yg diisikan" prompt="HURUF &#10;A / B / C / D / E" sqref="AT29">
      <formula1>OR(EXACT(AQ11,"A"),EXACT(AQ11,"B"),EXACT(AQ11,"C"),EXACT(AQ11,"D"),EXACT(AQ11,"E"))</formula1>
    </dataValidation>
    <dataValidation type="custom" allowBlank="1" showInputMessage="1" showErrorMessage="1" errorTitle="Masukan salah" error="Isian Anda salah!" promptTitle="Input yg diisikan" prompt="HURUF &#10;A / B / C / D / E" sqref="AV29">
      <formula1>OR(EXACT(AQ11,"A"),EXACT(AQ11,"B"),EXACT(AQ11,"C"),EXACT(AQ11,"D"),EXACT(AQ11,"E"))</formula1>
    </dataValidation>
    <dataValidation type="custom" allowBlank="1" showInputMessage="1" showErrorMessage="1" errorTitle="Masukan salah" error="Isian Anda salah!" promptTitle="Input yg diisikan" prompt="HURUF &#10;A / B / C / D / E" sqref="AW35">
      <formula1>OR(EXACT(AQ11,"A"),EXACT(AQ11,"B"),EXACT(AQ11,"C"),EXACT(AQ11,"D"),EXACT(AQ11,"E"))</formula1>
    </dataValidation>
    <dataValidation type="custom" allowBlank="1" showInputMessage="1" showErrorMessage="1" errorTitle="Masukan salah" error="Isian Anda salah!" promptTitle="Input yg diisikan" prompt="HURUF &#10;A / B / C / D / E" sqref="AX29">
      <formula1>OR(EXACT(AQ11,"A"),EXACT(AQ11,"B"),EXACT(AQ11,"C"),EXACT(AQ11,"D"),EXACT(AQ11,"E"))</formula1>
    </dataValidation>
    <dataValidation type="custom" allowBlank="1" showInputMessage="1" showErrorMessage="1" errorTitle="Masukan salah" error="Isian Anda salah!" promptTitle="Input yg diisikan" prompt="HURUF &#10;A / B / C / D / E" sqref="AY29">
      <formula1>OR(EXACT(AQ11,"A"),EXACT(AQ11,"B"),EXACT(AQ11,"C"),EXACT(AQ11,"D"),EXACT(AQ11,"E"))</formula1>
    </dataValidation>
    <dataValidation type="custom" allowBlank="1" showInputMessage="1" showErrorMessage="1" errorTitle="Masukan salah" error="Isian Anda salah!" promptTitle="Input yg diisikan" prompt="HURUF &#10;A / B / C / D / E" sqref="AQ30">
      <formula1>OR(EXACT(AQ11,"A"),EXACT(AQ11,"B"),EXACT(AQ11,"C"),EXACT(AQ11,"D"),EXACT(AQ11,"E"))</formula1>
    </dataValidation>
    <dataValidation type="custom" allowBlank="1" showInputMessage="1" showErrorMessage="1" errorTitle="Masukan salah" error="Isian Anda salah!" promptTitle="Input yg diisikan" prompt="HURUF &#10;A / B / C / D / E" sqref="AS30">
      <formula1>OR(EXACT(AQ11,"A"),EXACT(AQ11,"B"),EXACT(AQ11,"C"),EXACT(AQ11,"D"),EXACT(AQ11,"E"))</formula1>
    </dataValidation>
    <dataValidation type="custom" allowBlank="1" showInputMessage="1" showErrorMessage="1" errorTitle="Masukan salah" error="Isian Anda salah!" promptTitle="Input yg diisikan" prompt="HURUF &#10;A / B / C / D / E" sqref="AU30">
      <formula1>OR(EXACT(AQ11,"A"),EXACT(AQ11,"B"),EXACT(AQ11,"C"),EXACT(AQ11,"D"),EXACT(AQ11,"E"))</formula1>
    </dataValidation>
    <dataValidation type="custom" allowBlank="1" showInputMessage="1" showErrorMessage="1" errorTitle="Masukan salah" error="Isian Anda salah!" promptTitle="Input yg diisikan" prompt="HURUF &#10;A / B / C / D / E" sqref="AU46">
      <formula1>OR(EXACT(AQ11,"A"),EXACT(AQ11,"B"),EXACT(AQ11,"C"),EXACT(AQ11,"D"),EXACT(AQ11,"E"))</formula1>
    </dataValidation>
    <dataValidation type="custom" allowBlank="1" showInputMessage="1" showErrorMessage="1" errorTitle="Masukan salah" error="Isian Anda salah!" promptTitle="Input yg diisikan" prompt="HURUF &#10;A / B / C / D / E" sqref="AV30">
      <formula1>OR(EXACT(AQ11,"A"),EXACT(AQ11,"B"),EXACT(AQ11,"C"),EXACT(AQ11,"D"),EXACT(AQ11,"E"))</formula1>
    </dataValidation>
    <dataValidation type="custom" allowBlank="1" showInputMessage="1" showErrorMessage="1" errorTitle="Masukan salah" error="Isian Anda salah!" promptTitle="Input yg diisikan" prompt="HURUF &#10;A / B / C / D / E" sqref="AW30">
      <formula1>OR(EXACT(AQ11,"A"),EXACT(AQ11,"B"),EXACT(AQ11,"C"),EXACT(AQ11,"D"),EXACT(AQ11,"E"))</formula1>
    </dataValidation>
    <dataValidation type="custom" allowBlank="1" showInputMessage="1" showErrorMessage="1" errorTitle="Masukan salah" error="Isian Anda salah!" promptTitle="Input yg diisikan" prompt="HURUF &#10;A / B / C / D / E" sqref="AX30">
      <formula1>OR(EXACT(AQ11,"A"),EXACT(AQ11,"B"),EXACT(AQ11,"C"),EXACT(AQ11,"D"),EXACT(AQ11,"E"))</formula1>
    </dataValidation>
    <dataValidation type="custom" allowBlank="1" showInputMessage="1" showErrorMessage="1" errorTitle="Masukan salah" error="Isian Anda salah!" promptTitle="Input yg diisikan" prompt="HURUF &#10;A / B / C / D / E" sqref="AY30">
      <formula1>OR(EXACT(AQ11,"A"),EXACT(AQ11,"B"),EXACT(AQ11,"C"),EXACT(AQ11,"D"),EXACT(AQ11,"E"))</formula1>
    </dataValidation>
    <dataValidation type="custom" allowBlank="1" showInputMessage="1" showErrorMessage="1" errorTitle="Masukan salah" error="Isian Anda salah!" promptTitle="Input yg diisikan" prompt="HURUF &#10;A / B / C / D / E" sqref="AS39">
      <formula1>OR(EXACT(AQ11,"A"),EXACT(AQ11,"B"),EXACT(AQ11,"C"),EXACT(AQ11,"D"),EXACT(AQ11,"E"))</formula1>
    </dataValidation>
    <dataValidation type="custom" allowBlank="1" showInputMessage="1" showErrorMessage="1" errorTitle="Masukan salah" error="Isian Anda salah!" promptTitle="Input yg diisikan" prompt="HURUF &#10;A / B / C / D / E" sqref="AZ30">
      <formula1>OR(EXACT(AQ11,"A"),EXACT(AQ11,"B"),EXACT(AQ11,"C"),EXACT(AQ11,"D"),EXACT(AQ11,"E"))</formula1>
    </dataValidation>
    <dataValidation type="custom" allowBlank="1" showInputMessage="1" showErrorMessage="1" errorTitle="Masukan salah" error="Isian Anda salah!" promptTitle="Input yg diisikan" prompt="HURUF &#10;A / B / C / D / E" sqref="AQ31">
      <formula1>OR(EXACT(AQ11,"A"),EXACT(AQ11,"B"),EXACT(AQ11,"C"),EXACT(AQ11,"D"),EXACT(AQ11,"E"))</formula1>
    </dataValidation>
    <dataValidation type="custom" allowBlank="1" showInputMessage="1" showErrorMessage="1" errorTitle="Masukan salah" error="Isian Anda salah!" promptTitle="Input yg diisikan" prompt="HURUF &#10;A / B / C / D / E" sqref="AS31">
      <formula1>OR(EXACT(AQ11,"A"),EXACT(AQ11,"B"),EXACT(AQ11,"C"),EXACT(AQ11,"D"),EXACT(AQ11,"E"))</formula1>
    </dataValidation>
    <dataValidation type="custom" allowBlank="1" showInputMessage="1" showErrorMessage="1" errorTitle="Masukan salah" error="Isian Anda salah!" promptTitle="Input yg diisikan" prompt="HURUF &#10;A / B / C / D / E" sqref="AT31">
      <formula1>OR(EXACT(AQ11,"A"),EXACT(AQ11,"B"),EXACT(AQ11,"C"),EXACT(AQ11,"D"),EXACT(AQ11,"E"))</formula1>
    </dataValidation>
    <dataValidation type="custom" allowBlank="1" showInputMessage="1" showErrorMessage="1" errorTitle="Masukan salah" error="Isian Anda salah!" promptTitle="Input yg diisikan" prompt="HURUF &#10;A / B / C / D / E" sqref="AT41">
      <formula1>OR(EXACT(AQ11,"A"),EXACT(AQ11,"B"),EXACT(AQ11,"C"),EXACT(AQ11,"D"),EXACT(AQ11,"E"))</formula1>
    </dataValidation>
    <dataValidation type="custom" allowBlank="1" showInputMessage="1" showErrorMessage="1" errorTitle="Masukan salah" error="Isian Anda salah!" promptTitle="Input yg diisikan" prompt="HURUF &#10;A / B / C / D / E" sqref="AU31">
      <formula1>OR(EXACT(AQ11,"A"),EXACT(AQ11,"B"),EXACT(AQ11,"C"),EXACT(AQ11,"D"),EXACT(AQ11,"E"))</formula1>
    </dataValidation>
    <dataValidation type="custom" allowBlank="1" showInputMessage="1" showErrorMessage="1" errorTitle="Masukan salah" error="Isian Anda salah!" promptTitle="Input yg diisikan" prompt="HURUF &#10;A / B / C / D / E" sqref="AV31">
      <formula1>OR(EXACT(AQ11,"A"),EXACT(AQ11,"B"),EXACT(AQ11,"C"),EXACT(AQ11,"D"),EXACT(AQ11,"E"))</formula1>
    </dataValidation>
    <dataValidation type="custom" allowBlank="1" showInputMessage="1" showErrorMessage="1" errorTitle="Masukan salah" error="Isian Anda salah!" promptTitle="Input yg diisikan" prompt="HURUF &#10;A / B / C / D / E" sqref="AR44">
      <formula1>OR(EXACT(AQ11,"A"),EXACT(AQ11,"B"),EXACT(AQ11,"C"),EXACT(AQ11,"D"),EXACT(AQ11,"E"))</formula1>
    </dataValidation>
    <dataValidation type="custom" allowBlank="1" showInputMessage="1" showErrorMessage="1" errorTitle="Masukan salah" error="Isian Anda salah!" promptTitle="Input yg diisikan" prompt="HURUF &#10;A / B / C / D / E" sqref="AX31">
      <formula1>OR(EXACT(AQ11,"A"),EXACT(AQ11,"B"),EXACT(AQ11,"C"),EXACT(AQ11,"D"),EXACT(AQ11,"E"))</formula1>
    </dataValidation>
    <dataValidation type="custom" allowBlank="1" showInputMessage="1" showErrorMessage="1" errorTitle="Masukan salah" error="Isian Anda salah!" promptTitle="Input yg diisikan" prompt="HURUF &#10;A / B / C / D / E" sqref="AZ31">
      <formula1>OR(EXACT(AQ11,"A"),EXACT(AQ11,"B"),EXACT(AQ11,"C"),EXACT(AQ11,"D"),EXACT(AQ11,"E"))</formula1>
    </dataValidation>
    <dataValidation type="custom" allowBlank="1" showInputMessage="1" showErrorMessage="1" errorTitle="Masukan salah" error="Isian Anda salah!" promptTitle="Input yg diisikan" prompt="HURUF &#10;A / B / C / D / E" sqref="AU48">
      <formula1>OR(EXACT(AQ11,"A"),EXACT(AQ11,"B"),EXACT(AQ11,"C"),EXACT(AQ11,"D"),EXACT(AQ11,"E"))</formula1>
    </dataValidation>
    <dataValidation type="custom" allowBlank="1" showInputMessage="1" showErrorMessage="1" errorTitle="Masukan salah" error="Isian Anda salah!" promptTitle="Input yg diisikan" prompt="HURUF &#10;A / B / C / D / E" sqref="AS32">
      <formula1>OR(EXACT(AQ11,"A"),EXACT(AQ11,"B"),EXACT(AQ11,"C"),EXACT(AQ11,"D"),EXACT(AQ11,"E"))</formula1>
    </dataValidation>
    <dataValidation type="custom" allowBlank="1" showInputMessage="1" showErrorMessage="1" errorTitle="Masukan salah" error="Isian Anda salah!" promptTitle="Input yg diisikan" prompt="HURUF &#10;A / B / C / D / E" sqref="AT32">
      <formula1>OR(EXACT(AQ11,"A"),EXACT(AQ11,"B"),EXACT(AQ11,"C"),EXACT(AQ11,"D"),EXACT(AQ11,"E"))</formula1>
    </dataValidation>
    <dataValidation type="custom" allowBlank="1" showInputMessage="1" showErrorMessage="1" errorTitle="Masukan salah" error="Isian Anda salah!" promptTitle="Input yg diisikan" prompt="HURUF &#10;A / B / C / D / E" sqref="AW32">
      <formula1>OR(EXACT(AQ11,"A"),EXACT(AQ11,"B"),EXACT(AQ11,"C"),EXACT(AQ11,"D"),EXACT(AQ11,"E"))</formula1>
    </dataValidation>
    <dataValidation type="custom" allowBlank="1" showInputMessage="1" showErrorMessage="1" errorTitle="Masukan salah" error="Isian Anda salah!" promptTitle="Input yg diisikan" prompt="HURUF &#10;A / B / C / D / E" sqref="AU36">
      <formula1>OR(EXACT(AQ11,"A"),EXACT(AQ11,"B"),EXACT(AQ11,"C"),EXACT(AQ11,"D"),EXACT(AQ11,"E"))</formula1>
    </dataValidation>
    <dataValidation type="custom" allowBlank="1" showInputMessage="1" showErrorMessage="1" errorTitle="Masukan salah" error="Isian Anda salah!" promptTitle="Input yg diisikan" prompt="HURUF &#10;A / B / C / D / E" sqref="AY32">
      <formula1>OR(EXACT(AQ11,"A"),EXACT(AQ11,"B"),EXACT(AQ11,"C"),EXACT(AQ11,"D"),EXACT(AQ11,"E"))</formula1>
    </dataValidation>
    <dataValidation type="custom" allowBlank="1" showInputMessage="1" showErrorMessage="1" errorTitle="Masukan salah" error="Isian Anda salah!" promptTitle="Input yg diisikan" prompt="HURUF &#10;A / B / C / D / E" sqref="AZ32">
      <formula1>OR(EXACT(AQ11,"A"),EXACT(AQ11,"B"),EXACT(AQ11,"C"),EXACT(AQ11,"D"),EXACT(AQ11,"E"))</formula1>
    </dataValidation>
    <dataValidation type="custom" allowBlank="1" showInputMessage="1" showErrorMessage="1" errorTitle="Masukan salah" error="Isian Anda salah!" promptTitle="Input yg diisikan" prompt="HURUF &#10;A / B / C / D / E" sqref="AY49">
      <formula1>OR(EXACT(AQ11,"A"),EXACT(AQ11,"B"),EXACT(AQ11,"C"),EXACT(AQ11,"D"),EXACT(AQ11,"E"))</formula1>
    </dataValidation>
    <dataValidation type="custom" allowBlank="1" showInputMessage="1" showErrorMessage="1" errorTitle="Masukan salah" error="Isian Anda salah!" promptTitle="Input yg diisikan" prompt="HURUF &#10;A / B / C / D / E" sqref="AR33">
      <formula1>OR(EXACT(AQ11,"A"),EXACT(AQ11,"B"),EXACT(AQ11,"C"),EXACT(AQ11,"D"),EXACT(AQ11,"E"))</formula1>
    </dataValidation>
    <dataValidation type="custom" allowBlank="1" showInputMessage="1" showErrorMessage="1" errorTitle="Masukan salah" error="Isian Anda salah!" promptTitle="Input yg diisikan" prompt="HURUF &#10;A / B / C / D / E" sqref="AS33">
      <formula1>OR(EXACT(AQ11,"A"),EXACT(AQ11,"B"),EXACT(AQ11,"C"),EXACT(AQ11,"D"),EXACT(AQ11,"E"))</formula1>
    </dataValidation>
    <dataValidation type="custom" allowBlank="1" showInputMessage="1" showErrorMessage="1" errorTitle="Masukan salah" error="Isian Anda salah!" promptTitle="Input yg diisikan" prompt="HURUF &#10;A / B / C / D / E" sqref="AV40">
      <formula1>OR(EXACT(AQ11,"A"),EXACT(AQ11,"B"),EXACT(AQ11,"C"),EXACT(AQ11,"D"),EXACT(AQ11,"E"))</formula1>
    </dataValidation>
    <dataValidation type="custom" allowBlank="1" showInputMessage="1" showErrorMessage="1" errorTitle="Masukan salah" error="Isian Anda salah!" promptTitle="Input yg diisikan" prompt="HURUF &#10;A / B / C / D / E" sqref="AR37">
      <formula1>OR(EXACT(AQ11,"A"),EXACT(AQ11,"B"),EXACT(AQ11,"C"),EXACT(AQ11,"D"),EXACT(AQ11,"E"))</formula1>
    </dataValidation>
    <dataValidation type="custom" allowBlank="1" showInputMessage="1" showErrorMessage="1" errorTitle="Masukan salah" error="Isian Anda salah!" promptTitle="Input yg diisikan" prompt="HURUF &#10;A / B / C / D / E" sqref="AT33">
      <formula1>OR(EXACT(AQ11,"A"),EXACT(AQ11,"B"),EXACT(AQ11,"C"),EXACT(AQ11,"D"),EXACT(AQ11,"E"))</formula1>
    </dataValidation>
    <dataValidation type="custom" allowBlank="1" showInputMessage="1" showErrorMessage="1" errorTitle="Masukan salah" error="Isian Anda salah!" promptTitle="Input yg diisikan" prompt="HURUF &#10;A / B / C / D / E" sqref="AU33">
      <formula1>OR(EXACT(AQ11,"A"),EXACT(AQ11,"B"),EXACT(AQ11,"C"),EXACT(AQ11,"D"),EXACT(AQ11,"E"))</formula1>
    </dataValidation>
    <dataValidation type="custom" allowBlank="1" showInputMessage="1" showErrorMessage="1" errorTitle="Masukan salah" error="Isian Anda salah!" promptTitle="Input yg diisikan" prompt="HURUF &#10;A / B / C / D / E" sqref="AV33">
      <formula1>OR(EXACT(AQ11,"A"),EXACT(AQ11,"B"),EXACT(AQ11,"C"),EXACT(AQ11,"D"),EXACT(AQ11,"E"))</formula1>
    </dataValidation>
    <dataValidation type="custom" allowBlank="1" showInputMessage="1" showErrorMessage="1" errorTitle="Masukan salah" error="Isian Anda salah!" promptTitle="Input yg diisikan" prompt="HURUF &#10;A / B / C / D / E" sqref="AW33">
      <formula1>OR(EXACT(AQ11,"A"),EXACT(AQ11,"B"),EXACT(AQ11,"C"),EXACT(AQ11,"D"),EXACT(AQ11,"E"))</formula1>
    </dataValidation>
    <dataValidation type="custom" allowBlank="1" showInputMessage="1" showErrorMessage="1" errorTitle="Masukan salah" error="Isian Anda salah!" promptTitle="Input yg diisikan" prompt="HURUF &#10;A / B / C / D / E" sqref="AR49">
      <formula1>OR(EXACT(AQ11,"A"),EXACT(AQ11,"B"),EXACT(AQ11,"C"),EXACT(AQ11,"D"),EXACT(AQ11,"E"))</formula1>
    </dataValidation>
    <dataValidation type="custom" allowBlank="1" showInputMessage="1" showErrorMessage="1" errorTitle="Masukan salah" error="Isian Anda salah!" promptTitle="Input yg diisikan" prompt="HURUF &#10;A / B / C / D / E" sqref="AX33">
      <formula1>OR(EXACT(AQ11,"A"),EXACT(AQ11,"B"),EXACT(AQ11,"C"),EXACT(AQ11,"D"),EXACT(AQ11,"E"))</formula1>
    </dataValidation>
    <dataValidation type="custom" allowBlank="1" showInputMessage="1" showErrorMessage="1" errorTitle="Masukan salah" error="Isian Anda salah!" promptTitle="Input yg diisikan" prompt="HURUF &#10;A / B / C / D / E" sqref="AY33">
      <formula1>OR(EXACT(AQ11,"A"),EXACT(AQ11,"B"),EXACT(AQ11,"C"),EXACT(AQ11,"D"),EXACT(AQ11,"E"))</formula1>
    </dataValidation>
    <dataValidation type="custom" allowBlank="1" showInputMessage="1" showErrorMessage="1" errorTitle="Masukan salah" error="Isian Anda salah!" promptTitle="Input yg diisikan" prompt="HURUF &#10;A / B / C / D / E" sqref="AZ33">
      <formula1>OR(EXACT(AQ11,"A"),EXACT(AQ11,"B"),EXACT(AQ11,"C"),EXACT(AQ11,"D"),EXACT(AQ11,"E"))</formula1>
    </dataValidation>
    <dataValidation type="custom" allowBlank="1" showInputMessage="1" showErrorMessage="1" errorTitle="Masukan salah" error="Isian Anda salah!" promptTitle="Input yg diisikan" prompt="HURUF &#10;A / B / C / D / E" sqref="AQ34">
      <formula1>OR(EXACT(AQ11,"A"),EXACT(AQ11,"B"),EXACT(AQ11,"C"),EXACT(AQ11,"D"),EXACT(AQ11,"E"))</formula1>
    </dataValidation>
    <dataValidation type="custom" allowBlank="1" showInputMessage="1" showErrorMessage="1" errorTitle="Masukan salah" error="Isian Anda salah!" promptTitle="Input yg diisikan" prompt="HURUF &#10;A / B / C / D / E" sqref="AR34">
      <formula1>OR(EXACT(AQ11,"A"),EXACT(AQ11,"B"),EXACT(AQ11,"C"),EXACT(AQ11,"D"),EXACT(AQ11,"E"))</formula1>
    </dataValidation>
    <dataValidation type="custom" allowBlank="1" showInputMessage="1" showErrorMessage="1" errorTitle="Masukan salah" error="Isian Anda salah!" promptTitle="Input yg diisikan" prompt="HURUF &#10;A / B / C / D / E" sqref="AZ42">
      <formula1>OR(EXACT(AQ11,"A"),EXACT(AQ11,"B"),EXACT(AQ11,"C"),EXACT(AQ11,"D"),EXACT(AQ11,"E"))</formula1>
    </dataValidation>
    <dataValidation type="custom" allowBlank="1" showInputMessage="1" showErrorMessage="1" errorTitle="Masukan salah" error="Isian Anda salah!" promptTitle="Input yg diisikan" prompt="HURUF &#10;A / B / C / D / E" sqref="AS34">
      <formula1>OR(EXACT(AQ11,"A"),EXACT(AQ11,"B"),EXACT(AQ11,"C"),EXACT(AQ11,"D"),EXACT(AQ11,"E"))</formula1>
    </dataValidation>
    <dataValidation type="custom" allowBlank="1" showInputMessage="1" showErrorMessage="1" errorTitle="Masukan salah" error="Isian Anda salah!" promptTitle="Input yg diisikan" prompt="HURUF &#10;A / B / C / D / E" sqref="AV41">
      <formula1>OR(EXACT(AQ11,"A"),EXACT(AQ11,"B"),EXACT(AQ11,"C"),EXACT(AQ11,"D"),EXACT(AQ11,"E"))</formula1>
    </dataValidation>
    <dataValidation type="custom" allowBlank="1" showInputMessage="1" showErrorMessage="1" errorTitle="Masukan salah" error="Isian Anda salah!" promptTitle="Input yg diisikan" prompt="HURUF &#10;A / B / C / D / E" sqref="AT34">
      <formula1>OR(EXACT(AQ11,"A"),EXACT(AQ11,"B"),EXACT(AQ11,"C"),EXACT(AQ11,"D"),EXACT(AQ11,"E"))</formula1>
    </dataValidation>
    <dataValidation type="custom" allowBlank="1" showInputMessage="1" showErrorMessage="1" errorTitle="Masukan salah" error="Isian Anda salah!" promptTitle="Input yg diisikan" prompt="HURUF &#10;A / B / C / D / E" sqref="AV34">
      <formula1>OR(EXACT(AQ11,"A"),EXACT(AQ11,"B"),EXACT(AQ11,"C"),EXACT(AQ11,"D"),EXACT(AQ11,"E"))</formula1>
    </dataValidation>
    <dataValidation type="custom" allowBlank="1" showInputMessage="1" showErrorMessage="1" errorTitle="Masukan salah" error="Isian Anda salah!" promptTitle="Input yg diisikan" prompt="HURUF &#10;A / B / C / D / E" sqref="AZ40">
      <formula1>OR(EXACT(AQ11,"A"),EXACT(AQ11,"B"),EXACT(AQ11,"C"),EXACT(AQ11,"D"),EXACT(AQ11,"E"))</formula1>
    </dataValidation>
    <dataValidation type="custom" allowBlank="1" showInputMessage="1" showErrorMessage="1" errorTitle="Masukan salah" error="Isian Anda salah!" promptTitle="Input yg diisikan" prompt="HURUF &#10;A / B / C / D / E" sqref="AW34">
      <formula1>OR(EXACT(AQ11,"A"),EXACT(AQ11,"B"),EXACT(AQ11,"C"),EXACT(AQ11,"D"),EXACT(AQ11,"E"))</formula1>
    </dataValidation>
    <dataValidation type="custom" allowBlank="1" showInputMessage="1" showErrorMessage="1" errorTitle="Masukan salah" error="Isian Anda salah!" promptTitle="Input yg diisikan" prompt="HURUF &#10;A / B / C / D / E" sqref="AU43">
      <formula1>OR(EXACT(AQ11,"A"),EXACT(AQ11,"B"),EXACT(AQ11,"C"),EXACT(AQ11,"D"),EXACT(AQ11,"E"))</formula1>
    </dataValidation>
    <dataValidation type="custom" allowBlank="1" showInputMessage="1" showErrorMessage="1" errorTitle="Masukan salah" error="Isian Anda salah!" promptTitle="Input yg diisikan" prompt="HURUF &#10;A / B / C / D / E" sqref="AX34">
      <formula1>OR(EXACT(AQ11,"A"),EXACT(AQ11,"B"),EXACT(AQ11,"C"),EXACT(AQ11,"D"),EXACT(AQ11,"E"))</formula1>
    </dataValidation>
    <dataValidation type="custom" allowBlank="1" showInputMessage="1" showErrorMessage="1" errorTitle="Masukan salah" error="Isian Anda salah!" promptTitle="Input yg diisikan" prompt="HURUF &#10;A / B / C / D / E" sqref="AY34">
      <formula1>OR(EXACT(AQ11,"A"),EXACT(AQ11,"B"),EXACT(AQ11,"C"),EXACT(AQ11,"D"),EXACT(AQ11,"E"))</formula1>
    </dataValidation>
    <dataValidation type="custom" allowBlank="1" showInputMessage="1" showErrorMessage="1" errorTitle="Masukan salah" error="Isian Anda salah!" promptTitle="Input yg diisikan" prompt="HURUF &#10;A / B / C / D / E" sqref="AZ34">
      <formula1>OR(EXACT(AQ11,"A"),EXACT(AQ11,"B"),EXACT(AQ11,"C"),EXACT(AQ11,"D"),EXACT(AQ11,"E"))</formula1>
    </dataValidation>
    <dataValidation type="custom" allowBlank="1" showInputMessage="1" showErrorMessage="1" errorTitle="Masukan salah" error="Isian Anda salah!" promptTitle="Input yg diisikan" prompt="HURUF &#10;A / B / C / D / E" sqref="AZ50">
      <formula1>OR(EXACT(AQ11,"A"),EXACT(AQ11,"B"),EXACT(AQ11,"C"),EXACT(AQ11,"D"),EXACT(AQ11,"E"))</formula1>
    </dataValidation>
    <dataValidation type="custom" allowBlank="1" showInputMessage="1" showErrorMessage="1" errorTitle="Masukan salah" error="Isian Anda salah!" promptTitle="Input yg diisikan" prompt="HURUF &#10;A / B / C / D / E" sqref="AR35">
      <formula1>OR(EXACT(AQ11,"A"),EXACT(AQ11,"B"),EXACT(AQ11,"C"),EXACT(AQ11,"D"),EXACT(AQ11,"E"))</formula1>
    </dataValidation>
    <dataValidation type="custom" allowBlank="1" showInputMessage="1" showErrorMessage="1" errorTitle="Masukan salah" error="Isian Anda salah!" promptTitle="Input yg diisikan" prompt="HURUF &#10;A / B / C / D / E" sqref="AS35">
      <formula1>OR(EXACT(AQ11,"A"),EXACT(AQ11,"B"),EXACT(AQ11,"C"),EXACT(AQ11,"D"),EXACT(AQ11,"E"))</formula1>
    </dataValidation>
    <dataValidation type="custom" allowBlank="1" showInputMessage="1" showErrorMessage="1" errorTitle="Masukan salah" error="Isian Anda salah!" promptTitle="Input yg diisikan" prompt="HURUF &#10;A / B / C / D / E" sqref="AW36">
      <formula1>OR(EXACT(AQ11,"A"),EXACT(AQ11,"B"),EXACT(AQ11,"C"),EXACT(AQ11,"D"),EXACT(AQ11,"E"))</formula1>
    </dataValidation>
    <dataValidation type="custom" allowBlank="1" showInputMessage="1" showErrorMessage="1" errorTitle="Masukan salah" error="Isian Anda salah!" promptTitle="Input yg diisikan" prompt="HURUF &#10;A / B / C / D / E" sqref="AT35">
      <formula1>OR(EXACT(AQ11,"A"),EXACT(AQ11,"B"),EXACT(AQ11,"C"),EXACT(AQ11,"D"),EXACT(AQ11,"E"))</formula1>
    </dataValidation>
    <dataValidation type="custom" allowBlank="1" showInputMessage="1" showErrorMessage="1" errorTitle="Masukan salah" error="Isian Anda salah!" promptTitle="Input yg diisikan" prompt="HURUF &#10;A / B / C / D / E" sqref="AU35">
      <formula1>OR(EXACT(AQ11,"A"),EXACT(AQ11,"B"),EXACT(AQ11,"C"),EXACT(AQ11,"D"),EXACT(AQ11,"E"))</formula1>
    </dataValidation>
    <dataValidation type="custom" allowBlank="1" showInputMessage="1" showErrorMessage="1" errorTitle="Masukan salah" error="Isian Anda salah!" promptTitle="Input yg diisikan" prompt="HURUF &#10;A / B / C / D / E" sqref="AW50">
      <formula1>OR(EXACT(AQ11,"A"),EXACT(AQ11,"B"),EXACT(AQ11,"C"),EXACT(AQ11,"D"),EXACT(AQ11,"E"))</formula1>
    </dataValidation>
    <dataValidation type="custom" allowBlank="1" showInputMessage="1" showErrorMessage="1" errorTitle="Masukan salah" error="Isian Anda salah!" promptTitle="Input yg diisikan" prompt="HURUF &#10;A / B / C / D / E" sqref="AV35">
      <formula1>OR(EXACT(AQ11,"A"),EXACT(AQ11,"B"),EXACT(AQ11,"C"),EXACT(AQ11,"D"),EXACT(AQ11,"E"))</formula1>
    </dataValidation>
    <dataValidation type="custom" allowBlank="1" showInputMessage="1" showErrorMessage="1" errorTitle="Masukan salah" error="Isian Anda salah!" promptTitle="Input yg diisikan" prompt="HURUF &#10;A / B / C / D / E" sqref="AX35">
      <formula1>OR(EXACT(AQ11,"A"),EXACT(AQ11,"B"),EXACT(AQ11,"C"),EXACT(AQ11,"D"),EXACT(AQ11,"E"))</formula1>
    </dataValidation>
    <dataValidation type="custom" allowBlank="1" showInputMessage="1" showErrorMessage="1" errorTitle="Masukan salah" error="Isian Anda salah!" promptTitle="Input yg diisikan" prompt="HURUF &#10;A / B / C / D / E" sqref="AW46">
      <formula1>OR(EXACT(AQ11,"A"),EXACT(AQ11,"B"),EXACT(AQ11,"C"),EXACT(AQ11,"D"),EXACT(AQ11,"E"))</formula1>
    </dataValidation>
    <dataValidation type="custom" allowBlank="1" showInputMessage="1" showErrorMessage="1" errorTitle="Masukan salah" error="Isian Anda salah!" promptTitle="Input yg diisikan" prompt="HURUF &#10;A / B / C / D / E" sqref="AS36">
      <formula1>OR(EXACT(AQ11,"A"),EXACT(AQ11,"B"),EXACT(AQ11,"C"),EXACT(AQ11,"D"),EXACT(AQ11,"E"))</formula1>
    </dataValidation>
    <dataValidation type="custom" allowBlank="1" showInputMessage="1" showErrorMessage="1" errorTitle="Masukan salah" error="Isian Anda salah!" promptTitle="Input yg diisikan" prompt="HURUF &#10;A / B / C / D / E" sqref="AT36">
      <formula1>OR(EXACT(AQ11,"A"),EXACT(AQ11,"B"),EXACT(AQ11,"C"),EXACT(AQ11,"D"),EXACT(AQ11,"E"))</formula1>
    </dataValidation>
    <dataValidation type="custom" allowBlank="1" showInputMessage="1" showErrorMessage="1" errorTitle="Masukan salah" error="Isian Anda salah!" promptTitle="Input yg diisikan" prompt="HURUF &#10;A / B / C / D / E" sqref="AV36">
      <formula1>OR(EXACT(AQ11,"A"),EXACT(AQ11,"B"),EXACT(AQ11,"C"),EXACT(AQ11,"D"),EXACT(AQ11,"E"))</formula1>
    </dataValidation>
    <dataValidation type="custom" allowBlank="1" showInputMessage="1" showErrorMessage="1" errorTitle="Masukan salah" error="Isian Anda salah!" promptTitle="Input yg diisikan" prompt="HURUF &#10;A / B / C / D / E" sqref="AZ36">
      <formula1>OR(EXACT(AQ11,"A"),EXACT(AQ11,"B"),EXACT(AQ11,"C"),EXACT(AQ11,"D"),EXACT(AQ11,"E"))</formula1>
    </dataValidation>
    <dataValidation type="custom" allowBlank="1" showInputMessage="1" showErrorMessage="1" errorTitle="Masukan salah" error="Isian Anda salah!" promptTitle="Input yg diisikan" prompt="HURUF &#10;A / B / C / D / E" sqref="AQ37">
      <formula1>OR(EXACT(AQ11,"A"),EXACT(AQ11,"B"),EXACT(AQ11,"C"),EXACT(AQ11,"D"),EXACT(AQ11,"E"))</formula1>
    </dataValidation>
    <dataValidation type="custom" allowBlank="1" showInputMessage="1" showErrorMessage="1" errorTitle="Masukan salah" error="Isian Anda salah!" promptTitle="Input yg diisikan" prompt="HURUF &#10;A / B / C / D / E" sqref="AS37">
      <formula1>OR(EXACT(AQ11,"A"),EXACT(AQ11,"B"),EXACT(AQ11,"C"),EXACT(AQ11,"D"),EXACT(AQ11,"E"))</formula1>
    </dataValidation>
    <dataValidation type="custom" allowBlank="1" showInputMessage="1" showErrorMessage="1" errorTitle="Masukan salah" error="Isian Anda salah!" promptTitle="Input yg diisikan" prompt="HURUF &#10;A / B / C / D / E" sqref="AT37">
      <formula1>OR(EXACT(AQ11,"A"),EXACT(AQ11,"B"),EXACT(AQ11,"C"),EXACT(AQ11,"D"),EXACT(AQ11,"E"))</formula1>
    </dataValidation>
    <dataValidation type="custom" allowBlank="1" showInputMessage="1" showErrorMessage="1" errorTitle="Masukan salah" error="Isian Anda salah!" promptTitle="Input yg diisikan" prompt="HURUF &#10;A / B / C / D / E" sqref="AU37">
      <formula1>OR(EXACT(AQ11,"A"),EXACT(AQ11,"B"),EXACT(AQ11,"C"),EXACT(AQ11,"D"),EXACT(AQ11,"E"))</formula1>
    </dataValidation>
    <dataValidation type="custom" allowBlank="1" showInputMessage="1" showErrorMessage="1" errorTitle="Masukan salah" error="Isian Anda salah!" promptTitle="Input yg diisikan" prompt="HURUF &#10;A / B / C / D / E" sqref="AY37">
      <formula1>OR(EXACT(AQ11,"A"),EXACT(AQ11,"B"),EXACT(AQ11,"C"),EXACT(AQ11,"D"),EXACT(AQ11,"E"))</formula1>
    </dataValidation>
    <dataValidation type="custom" allowBlank="1" showInputMessage="1" showErrorMessage="1" errorTitle="Masukan salah" error="Isian Anda salah!" promptTitle="Input yg diisikan" prompt="HURUF &#10;A / B / C / D / E" sqref="AQ38">
      <formula1>OR(EXACT(AQ11,"A"),EXACT(AQ11,"B"),EXACT(AQ11,"C"),EXACT(AQ11,"D"),EXACT(AQ11,"E"))</formula1>
    </dataValidation>
    <dataValidation type="custom" allowBlank="1" showInputMessage="1" showErrorMessage="1" errorTitle="Masukan salah" error="Isian Anda salah!" promptTitle="Input yg diisikan" prompt="HURUF &#10;A / B / C / D / E" sqref="AR38">
      <formula1>OR(EXACT(AQ11,"A"),EXACT(AQ11,"B"),EXACT(AQ11,"C"),EXACT(AQ11,"D"),EXACT(AQ11,"E"))</formula1>
    </dataValidation>
    <dataValidation type="custom" allowBlank="1" showInputMessage="1" showErrorMessage="1" errorTitle="Masukan salah" error="Isian Anda salah!" promptTitle="Input yg diisikan" prompt="HURUF &#10;A / B / C / D / E" sqref="AS38">
      <formula1>OR(EXACT(AQ11,"A"),EXACT(AQ11,"B"),EXACT(AQ11,"C"),EXACT(AQ11,"D"),EXACT(AQ11,"E"))</formula1>
    </dataValidation>
    <dataValidation type="custom" allowBlank="1" showInputMessage="1" showErrorMessage="1" errorTitle="Masukan salah" error="Isian Anda salah!" promptTitle="Input yg diisikan" prompt="HURUF &#10;A / B / C / D / E" sqref="AT38">
      <formula1>OR(EXACT(AQ11,"A"),EXACT(AQ11,"B"),EXACT(AQ11,"C"),EXACT(AQ11,"D"),EXACT(AQ11,"E"))</formula1>
    </dataValidation>
    <dataValidation type="custom" allowBlank="1" showInputMessage="1" showErrorMessage="1" errorTitle="Masukan salah" error="Isian Anda salah!" promptTitle="Input yg diisikan" prompt="HURUF &#10;A / B / C / D / E" sqref="AW38">
      <formula1>OR(EXACT(AQ11,"A"),EXACT(AQ11,"B"),EXACT(AQ11,"C"),EXACT(AQ11,"D"),EXACT(AQ11,"E"))</formula1>
    </dataValidation>
    <dataValidation type="custom" allowBlank="1" showInputMessage="1" showErrorMessage="1" errorTitle="Masukan salah" error="Isian Anda salah!" promptTitle="Input yg diisikan" prompt="HURUF &#10;A / B / C / D / E" sqref="AX38">
      <formula1>OR(EXACT(AQ11,"A"),EXACT(AQ11,"B"),EXACT(AQ11,"C"),EXACT(AQ11,"D"),EXACT(AQ11,"E"))</formula1>
    </dataValidation>
    <dataValidation type="custom" allowBlank="1" showInputMessage="1" showErrorMessage="1" errorTitle="Masukan salah" error="Isian Anda salah!" promptTitle="Input yg diisikan" prompt="HURUF &#10;A / B / C / D / E" sqref="AZ38">
      <formula1>OR(EXACT(AQ11,"A"),EXACT(AQ11,"B"),EXACT(AQ11,"C"),EXACT(AQ11,"D"),EXACT(AQ11,"E"))</formula1>
    </dataValidation>
    <dataValidation type="custom" allowBlank="1" showInputMessage="1" showErrorMessage="1" errorTitle="Masukan salah" error="Isian Anda salah!" promptTitle="Input yg diisikan" prompt="HURUF &#10;A / B / C / D / E" sqref="AR39">
      <formula1>OR(EXACT(AQ11,"A"),EXACT(AQ11,"B"),EXACT(AQ11,"C"),EXACT(AQ11,"D"),EXACT(AQ11,"E"))</formula1>
    </dataValidation>
    <dataValidation type="custom" allowBlank="1" showInputMessage="1" showErrorMessage="1" errorTitle="Masukan salah" error="Isian Anda salah!" promptTitle="Input yg diisikan" prompt="HURUF &#10;A / B / C / D / E" sqref="AU39">
      <formula1>OR(EXACT(AQ11,"A"),EXACT(AQ11,"B"),EXACT(AQ11,"C"),EXACT(AQ11,"D"),EXACT(AQ11,"E"))</formula1>
    </dataValidation>
    <dataValidation type="custom" allowBlank="1" showInputMessage="1" showErrorMessage="1" errorTitle="Masukan salah" error="Isian Anda salah!" promptTitle="Input yg diisikan" prompt="HURUF &#10;A / B / C / D / E" sqref="AV39">
      <formula1>OR(EXACT(AQ11,"A"),EXACT(AQ11,"B"),EXACT(AQ11,"C"),EXACT(AQ11,"D"),EXACT(AQ11,"E"))</formula1>
    </dataValidation>
    <dataValidation type="custom" allowBlank="1" showInputMessage="1" showErrorMessage="1" errorTitle="Masukan salah" error="Isian Anda salah!" promptTitle="Input yg diisikan" prompt="HURUF &#10;A / B / C / D / E" sqref="AX39">
      <formula1>OR(EXACT(AQ11,"A"),EXACT(AQ11,"B"),EXACT(AQ11,"C"),EXACT(AQ11,"D"),EXACT(AQ11,"E"))</formula1>
    </dataValidation>
    <dataValidation type="custom" allowBlank="1" showInputMessage="1" showErrorMessage="1" errorTitle="Masukan salah" error="Isian Anda salah!" promptTitle="Input yg diisikan" prompt="HURUF &#10;A / B / C / D / E" sqref="AX49">
      <formula1>OR(EXACT(AQ11,"A"),EXACT(AQ11,"B"),EXACT(AQ11,"C"),EXACT(AQ11,"D"),EXACT(AQ11,"E"))</formula1>
    </dataValidation>
    <dataValidation type="custom" allowBlank="1" showInputMessage="1" showErrorMessage="1" errorTitle="Masukan salah" error="Isian Anda salah!" promptTitle="Input yg diisikan" prompt="HURUF &#10;A / B / C / D / E" sqref="AY39">
      <formula1>OR(EXACT(AQ11,"A"),EXACT(AQ11,"B"),EXACT(AQ11,"C"),EXACT(AQ11,"D"),EXACT(AQ11,"E"))</formula1>
    </dataValidation>
    <dataValidation type="custom" allowBlank="1" showInputMessage="1" showErrorMessage="1" errorTitle="Masukan salah" error="Isian Anda salah!" promptTitle="Input yg diisikan" prompt="HURUF &#10;A / B / C / D / E" sqref="AZ39">
      <formula1>OR(EXACT(AQ11,"A"),EXACT(AQ11,"B"),EXACT(AQ11,"C"),EXACT(AQ11,"D"),EXACT(AQ11,"E"))</formula1>
    </dataValidation>
    <dataValidation type="custom" allowBlank="1" showInputMessage="1" showErrorMessage="1" errorTitle="Masukan salah" error="Isian Anda salah!" promptTitle="Input yg diisikan" prompt="HURUF &#10;A / B / C / D / E" sqref="AQ40">
      <formula1>OR(EXACT(AQ11,"A"),EXACT(AQ11,"B"),EXACT(AQ11,"C"),EXACT(AQ11,"D"),EXACT(AQ11,"E"))</formula1>
    </dataValidation>
    <dataValidation type="custom" allowBlank="1" showInputMessage="1" showErrorMessage="1" errorTitle="Masukan salah" error="Isian Anda salah!" promptTitle="Input yg diisikan" prompt="HURUF &#10;A / B / C / D / E" sqref="AS40">
      <formula1>OR(EXACT(AQ11,"A"),EXACT(AQ11,"B"),EXACT(AQ11,"C"),EXACT(AQ11,"D"),EXACT(AQ11,"E"))</formula1>
    </dataValidation>
    <dataValidation type="custom" allowBlank="1" showInputMessage="1" showErrorMessage="1" errorTitle="Masukan salah" error="Isian Anda salah!" promptTitle="Input yg diisikan" prompt="HURUF &#10;A / B / C / D / E" sqref="AS46">
      <formula1>OR(EXACT(AQ11,"A"),EXACT(AQ11,"B"),EXACT(AQ11,"C"),EXACT(AQ11,"D"),EXACT(AQ11,"E"))</formula1>
    </dataValidation>
    <dataValidation type="custom" allowBlank="1" showInputMessage="1" showErrorMessage="1" errorTitle="Masukan salah" error="Isian Anda salah!" promptTitle="Input yg diisikan" prompt="HURUF &#10;A / B / C / D / E" sqref="AT40">
      <formula1>OR(EXACT(AQ11,"A"),EXACT(AQ11,"B"),EXACT(AQ11,"C"),EXACT(AQ11,"D"),EXACT(AQ11,"E"))</formula1>
    </dataValidation>
    <dataValidation type="custom" allowBlank="1" showInputMessage="1" showErrorMessage="1" errorTitle="Masukan salah" error="Isian Anda salah!" promptTitle="Input yg diisikan" prompt="HURUF &#10;A / B / C / D / E" sqref="AU40">
      <formula1>OR(EXACT(AQ11,"A"),EXACT(AQ11,"B"),EXACT(AQ11,"C"),EXACT(AQ11,"D"),EXACT(AQ11,"E"))</formula1>
    </dataValidation>
    <dataValidation type="custom" allowBlank="1" showInputMessage="1" showErrorMessage="1" errorTitle="Masukan salah" error="Isian Anda salah!" promptTitle="Input yg diisikan" prompt="HURUF &#10;A / B / C / D / E" sqref="AW40">
      <formula1>OR(EXACT(AQ11,"A"),EXACT(AQ11,"B"),EXACT(AQ11,"C"),EXACT(AQ11,"D"),EXACT(AQ11,"E"))</formula1>
    </dataValidation>
    <dataValidation type="custom" allowBlank="1" showInputMessage="1" showErrorMessage="1" errorTitle="Masukan salah" error="Isian Anda salah!" promptTitle="Input yg diisikan" prompt="HURUF &#10;A / B / C / D / E" sqref="AX40">
      <formula1>OR(EXACT(AQ11,"A"),EXACT(AQ11,"B"),EXACT(AQ11,"C"),EXACT(AQ11,"D"),EXACT(AQ11,"E"))</formula1>
    </dataValidation>
    <dataValidation type="custom" allowBlank="1" showInputMessage="1" showErrorMessage="1" errorTitle="Masukan salah" error="Isian Anda salah!" promptTitle="Input yg diisikan" prompt="HURUF &#10;A / B / C / D / E" sqref="AQ41">
      <formula1>OR(EXACT(AQ11,"A"),EXACT(AQ11,"B"),EXACT(AQ11,"C"),EXACT(AQ11,"D"),EXACT(AQ11,"E"))</formula1>
    </dataValidation>
    <dataValidation type="custom" allowBlank="1" showInputMessage="1" showErrorMessage="1" errorTitle="Masukan salah" error="Isian Anda salah!" promptTitle="Input yg diisikan" prompt="HURUF &#10;A / B / C / D / E" sqref="AR41">
      <formula1>OR(EXACT(AQ11,"A"),EXACT(AQ11,"B"),EXACT(AQ11,"C"),EXACT(AQ11,"D"),EXACT(AQ11,"E"))</formula1>
    </dataValidation>
    <dataValidation type="custom" allowBlank="1" showInputMessage="1" showErrorMessage="1" errorTitle="Masukan salah" error="Isian Anda salah!" promptTitle="Input yg diisikan" prompt="HURUF &#10;A / B / C / D / E" sqref="AS41">
      <formula1>OR(EXACT(AQ11,"A"),EXACT(AQ11,"B"),EXACT(AQ11,"C"),EXACT(AQ11,"D"),EXACT(AQ11,"E"))</formula1>
    </dataValidation>
    <dataValidation type="custom" allowBlank="1" showInputMessage="1" showErrorMessage="1" errorTitle="Masukan salah" error="Isian Anda salah!" promptTitle="Input yg diisikan" prompt="HURUF &#10;A / B / C / D / E" sqref="AY41">
      <formula1>OR(EXACT(AQ11,"A"),EXACT(AQ11,"B"),EXACT(AQ11,"C"),EXACT(AQ11,"D"),EXACT(AQ11,"E"))</formula1>
    </dataValidation>
    <dataValidation type="custom" allowBlank="1" showInputMessage="1" showErrorMessage="1" errorTitle="Masukan salah" error="Isian Anda salah!" promptTitle="Input yg diisikan" prompt="HURUF &#10;A / B / C / D / E" sqref="AZ41">
      <formula1>OR(EXACT(AQ11,"A"),EXACT(AQ11,"B"),EXACT(AQ11,"C"),EXACT(AQ11,"D"),EXACT(AQ11,"E"))</formula1>
    </dataValidation>
    <dataValidation type="custom" allowBlank="1" showInputMessage="1" showErrorMessage="1" errorTitle="Masukan salah" error="Isian Anda salah!" promptTitle="Input yg diisikan" prompt="HURUF &#10;A / B / C / D / E" sqref="AT44">
      <formula1>OR(EXACT(AQ11,"A"),EXACT(AQ11,"B"),EXACT(AQ11,"C"),EXACT(AQ11,"D"),EXACT(AQ11,"E"))</formula1>
    </dataValidation>
    <dataValidation type="custom" allowBlank="1" showInputMessage="1" showErrorMessage="1" errorTitle="Masukan salah" error="Isian Anda salah!" promptTitle="Input yg diisikan" prompt="HURUF &#10;A / B / C / D / E" sqref="AQ42">
      <formula1>OR(EXACT(AQ11,"A"),EXACT(AQ11,"B"),EXACT(AQ11,"C"),EXACT(AQ11,"D"),EXACT(AQ11,"E"))</formula1>
    </dataValidation>
    <dataValidation type="custom" allowBlank="1" showInputMessage="1" showErrorMessage="1" errorTitle="Masukan salah" error="Isian Anda salah!" promptTitle="Input yg diisikan" prompt="HURUF &#10;A / B / C / D / E" sqref="AS42">
      <formula1>OR(EXACT(AQ11,"A"),EXACT(AQ11,"B"),EXACT(AQ11,"C"),EXACT(AQ11,"D"),EXACT(AQ11,"E"))</formula1>
    </dataValidation>
    <dataValidation type="custom" allowBlank="1" showInputMessage="1" showErrorMessage="1" errorTitle="Masukan salah" error="Isian Anda salah!" promptTitle="Input yg diisikan" prompt="HURUF &#10;A / B / C / D / E" sqref="AW42">
      <formula1>OR(EXACT(AQ11,"A"),EXACT(AQ11,"B"),EXACT(AQ11,"C"),EXACT(AQ11,"D"),EXACT(AQ11,"E"))</formula1>
    </dataValidation>
    <dataValidation type="custom" allowBlank="1" showInputMessage="1" showErrorMessage="1" errorTitle="Masukan salah" error="Isian Anda salah!" promptTitle="Input yg diisikan" prompt="HURUF &#10;A / B / C / D / E" sqref="AX42">
      <formula1>OR(EXACT(AQ11,"A"),EXACT(AQ11,"B"),EXACT(AQ11,"C"),EXACT(AQ11,"D"),EXACT(AQ11,"E"))</formula1>
    </dataValidation>
    <dataValidation type="custom" allowBlank="1" showInputMessage="1" showErrorMessage="1" errorTitle="Masukan salah" error="Isian Anda salah!" promptTitle="Input yg diisikan" prompt="HURUF &#10;A / B / C / D / E" sqref="AY42">
      <formula1>OR(EXACT(AQ11,"A"),EXACT(AQ11,"B"),EXACT(AQ11,"C"),EXACT(AQ11,"D"),EXACT(AQ11,"E"))</formula1>
    </dataValidation>
    <dataValidation type="custom" allowBlank="1" showInputMessage="1" showErrorMessage="1" errorTitle="Masukan salah" error="Isian Anda salah!" promptTitle="Input yg diisikan" prompt="HURUF &#10;A / B / C / D / E" sqref="AR43">
      <formula1>OR(EXACT(AQ11,"A"),EXACT(AQ11,"B"),EXACT(AQ11,"C"),EXACT(AQ11,"D"),EXACT(AQ11,"E"))</formula1>
    </dataValidation>
    <dataValidation type="custom" allowBlank="1" showInputMessage="1" showErrorMessage="1" errorTitle="Masukan salah" error="Isian Anda salah!" promptTitle="Input yg diisikan" prompt="HURUF &#10;A / B / C / D / E" sqref="AT43">
      <formula1>OR(EXACT(AQ11,"A"),EXACT(AQ11,"B"),EXACT(AQ11,"C"),EXACT(AQ11,"D"),EXACT(AQ11,"E"))</formula1>
    </dataValidation>
    <dataValidation type="custom" allowBlank="1" showInputMessage="1" showErrorMessage="1" errorTitle="Masukan salah" error="Isian Anda salah!" promptTitle="Input yg diisikan" prompt="HURUF &#10;A / B / C / D / E" sqref="AW43">
      <formula1>OR(EXACT(AQ11,"A"),EXACT(AQ11,"B"),EXACT(AQ11,"C"),EXACT(AQ11,"D"),EXACT(AQ11,"E"))</formula1>
    </dataValidation>
    <dataValidation type="custom" allowBlank="1" showInputMessage="1" showErrorMessage="1" errorTitle="Masukan salah" error="Isian Anda salah!" promptTitle="Input yg diisikan" prompt="HURUF &#10;A / B / C / D / E" sqref="AX43">
      <formula1>OR(EXACT(AQ11,"A"),EXACT(AQ11,"B"),EXACT(AQ11,"C"),EXACT(AQ11,"D"),EXACT(AQ11,"E"))</formula1>
    </dataValidation>
    <dataValidation type="custom" allowBlank="1" showInputMessage="1" showErrorMessage="1" errorTitle="Masukan salah" error="Isian Anda salah!" promptTitle="Input yg diisikan" prompt="HURUF &#10;A / B / C / D / E" sqref="AY43">
      <formula1>OR(EXACT(AQ11,"A"),EXACT(AQ11,"B"),EXACT(AQ11,"C"),EXACT(AQ11,"D"),EXACT(AQ11,"E"))</formula1>
    </dataValidation>
    <dataValidation type="custom" allowBlank="1" showInputMessage="1" showErrorMessage="1" errorTitle="Masukan salah" error="Isian Anda salah!" promptTitle="Input yg diisikan" prompt="HURUF &#10;A / B / C / D / E" sqref="AZ43">
      <formula1>OR(EXACT(AQ11,"A"),EXACT(AQ11,"B"),EXACT(AQ11,"C"),EXACT(AQ11,"D"),EXACT(AQ11,"E"))</formula1>
    </dataValidation>
    <dataValidation type="custom" allowBlank="1" showInputMessage="1" showErrorMessage="1" errorTitle="Masukan salah" error="Isian Anda salah!" promptTitle="Input yg diisikan" prompt="HURUF &#10;A / B / C / D / E" sqref="AQ44">
      <formula1>OR(EXACT(AQ11,"A"),EXACT(AQ11,"B"),EXACT(AQ11,"C"),EXACT(AQ11,"D"),EXACT(AQ11,"E"))</formula1>
    </dataValidation>
    <dataValidation type="custom" allowBlank="1" showInputMessage="1" showErrorMessage="1" errorTitle="Masukan salah" error="Isian Anda salah!" promptTitle="Input yg diisikan" prompt="HURUF &#10;A / B / C / D / E" sqref="AS44">
      <formula1>OR(EXACT(AQ11,"A"),EXACT(AQ11,"B"),EXACT(AQ11,"C"),EXACT(AQ11,"D"),EXACT(AQ11,"E"))</formula1>
    </dataValidation>
    <dataValidation type="custom" allowBlank="1" showInputMessage="1" showErrorMessage="1" errorTitle="Masukan salah" error="Isian Anda salah!" promptTitle="Input yg diisikan" prompt="HURUF &#10;A / B / C / D / E" sqref="AU44">
      <formula1>OR(EXACT(AQ11,"A"),EXACT(AQ11,"B"),EXACT(AQ11,"C"),EXACT(AQ11,"D"),EXACT(AQ11,"E"))</formula1>
    </dataValidation>
    <dataValidation type="custom" allowBlank="1" showInputMessage="1" showErrorMessage="1" errorTitle="Masukan salah" error="Isian Anda salah!" promptTitle="Input yg diisikan" prompt="HURUF &#10;A / B / C / D / E" sqref="AV44">
      <formula1>OR(EXACT(AQ11,"A"),EXACT(AQ11,"B"),EXACT(AQ11,"C"),EXACT(AQ11,"D"),EXACT(AQ11,"E"))</formula1>
    </dataValidation>
    <dataValidation type="custom" allowBlank="1" showInputMessage="1" showErrorMessage="1" errorTitle="Masukan salah" error="Isian Anda salah!" promptTitle="Input yg diisikan" prompt="HURUF &#10;A / B / C / D / E" sqref="AX44">
      <formula1>OR(EXACT(AQ11,"A"),EXACT(AQ11,"B"),EXACT(AQ11,"C"),EXACT(AQ11,"D"),EXACT(AQ11,"E"))</formula1>
    </dataValidation>
    <dataValidation type="custom" allowBlank="1" showInputMessage="1" showErrorMessage="1" errorTitle="Masukan salah" error="Isian Anda salah!" promptTitle="Input yg diisikan" prompt="HURUF &#10;A / B / C / D / E" sqref="AZ44">
      <formula1>OR(EXACT(AQ11,"A"),EXACT(AQ11,"B"),EXACT(AQ11,"C"),EXACT(AQ11,"D"),EXACT(AQ11,"E"))</formula1>
    </dataValidation>
    <dataValidation type="custom" allowBlank="1" showInputMessage="1" showErrorMessage="1" errorTitle="Masukan salah" error="Isian Anda salah!" promptTitle="Input yg diisikan" prompt="HURUF &#10;A / B / C / D / E" sqref="AQ45">
      <formula1>OR(EXACT(AQ11,"A"),EXACT(AQ11,"B"),EXACT(AQ11,"C"),EXACT(AQ11,"D"),EXACT(AQ11,"E"))</formula1>
    </dataValidation>
    <dataValidation type="custom" allowBlank="1" showInputMessage="1" showErrorMessage="1" errorTitle="Masukan salah" error="Isian Anda salah!" promptTitle="Input yg diisikan" prompt="HURUF &#10;A / B / C / D / E" sqref="AT45">
      <formula1>OR(EXACT(AQ11,"A"),EXACT(AQ11,"B"),EXACT(AQ11,"C"),EXACT(AQ11,"D"),EXACT(AQ11,"E"))</formula1>
    </dataValidation>
    <dataValidation type="custom" allowBlank="1" showInputMessage="1" showErrorMessage="1" errorTitle="Masukan salah" error="Isian Anda salah!" promptTitle="Input yg diisikan" prompt="HURUF &#10;A / B / C / D / E" sqref="AY47">
      <formula1>OR(EXACT(AQ11,"A"),EXACT(AQ11,"B"),EXACT(AQ11,"C"),EXACT(AQ11,"D"),EXACT(AQ11,"E"))</formula1>
    </dataValidation>
    <dataValidation type="custom" allowBlank="1" showInputMessage="1" showErrorMessage="1" errorTitle="Masukan salah" error="Isian Anda salah!" promptTitle="Input yg diisikan" prompt="HURUF &#10;A / B / C / D / E" sqref="AW45">
      <formula1>OR(EXACT(AQ11,"A"),EXACT(AQ11,"B"),EXACT(AQ11,"C"),EXACT(AQ11,"D"),EXACT(AQ11,"E"))</formula1>
    </dataValidation>
    <dataValidation type="custom" allowBlank="1" showInputMessage="1" showErrorMessage="1" errorTitle="Masukan salah" error="Isian Anda salah!" promptTitle="Input yg diisikan" prompt="HURUF &#10;A / B / C / D / E" sqref="AX45">
      <formula1>OR(EXACT(AQ11,"A"),EXACT(AQ11,"B"),EXACT(AQ11,"C"),EXACT(AQ11,"D"),EXACT(AQ11,"E"))</formula1>
    </dataValidation>
    <dataValidation type="custom" allowBlank="1" showInputMessage="1" showErrorMessage="1" errorTitle="Masukan salah" error="Isian Anda salah!" promptTitle="Input yg diisikan" prompt="HURUF &#10;A / B / C / D / E" sqref="AY45">
      <formula1>OR(EXACT(AQ11,"A"),EXACT(AQ11,"B"),EXACT(AQ11,"C"),EXACT(AQ11,"D"),EXACT(AQ11,"E"))</formula1>
    </dataValidation>
    <dataValidation type="custom" allowBlank="1" showInputMessage="1" showErrorMessage="1" errorTitle="Masukan salah" error="Isian Anda salah!" promptTitle="Input yg diisikan" prompt="HURUF &#10;A / B / C / D / E" sqref="AX46">
      <formula1>OR(EXACT(AQ11,"A"),EXACT(AQ11,"B"),EXACT(AQ11,"C"),EXACT(AQ11,"D"),EXACT(AQ11,"E"))</formula1>
    </dataValidation>
    <dataValidation type="custom" allowBlank="1" showInputMessage="1" showErrorMessage="1" errorTitle="Masukan salah" error="Isian Anda salah!" promptTitle="Input yg diisikan" prompt="HURUF &#10;A / B / C / D / E" sqref="AY46">
      <formula1>OR(EXACT(AQ11,"A"),EXACT(AQ11,"B"),EXACT(AQ11,"C"),EXACT(AQ11,"D"),EXACT(AQ11,"E"))</formula1>
    </dataValidation>
    <dataValidation type="custom" allowBlank="1" showInputMessage="1" showErrorMessage="1" errorTitle="Masukan salah" error="Isian Anda salah!" promptTitle="Input yg diisikan" prompt="HURUF &#10;A / B / C / D / E" sqref="AZ46">
      <formula1>OR(EXACT(AQ11,"A"),EXACT(AQ11,"B"),EXACT(AQ11,"C"),EXACT(AQ11,"D"),EXACT(AQ11,"E"))</formula1>
    </dataValidation>
    <dataValidation type="custom" allowBlank="1" showInputMessage="1" showErrorMessage="1" errorTitle="Masukan salah" error="Isian Anda salah!" promptTitle="Input yg diisikan" prompt="HURUF &#10;A / B / C / D / E" sqref="AS47">
      <formula1>OR(EXACT(AQ11,"A"),EXACT(AQ11,"B"),EXACT(AQ11,"C"),EXACT(AQ11,"D"),EXACT(AQ11,"E"))</formula1>
    </dataValidation>
    <dataValidation type="custom" allowBlank="1" showInputMessage="1" showErrorMessage="1" errorTitle="Masukan salah" error="Isian Anda salah!" promptTitle="Input yg diisikan" prompt="HURUF &#10;A / B / C / D / E" sqref="AV47">
      <formula1>OR(EXACT(AQ11,"A"),EXACT(AQ11,"B"),EXACT(AQ11,"C"),EXACT(AQ11,"D"),EXACT(AQ11,"E"))</formula1>
    </dataValidation>
    <dataValidation type="custom" allowBlank="1" showInputMessage="1" showErrorMessage="1" errorTitle="Masukan salah" error="Isian Anda salah!" promptTitle="Input yg diisikan" prompt="HURUF &#10;A / B / C / D / E" sqref="AX47">
      <formula1>OR(EXACT(AQ11,"A"),EXACT(AQ11,"B"),EXACT(AQ11,"C"),EXACT(AQ11,"D"),EXACT(AQ11,"E"))</formula1>
    </dataValidation>
    <dataValidation type="custom" allowBlank="1" showInputMessage="1" showErrorMessage="1" errorTitle="Masukan salah" error="Isian Anda salah!" promptTitle="Input yg diisikan" prompt="HURUF &#10;A / B / C / D / E" sqref="AV48">
      <formula1>OR(EXACT(AQ11,"A"),EXACT(AQ11,"B"),EXACT(AQ11,"C"),EXACT(AQ11,"D"),EXACT(AQ11,"E"))</formula1>
    </dataValidation>
    <dataValidation type="custom" allowBlank="1" showInputMessage="1" showErrorMessage="1" errorTitle="Masukan salah" error="Isian Anda salah!" promptTitle="Input yg diisikan" prompt="HURUF &#10;A / B / C / D / E" sqref="AR48">
      <formula1>OR(EXACT(AQ11,"A"),EXACT(AQ11,"B"),EXACT(AQ11,"C"),EXACT(AQ11,"D"),EXACT(AQ11,"E"))</formula1>
    </dataValidation>
    <dataValidation type="custom" allowBlank="1" showInputMessage="1" showErrorMessage="1" errorTitle="Masukan salah" error="Isian Anda salah!" promptTitle="Input yg diisikan" prompt="HURUF &#10;A / B / C / D / E" sqref="AT48">
      <formula1>OR(EXACT(AQ11,"A"),EXACT(AQ11,"B"),EXACT(AQ11,"C"),EXACT(AQ11,"D"),EXACT(AQ11,"E"))</formula1>
    </dataValidation>
    <dataValidation type="custom" allowBlank="1" showInputMessage="1" showErrorMessage="1" errorTitle="Masukan salah" error="Isian Anda salah!" promptTitle="Input yg diisikan" prompt="HURUF &#10;A / B / C / D / E" sqref="AW48">
      <formula1>OR(EXACT(AQ11,"A"),EXACT(AQ11,"B"),EXACT(AQ11,"C"),EXACT(AQ11,"D"),EXACT(AQ11,"E"))</formula1>
    </dataValidation>
    <dataValidation type="custom" allowBlank="1" showInputMessage="1" showErrorMessage="1" errorTitle="Masukan salah" error="Isian Anda salah!" promptTitle="Input yg diisikan" prompt="HURUF &#10;A / B / C / D / E" sqref="AX48">
      <formula1>OR(EXACT(AQ11,"A"),EXACT(AQ11,"B"),EXACT(AQ11,"C"),EXACT(AQ11,"D"),EXACT(AQ11,"E"))</formula1>
    </dataValidation>
    <dataValidation type="custom" allowBlank="1" showInputMessage="1" showErrorMessage="1" errorTitle="Masukan salah" error="Isian Anda salah!" promptTitle="Input yg diisikan" prompt="HURUF &#10;A / B / C / D / E" sqref="AZ48">
      <formula1>OR(EXACT(AQ11,"A"),EXACT(AQ11,"B"),EXACT(AQ11,"C"),EXACT(AQ11,"D"),EXACT(AQ11,"E"))</formula1>
    </dataValidation>
    <dataValidation type="custom" allowBlank="1" showInputMessage="1" showErrorMessage="1" errorTitle="Masukan salah" error="Isian Anda salah!" promptTitle="Input yg diisikan" prompt="HURUF &#10;A / B / C / D / E" sqref="AQ49">
      <formula1>OR(EXACT(AQ11,"A"),EXACT(AQ11,"B"),EXACT(AQ11,"C"),EXACT(AQ11,"D"),EXACT(AQ11,"E"))</formula1>
    </dataValidation>
    <dataValidation type="custom" allowBlank="1" showInputMessage="1" showErrorMessage="1" errorTitle="Masukan salah" error="Isian Anda salah!" promptTitle="Input yg diisikan" prompt="HURUF &#10;A / B / C / D / E" sqref="AT49">
      <formula1>OR(EXACT(AQ11,"A"),EXACT(AQ11,"B"),EXACT(AQ11,"C"),EXACT(AQ11,"D"),EXACT(AQ11,"E"))</formula1>
    </dataValidation>
    <dataValidation type="custom" allowBlank="1" showInputMessage="1" showErrorMessage="1" errorTitle="Masukan salah" error="Isian Anda salah!" promptTitle="Input yg diisikan" prompt="HURUF &#10;A / B / C / D / E" sqref="AU49">
      <formula1>OR(EXACT(AQ11,"A"),EXACT(AQ11,"B"),EXACT(AQ11,"C"),EXACT(AQ11,"D"),EXACT(AQ11,"E"))</formula1>
    </dataValidation>
    <dataValidation type="custom" allowBlank="1" showInputMessage="1" showErrorMessage="1" errorTitle="Masukan salah" error="Isian Anda salah!" promptTitle="Input yg diisikan" prompt="HURUF &#10;A / B / C / D / E" sqref="AV49">
      <formula1>OR(EXACT(AQ11,"A"),EXACT(AQ11,"B"),EXACT(AQ11,"C"),EXACT(AQ11,"D"),EXACT(AQ11,"E"))</formula1>
    </dataValidation>
    <dataValidation type="custom" allowBlank="1" showInputMessage="1" showErrorMessage="1" errorTitle="Masukan salah" error="Isian Anda salah!" promptTitle="Input yg diisikan" prompt="HURUF &#10;A / B / C / D / E" sqref="AZ49">
      <formula1>OR(EXACT(AQ11,"A"),EXACT(AQ11,"B"),EXACT(AQ11,"C"),EXACT(AQ11,"D"),EXACT(AQ11,"E"))</formula1>
    </dataValidation>
    <dataValidation type="custom" allowBlank="1" showInputMessage="1" showErrorMessage="1" errorTitle="Masukan salah" error="Isian Anda salah!" promptTitle="Input yg diisikan" prompt="HURUF &#10;A / B / C / D / E" sqref="AQ50">
      <formula1>OR(EXACT(AQ11,"A"),EXACT(AQ11,"B"),EXACT(AQ11,"C"),EXACT(AQ11,"D"),EXACT(AQ11,"E"))</formula1>
    </dataValidation>
    <dataValidation type="custom" allowBlank="1" showInputMessage="1" showErrorMessage="1" errorTitle="Masukan salah" error="Isian Anda salah!" promptTitle="Input yg diisikan" prompt="HURUF &#10;A / B / C / D / E" sqref="AR50">
      <formula1>OR(EXACT(AQ11,"A"),EXACT(AQ11,"B"),EXACT(AQ11,"C"),EXACT(AQ11,"D"),EXACT(AQ11,"E"))</formula1>
    </dataValidation>
    <dataValidation type="custom" allowBlank="1" showInputMessage="1" showErrorMessage="1" errorTitle="Masukan salah" error="Isian Anda salah!" promptTitle="Input yg diisikan" prompt="HURUF &#10;A / B / C / D / E" sqref="AS50">
      <formula1>OR(EXACT(AQ11,"A"),EXACT(AQ11,"B"),EXACT(AQ11,"C"),EXACT(AQ11,"D"),EXACT(AQ11,"E"))</formula1>
    </dataValidation>
    <dataValidation type="custom" allowBlank="1" showInputMessage="1" showErrorMessage="1" errorTitle="Masukan salah" error="Isian Anda salah!" promptTitle="Input yg diisikan" prompt="HURUF &#10;A / B / C / D / E" sqref="AT50">
      <formula1>OR(EXACT(AQ11,"A"),EXACT(AQ11,"B"),EXACT(AQ11,"C"),EXACT(AQ11,"D"),EXACT(AQ11,"E"))</formula1>
    </dataValidation>
    <dataValidation type="custom" allowBlank="1" showInputMessage="1" showErrorMessage="1" errorTitle="Masukan salah" error="Isian Anda salah!" promptTitle="Input yg diisikan" prompt="HURUF &#10;A / B / C / D / E" sqref="AU50">
      <formula1>OR(EXACT(AQ11,"A"),EXACT(AQ11,"B"),EXACT(AQ11,"C"),EXACT(AQ11,"D"),EXACT(AQ11,"E"))</formula1>
    </dataValidation>
    <dataValidation type="custom" allowBlank="1" showInputMessage="1" showErrorMessage="1" errorTitle="Masukan salah" error="Isian Anda salah!" promptTitle="Input yg diisikan" prompt="HURUF &#10;A / B / C / D / E" sqref="AV50">
      <formula1>OR(EXACT(AQ11,"A"),EXACT(AQ11,"B"),EXACT(AQ11,"C"),EXACT(AQ11,"D"),EXACT(AQ11,"E"))</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D23" activePane="bottomRight" state="frozen"/>
      <selection/>
      <selection pane="topRight"/>
      <selection pane="bottomLeft"/>
      <selection pane="bottomRight" activeCell="A23" sqref="A23"/>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customWidth="1"/>
    <col min="20" max="29" width="7.14285714285714" customWidth="1"/>
    <col min="30" max="30" width="7.14285714285714" hidden="1" customWidth="1"/>
    <col min="31" max="31" width="7.14285714285714" customWidth="1"/>
    <col min="32" max="40" width="8.71428571428571" customWidth="1"/>
    <col min="41" max="42" width="7.14285714285714" customWidth="1"/>
    <col min="43" max="52" width="7.14285714285714" hidden="1" customWidth="1"/>
    <col min="54" max="157" width="9.14285714285714" hidden="1" customWidth="1"/>
    <col min="158" max="158" width="6.14285714285714"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56</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spans="1:157">
      <c r="A2" s="4" t="s">
        <v>1</v>
      </c>
      <c r="B2" s="5"/>
      <c r="C2" s="6" t="s">
        <v>2</v>
      </c>
      <c r="D2" s="7"/>
      <c r="E2" s="8" t="s">
        <v>119</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56</v>
      </c>
      <c r="C3" s="6" t="s">
        <v>5</v>
      </c>
      <c r="D3" s="7"/>
      <c r="E3" s="10" t="s">
        <v>6</v>
      </c>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7</v>
      </c>
      <c r="B4" s="5"/>
      <c r="C4" s="12">
        <v>70</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45" t="s">
        <v>8</v>
      </c>
      <c r="AF6" s="45" t="s">
        <v>9</v>
      </c>
      <c r="AG6" s="45"/>
      <c r="AH6" s="45"/>
      <c r="AI6" s="45"/>
      <c r="AJ6" s="45"/>
      <c r="AK6" s="45"/>
      <c r="AL6" s="45" t="s">
        <v>10</v>
      </c>
      <c r="AM6" s="45" t="s">
        <v>11</v>
      </c>
      <c r="AN6" s="45" t="s">
        <v>12</v>
      </c>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2</v>
      </c>
      <c r="C7" s="7"/>
      <c r="D7" s="7"/>
      <c r="E7" s="14" t="s">
        <v>13</v>
      </c>
      <c r="F7" s="14"/>
      <c r="G7" s="14"/>
      <c r="H7" s="14"/>
      <c r="I7" s="14"/>
      <c r="J7" s="14"/>
      <c r="K7" s="14"/>
      <c r="L7" s="14"/>
      <c r="M7" s="14"/>
      <c r="N7" s="14"/>
      <c r="O7" s="14"/>
      <c r="P7" s="14"/>
      <c r="Q7" s="14"/>
      <c r="R7" s="14"/>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39" t="s">
        <v>19</v>
      </c>
      <c r="R8" s="39"/>
      <c r="S8" s="7"/>
      <c r="T8" s="19" t="s">
        <v>20</v>
      </c>
      <c r="U8" s="19"/>
      <c r="V8" s="19"/>
      <c r="W8" s="19"/>
      <c r="X8" s="19"/>
      <c r="Y8" s="19"/>
      <c r="Z8" s="19"/>
      <c r="AA8" s="19"/>
      <c r="AB8" s="19"/>
      <c r="AC8" s="19"/>
      <c r="AD8" s="19"/>
      <c r="AE8" s="46"/>
      <c r="AF8" s="30" t="s">
        <v>21</v>
      </c>
      <c r="AG8" s="30"/>
      <c r="AH8" s="30"/>
      <c r="AI8" s="30"/>
      <c r="AJ8" s="30"/>
      <c r="AK8" s="30"/>
      <c r="AL8" s="30"/>
      <c r="AM8" s="30"/>
      <c r="AN8" s="30"/>
      <c r="AO8" s="30"/>
      <c r="AP8" s="46"/>
      <c r="AQ8" s="49" t="s">
        <v>19</v>
      </c>
      <c r="AR8" s="49"/>
      <c r="AS8" s="49"/>
      <c r="AT8" s="49"/>
      <c r="AU8" s="49"/>
      <c r="AV8" s="49"/>
      <c r="AW8" s="49"/>
      <c r="AX8" s="49"/>
      <c r="AY8" s="49"/>
      <c r="AZ8" s="49"/>
      <c r="BA8" s="52" t="s">
        <v>19</v>
      </c>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4.1" customHeight="1" spans="1:157">
      <c r="A9" s="15"/>
      <c r="B9" s="16"/>
      <c r="C9" s="15"/>
      <c r="D9" s="7"/>
      <c r="E9" s="19" t="s">
        <v>22</v>
      </c>
      <c r="F9" s="19"/>
      <c r="G9" s="20" t="s">
        <v>23</v>
      </c>
      <c r="H9" s="21"/>
      <c r="I9" s="21"/>
      <c r="J9" s="29"/>
      <c r="K9" s="30" t="s">
        <v>22</v>
      </c>
      <c r="L9" s="30"/>
      <c r="M9" s="31" t="s">
        <v>23</v>
      </c>
      <c r="N9" s="32"/>
      <c r="O9" s="32"/>
      <c r="P9" s="33"/>
      <c r="Q9" s="40" t="s">
        <v>22</v>
      </c>
      <c r="R9" s="40" t="s">
        <v>23</v>
      </c>
      <c r="S9" s="7"/>
      <c r="T9" s="41" t="s">
        <v>24</v>
      </c>
      <c r="U9" s="41" t="s">
        <v>25</v>
      </c>
      <c r="V9" s="41" t="s">
        <v>26</v>
      </c>
      <c r="W9" s="41" t="s">
        <v>27</v>
      </c>
      <c r="X9" s="41" t="s">
        <v>28</v>
      </c>
      <c r="Y9" s="41" t="s">
        <v>29</v>
      </c>
      <c r="Z9" s="41" t="s">
        <v>30</v>
      </c>
      <c r="AA9" s="41" t="s">
        <v>31</v>
      </c>
      <c r="AB9" s="41" t="s">
        <v>32</v>
      </c>
      <c r="AC9" s="41" t="s">
        <v>33</v>
      </c>
      <c r="AD9" s="22" t="s">
        <v>34</v>
      </c>
      <c r="AE9" s="46"/>
      <c r="AF9" s="47" t="s">
        <v>35</v>
      </c>
      <c r="AG9" s="47" t="s">
        <v>36</v>
      </c>
      <c r="AH9" s="47" t="s">
        <v>37</v>
      </c>
      <c r="AI9" s="47" t="s">
        <v>38</v>
      </c>
      <c r="AJ9" s="47" t="s">
        <v>39</v>
      </c>
      <c r="AK9" s="47" t="s">
        <v>40</v>
      </c>
      <c r="AL9" s="47" t="s">
        <v>41</v>
      </c>
      <c r="AM9" s="47" t="s">
        <v>42</v>
      </c>
      <c r="AN9" s="47" t="s">
        <v>43</v>
      </c>
      <c r="AO9" s="47" t="s">
        <v>44</v>
      </c>
      <c r="AP9" s="46"/>
      <c r="AQ9" s="50" t="s">
        <v>45</v>
      </c>
      <c r="AR9" s="50"/>
      <c r="AS9" s="50" t="s">
        <v>46</v>
      </c>
      <c r="AT9" s="50"/>
      <c r="AU9" s="50" t="s">
        <v>47</v>
      </c>
      <c r="AV9" s="50"/>
      <c r="AW9" s="50"/>
      <c r="AX9" s="50" t="s">
        <v>48</v>
      </c>
      <c r="AY9" s="50"/>
      <c r="AZ9" s="50"/>
      <c r="BA9" s="52"/>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27.95" customHeight="1" spans="1:157">
      <c r="A10" s="15"/>
      <c r="B10" s="16"/>
      <c r="C10" s="15"/>
      <c r="D10" s="7"/>
      <c r="E10" s="22" t="s">
        <v>49</v>
      </c>
      <c r="F10" s="22" t="s">
        <v>50</v>
      </c>
      <c r="G10" s="22" t="s">
        <v>49</v>
      </c>
      <c r="H10" s="22" t="s">
        <v>50</v>
      </c>
      <c r="I10" s="34" t="s">
        <v>51</v>
      </c>
      <c r="J10" s="22" t="s">
        <v>52</v>
      </c>
      <c r="K10" s="35" t="s">
        <v>49</v>
      </c>
      <c r="L10" s="35" t="s">
        <v>50</v>
      </c>
      <c r="M10" s="35" t="s">
        <v>49</v>
      </c>
      <c r="N10" s="35" t="s">
        <v>50</v>
      </c>
      <c r="O10" s="34" t="s">
        <v>51</v>
      </c>
      <c r="P10" s="35" t="s">
        <v>52</v>
      </c>
      <c r="Q10" s="42"/>
      <c r="R10" s="42"/>
      <c r="S10" s="7"/>
      <c r="T10" s="43"/>
      <c r="U10" s="43"/>
      <c r="V10" s="43"/>
      <c r="W10" s="43"/>
      <c r="X10" s="43"/>
      <c r="Y10" s="43"/>
      <c r="Z10" s="43"/>
      <c r="AA10" s="43"/>
      <c r="AB10" s="43"/>
      <c r="AC10" s="43"/>
      <c r="AD10" s="22"/>
      <c r="AE10" s="46"/>
      <c r="AF10" s="48"/>
      <c r="AG10" s="48"/>
      <c r="AH10" s="48"/>
      <c r="AI10" s="48"/>
      <c r="AJ10" s="48"/>
      <c r="AK10" s="48"/>
      <c r="AL10" s="48"/>
      <c r="AM10" s="48"/>
      <c r="AN10" s="48"/>
      <c r="AO10" s="48"/>
      <c r="AP10" s="46"/>
      <c r="AQ10" s="50" t="s">
        <v>22</v>
      </c>
      <c r="AR10" s="50" t="s">
        <v>23</v>
      </c>
      <c r="AS10" s="50" t="s">
        <v>22</v>
      </c>
      <c r="AT10" s="50" t="s">
        <v>23</v>
      </c>
      <c r="AU10" s="50">
        <v>1</v>
      </c>
      <c r="AV10" s="50">
        <v>2</v>
      </c>
      <c r="AW10" s="50">
        <v>3</v>
      </c>
      <c r="AX10" s="50">
        <v>1</v>
      </c>
      <c r="AY10" s="50">
        <v>2</v>
      </c>
      <c r="AZ10" s="50">
        <v>3</v>
      </c>
      <c r="BA10" s="52"/>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spans="1:165">
      <c r="A11" s="23">
        <v>1</v>
      </c>
      <c r="B11" s="23">
        <v>582</v>
      </c>
      <c r="C11" s="23" t="s">
        <v>120</v>
      </c>
      <c r="D11" s="7"/>
      <c r="E11" s="23">
        <f t="shared" ref="E11:E50" si="0">IF((COUNTA(T11:AA11)&gt;0),(ROUND(AVERAGE(T11:AA11),0)),"")</f>
        <v>76</v>
      </c>
      <c r="F11" s="23" t="str">
        <f t="shared" ref="F11:F50" si="1">IF(AND(ISNUMBER(E11),E11&gt;=1),IF(E11&lt;=$FD$13,$FE$13,IF(E11&lt;=$FD$14,$FE$14,IF(E11&lt;=$FD$15,$FE$15,IF(E11&lt;=$FD$16,$FE$16,)))),"")</f>
        <v>B</v>
      </c>
      <c r="G11" s="23">
        <f>IF((COUNTA(T11:AC11)&gt;0),(ROUND((AVERAGE(T11:AD11)),0)),"")</f>
        <v>76</v>
      </c>
      <c r="H11" s="23" t="str">
        <f t="shared" ref="H11:H50" si="2">IF(AND(ISNUMBER(G11),G11&gt;=1),IF(G11&lt;=$FD$13,$FE$13,IF(G11&lt;=$FD$14,$FE$14,IF(G11&lt;=$FD$15,$FE$15,IF(G11&lt;=$FD$16,$FE$16,)))),"")</f>
        <v>B</v>
      </c>
      <c r="I11" s="36">
        <v>2</v>
      </c>
      <c r="J11" s="23" t="str">
        <f t="shared" ref="J11:J50" si="3">IF(I11=$FG$13,$FH$13,IF(I11=$FG$15,$FH$15,IF(I11=$FG$17,$FH$17,IF(I11=$FG$19,$FH$19,IF(I11=$FG$21,$FH$21,IF(I11=$FG$23,$FH$23,IF(I11=$FG$25,$FH$25,IF(I11=$FG$27,$FH$27,IF(I11=$FG$29,$FH$29,IF(I11=$FG$31,$FH$31,""))))))))))</f>
        <v>Mampu menyelesaikan persamaan dan pertidaksamaan eksponen, Kompetensi pada logaritma perlu ditingkatkan</v>
      </c>
      <c r="K11" s="23">
        <f t="shared" ref="K11:K50" si="4">IF((COUNTA(AF11:AN11)&gt;0),AVERAGE(AF11:AN11),"")</f>
        <v>76</v>
      </c>
      <c r="L11" s="23" t="str">
        <f t="shared" ref="L11:L50" si="5">IF(AND(ISNUMBER(K11),K11&gt;=1),IF(K11&lt;=$FD$27,$FE$27,IF(K11&lt;=$FD$28,$FE$28,IF(K11&lt;=$FD$29,$FE$29,IF(K11&lt;=$FD$30,$FE$30,)))),"")</f>
        <v>B</v>
      </c>
      <c r="M11" s="23">
        <f t="shared" ref="M11:M50" si="6">IF((COUNTA(AF11:AO11)&gt;0),AVERAGE(AF11:AO11),"")</f>
        <v>76</v>
      </c>
      <c r="N11" s="23" t="str">
        <f t="shared" ref="N11:N50" si="7">IF(AND(ISNUMBER(M11),M11&gt;=1),IF(M11&lt;=$FD$27,$FE$27,IF(M11&lt;=$FD$28,$FE$28,IF(M11&lt;=$FD$29,$FE$29,IF(M11&lt;=$FD$30,$FE$30,)))),"")</f>
        <v>B</v>
      </c>
      <c r="O11" s="36">
        <v>2</v>
      </c>
      <c r="P11" s="23" t="str">
        <f t="shared" ref="P11:P50" si="8">IF(O11=$FG$13,$FI$13,IF(O11=$FG$15,$FI$15,IF(O11=$FG$17,$FI$17,IF(O11=$FG$19,$FI$19,IF(O11=$FG$21,$FI$21,IF(O11=$FG$23,$FI$23,IF(O11=$FG$25,$FI$25,IF(O11=$FG$27,$FI$27,IF(O11=$FG$29,$FI$29,IF(O11=$FG$31,$FI$31,""))))))))))</f>
        <v>Terampil dalam menyelesaikan persamaan dan pertidaksamaan eksponen, pada kompetensi logaritma perlu ditingkatkan </v>
      </c>
      <c r="Q11" s="23" t="str">
        <f t="shared" ref="Q11:Q50" si="9">IF(COUNTA(BA11)=1,BA11,"")</f>
        <v>B</v>
      </c>
      <c r="R11" s="23" t="str">
        <f t="shared" ref="R11:R50" si="10">IF(AND(COUNTA(BA11)=1,COUNTA(AD11)=1),BA11,"")</f>
        <v/>
      </c>
      <c r="S11" s="7"/>
      <c r="T11" s="44">
        <v>76</v>
      </c>
      <c r="U11" s="44">
        <v>76</v>
      </c>
      <c r="V11" s="44"/>
      <c r="W11" s="44"/>
      <c r="X11" s="44"/>
      <c r="Y11" s="44"/>
      <c r="Z11" s="44"/>
      <c r="AA11" s="44"/>
      <c r="AB11" s="44"/>
      <c r="AC11" s="44"/>
      <c r="AD11" s="44"/>
      <c r="AE11" s="7"/>
      <c r="AF11" s="44">
        <v>76</v>
      </c>
      <c r="AG11" s="44">
        <v>76</v>
      </c>
      <c r="AH11" s="44"/>
      <c r="AI11" s="44"/>
      <c r="AJ11" s="44"/>
      <c r="AK11" s="44"/>
      <c r="AL11" s="44"/>
      <c r="AM11" s="44"/>
      <c r="AN11" s="44"/>
      <c r="AO11" s="44"/>
      <c r="AP11" s="7"/>
      <c r="AQ11" s="51"/>
      <c r="AR11" s="51"/>
      <c r="AS11" s="51"/>
      <c r="AT11" s="51"/>
      <c r="AU11" s="51"/>
      <c r="AV11" s="51"/>
      <c r="AW11" s="51"/>
      <c r="AX11" s="51"/>
      <c r="AY11" s="51"/>
      <c r="AZ11" s="51"/>
      <c r="BA11" s="44" t="s">
        <v>9</v>
      </c>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53" t="s">
        <v>54</v>
      </c>
      <c r="FD11" s="53"/>
      <c r="FE11" s="53"/>
      <c r="FG11" s="61" t="s">
        <v>55</v>
      </c>
      <c r="FH11" s="61"/>
      <c r="FI11" s="61"/>
    </row>
    <row r="12" spans="1:167">
      <c r="A12" s="23">
        <v>2</v>
      </c>
      <c r="B12" s="23">
        <v>597</v>
      </c>
      <c r="C12" s="23" t="s">
        <v>121</v>
      </c>
      <c r="D12" s="7"/>
      <c r="E12" s="23">
        <f t="shared" si="0"/>
        <v>80</v>
      </c>
      <c r="F12" s="23" t="str">
        <f t="shared" si="1"/>
        <v>B</v>
      </c>
      <c r="G12" s="23">
        <f>IF((COUNTA(T12:AC12)&gt;0),(ROUND((AVERAGE(T12:AD12)),0)),"")</f>
        <v>80</v>
      </c>
      <c r="H12" s="23" t="str">
        <f t="shared" si="2"/>
        <v>B</v>
      </c>
      <c r="I12" s="36">
        <v>2</v>
      </c>
      <c r="J12" s="23" t="str">
        <f t="shared" si="3"/>
        <v>Mampu menyelesaikan persamaan dan pertidaksamaan eksponen, Kompetensi pada logaritma perlu ditingkatkan</v>
      </c>
      <c r="K12" s="23">
        <f t="shared" si="4"/>
        <v>76</v>
      </c>
      <c r="L12" s="23" t="str">
        <f t="shared" si="5"/>
        <v>B</v>
      </c>
      <c r="M12" s="23">
        <f t="shared" si="6"/>
        <v>76</v>
      </c>
      <c r="N12" s="23" t="str">
        <f t="shared" si="7"/>
        <v>B</v>
      </c>
      <c r="O12" s="36">
        <v>2</v>
      </c>
      <c r="P12" s="23" t="str">
        <f t="shared" si="8"/>
        <v>Terampil dalam menyelesaikan persamaan dan pertidaksamaan eksponen, pada kompetensi logaritma perlu ditingkatkan </v>
      </c>
      <c r="Q12" s="23" t="str">
        <f t="shared" si="9"/>
        <v>B</v>
      </c>
      <c r="R12" s="23" t="str">
        <f t="shared" si="10"/>
        <v/>
      </c>
      <c r="S12" s="7"/>
      <c r="T12" s="44">
        <v>77</v>
      </c>
      <c r="U12" s="44">
        <v>83</v>
      </c>
      <c r="V12" s="44"/>
      <c r="W12" s="44"/>
      <c r="X12" s="44"/>
      <c r="Y12" s="44"/>
      <c r="Z12" s="44"/>
      <c r="AA12" s="44"/>
      <c r="AB12" s="44"/>
      <c r="AC12" s="44"/>
      <c r="AD12" s="44"/>
      <c r="AE12" s="7"/>
      <c r="AF12" s="44">
        <v>76</v>
      </c>
      <c r="AG12" s="44">
        <v>76</v>
      </c>
      <c r="AH12" s="44"/>
      <c r="AI12" s="44"/>
      <c r="AJ12" s="44"/>
      <c r="AK12" s="44"/>
      <c r="AL12" s="44"/>
      <c r="AM12" s="44"/>
      <c r="AN12" s="44"/>
      <c r="AO12" s="44"/>
      <c r="AP12" s="7"/>
      <c r="AQ12" s="51"/>
      <c r="AR12" s="51"/>
      <c r="AS12" s="51"/>
      <c r="AT12" s="51"/>
      <c r="AU12" s="51"/>
      <c r="AV12" s="51"/>
      <c r="AW12" s="51"/>
      <c r="AX12" s="51"/>
      <c r="AY12" s="51"/>
      <c r="AZ12" s="51"/>
      <c r="BA12" s="44" t="s">
        <v>9</v>
      </c>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53" t="s">
        <v>57</v>
      </c>
      <c r="FD12" s="54" t="s">
        <v>58</v>
      </c>
      <c r="FE12" s="54" t="s">
        <v>59</v>
      </c>
      <c r="FG12" s="62" t="s">
        <v>60</v>
      </c>
      <c r="FH12" s="63" t="s">
        <v>61</v>
      </c>
      <c r="FI12" s="64" t="s">
        <v>62</v>
      </c>
      <c r="FJ12" s="63" t="s">
        <v>63</v>
      </c>
      <c r="FK12" s="64" t="s">
        <v>64</v>
      </c>
    </row>
    <row r="13" spans="1:167">
      <c r="A13" s="23">
        <v>3</v>
      </c>
      <c r="B13" s="23">
        <v>613</v>
      </c>
      <c r="C13" s="23" t="s">
        <v>122</v>
      </c>
      <c r="D13" s="7"/>
      <c r="E13" s="23">
        <f t="shared" si="0"/>
        <v>76</v>
      </c>
      <c r="F13" s="23" t="str">
        <f t="shared" si="1"/>
        <v>B</v>
      </c>
      <c r="G13" s="23">
        <f>IF((COUNTA(T12:AC12)&gt;0),(ROUND((AVERAGE(T13:AD13)),0)),"")</f>
        <v>76</v>
      </c>
      <c r="H13" s="23" t="str">
        <f t="shared" si="2"/>
        <v>B</v>
      </c>
      <c r="I13" s="36">
        <v>2</v>
      </c>
      <c r="J13" s="23" t="str">
        <f t="shared" si="3"/>
        <v>Mampu menyelesaikan persamaan dan pertidaksamaan eksponen, Kompetensi pada logaritma perlu ditingkatkan</v>
      </c>
      <c r="K13" s="23">
        <f t="shared" si="4"/>
        <v>76</v>
      </c>
      <c r="L13" s="23" t="str">
        <f t="shared" si="5"/>
        <v>B</v>
      </c>
      <c r="M13" s="23">
        <f t="shared" si="6"/>
        <v>76</v>
      </c>
      <c r="N13" s="23" t="str">
        <f t="shared" si="7"/>
        <v>B</v>
      </c>
      <c r="O13" s="36">
        <v>2</v>
      </c>
      <c r="P13" s="23" t="str">
        <f t="shared" si="8"/>
        <v>Terampil dalam menyelesaikan persamaan dan pertidaksamaan eksponen, pada kompetensi logaritma perlu ditingkatkan </v>
      </c>
      <c r="Q13" s="23" t="str">
        <f t="shared" si="9"/>
        <v>B</v>
      </c>
      <c r="R13" s="23" t="str">
        <f t="shared" si="10"/>
        <v/>
      </c>
      <c r="S13" s="7"/>
      <c r="T13" s="44">
        <v>76</v>
      </c>
      <c r="U13" s="44">
        <v>75</v>
      </c>
      <c r="V13" s="44"/>
      <c r="W13" s="44"/>
      <c r="X13" s="44"/>
      <c r="Y13" s="44"/>
      <c r="Z13" s="44"/>
      <c r="AA13" s="44"/>
      <c r="AB13" s="44"/>
      <c r="AC13" s="44"/>
      <c r="AD13" s="44"/>
      <c r="AE13" s="7"/>
      <c r="AF13" s="44">
        <v>76</v>
      </c>
      <c r="AG13" s="44">
        <v>76</v>
      </c>
      <c r="AH13" s="44"/>
      <c r="AI13" s="44"/>
      <c r="AJ13" s="44"/>
      <c r="AK13" s="44"/>
      <c r="AL13" s="44"/>
      <c r="AM13" s="44"/>
      <c r="AN13" s="44"/>
      <c r="AO13" s="44"/>
      <c r="AP13" s="7"/>
      <c r="AQ13" s="51"/>
      <c r="AR13" s="51"/>
      <c r="AS13" s="51"/>
      <c r="AT13" s="51"/>
      <c r="AU13" s="51"/>
      <c r="AV13" s="51"/>
      <c r="AW13" s="51"/>
      <c r="AX13" s="51"/>
      <c r="AY13" s="51"/>
      <c r="AZ13" s="51"/>
      <c r="BA13" s="44" t="s">
        <v>9</v>
      </c>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55">
        <v>0</v>
      </c>
      <c r="FD13" s="56">
        <v>69</v>
      </c>
      <c r="FE13" s="65" t="s">
        <v>11</v>
      </c>
      <c r="FG13" s="66">
        <v>1</v>
      </c>
      <c r="FH13" s="67" t="s">
        <v>66</v>
      </c>
      <c r="FI13" s="67" t="s">
        <v>67</v>
      </c>
      <c r="FJ13" s="55">
        <v>3141</v>
      </c>
      <c r="FK13" s="55">
        <v>3151</v>
      </c>
    </row>
    <row r="14" spans="1:167">
      <c r="A14" s="23">
        <v>4</v>
      </c>
      <c r="B14" s="23">
        <v>629</v>
      </c>
      <c r="C14" s="23" t="s">
        <v>123</v>
      </c>
      <c r="D14" s="7"/>
      <c r="E14" s="23">
        <f t="shared" si="0"/>
        <v>79</v>
      </c>
      <c r="F14" s="23" t="str">
        <f t="shared" si="1"/>
        <v>B</v>
      </c>
      <c r="G14" s="23">
        <f>IF((COUNTA(T12:AC12)&gt;0),(ROUND((AVERAGE(T14:AD14)),0)),"")</f>
        <v>79</v>
      </c>
      <c r="H14" s="23" t="str">
        <f t="shared" si="2"/>
        <v>B</v>
      </c>
      <c r="I14" s="36">
        <v>2</v>
      </c>
      <c r="J14" s="23" t="str">
        <f t="shared" si="3"/>
        <v>Mampu menyelesaikan persamaan dan pertidaksamaan eksponen, Kompetensi pada logaritma perlu ditingkatkan</v>
      </c>
      <c r="K14" s="23">
        <f t="shared" si="4"/>
        <v>76</v>
      </c>
      <c r="L14" s="23" t="str">
        <f t="shared" si="5"/>
        <v>B</v>
      </c>
      <c r="M14" s="23">
        <f t="shared" si="6"/>
        <v>76</v>
      </c>
      <c r="N14" s="23" t="str">
        <f t="shared" si="7"/>
        <v>B</v>
      </c>
      <c r="O14" s="36">
        <v>2</v>
      </c>
      <c r="P14" s="23" t="str">
        <f t="shared" si="8"/>
        <v>Terampil dalam menyelesaikan persamaan dan pertidaksamaan eksponen, pada kompetensi logaritma perlu ditingkatkan </v>
      </c>
      <c r="Q14" s="23" t="str">
        <f t="shared" si="9"/>
        <v>B</v>
      </c>
      <c r="R14" s="23" t="str">
        <f t="shared" si="10"/>
        <v/>
      </c>
      <c r="S14" s="7"/>
      <c r="T14" s="44">
        <v>76</v>
      </c>
      <c r="U14" s="44">
        <v>82</v>
      </c>
      <c r="V14" s="44"/>
      <c r="W14" s="44"/>
      <c r="X14" s="44"/>
      <c r="Y14" s="44"/>
      <c r="Z14" s="44"/>
      <c r="AA14" s="44"/>
      <c r="AB14" s="44"/>
      <c r="AC14" s="44"/>
      <c r="AD14" s="44"/>
      <c r="AE14" s="7"/>
      <c r="AF14" s="44">
        <v>76</v>
      </c>
      <c r="AG14" s="44">
        <v>76</v>
      </c>
      <c r="AH14" s="44"/>
      <c r="AI14" s="44"/>
      <c r="AJ14" s="44"/>
      <c r="AK14" s="44"/>
      <c r="AL14" s="44"/>
      <c r="AM14" s="44"/>
      <c r="AN14" s="44"/>
      <c r="AO14" s="44"/>
      <c r="AP14" s="7"/>
      <c r="AQ14" s="51"/>
      <c r="AR14" s="51"/>
      <c r="AS14" s="51"/>
      <c r="AT14" s="51"/>
      <c r="AU14" s="51"/>
      <c r="AV14" s="51"/>
      <c r="AW14" s="51"/>
      <c r="AX14" s="51"/>
      <c r="AY14" s="51"/>
      <c r="AZ14" s="51"/>
      <c r="BA14" s="44" t="s">
        <v>9</v>
      </c>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55">
        <v>70</v>
      </c>
      <c r="FD14" s="57">
        <v>75</v>
      </c>
      <c r="FE14" s="55" t="s">
        <v>10</v>
      </c>
      <c r="FG14" s="66"/>
      <c r="FH14" s="67"/>
      <c r="FI14" s="67"/>
      <c r="FJ14" s="55"/>
      <c r="FK14" s="55"/>
    </row>
    <row r="15" spans="1:167">
      <c r="A15" s="23">
        <v>5</v>
      </c>
      <c r="B15" s="23">
        <v>645</v>
      </c>
      <c r="C15" s="23" t="s">
        <v>124</v>
      </c>
      <c r="D15" s="7"/>
      <c r="E15" s="23">
        <f t="shared" si="0"/>
        <v>76</v>
      </c>
      <c r="F15" s="23" t="str">
        <f t="shared" si="1"/>
        <v>B</v>
      </c>
      <c r="G15" s="23">
        <f>IF((COUNTA(T12:AC12)&gt;0),(ROUND((AVERAGE(T15:AD15)),0)),"")</f>
        <v>76</v>
      </c>
      <c r="H15" s="23" t="str">
        <f t="shared" si="2"/>
        <v>B</v>
      </c>
      <c r="I15" s="36">
        <v>2</v>
      </c>
      <c r="J15" s="23" t="str">
        <f t="shared" si="3"/>
        <v>Mampu menyelesaikan persamaan dan pertidaksamaan eksponen, Kompetensi pada logaritma perlu ditingkatkan</v>
      </c>
      <c r="K15" s="23">
        <f t="shared" si="4"/>
        <v>76</v>
      </c>
      <c r="L15" s="23" t="str">
        <f t="shared" si="5"/>
        <v>B</v>
      </c>
      <c r="M15" s="23">
        <f t="shared" si="6"/>
        <v>76</v>
      </c>
      <c r="N15" s="23" t="str">
        <f t="shared" si="7"/>
        <v>B</v>
      </c>
      <c r="O15" s="36">
        <v>2</v>
      </c>
      <c r="P15" s="23" t="str">
        <f t="shared" si="8"/>
        <v>Terampil dalam menyelesaikan persamaan dan pertidaksamaan eksponen, pada kompetensi logaritma perlu ditingkatkan </v>
      </c>
      <c r="Q15" s="23" t="str">
        <f t="shared" si="9"/>
        <v>B</v>
      </c>
      <c r="R15" s="23" t="str">
        <f t="shared" si="10"/>
        <v/>
      </c>
      <c r="S15" s="7"/>
      <c r="T15" s="44">
        <v>76</v>
      </c>
      <c r="U15" s="44">
        <v>76</v>
      </c>
      <c r="V15" s="44"/>
      <c r="W15" s="44"/>
      <c r="X15" s="44"/>
      <c r="Y15" s="44"/>
      <c r="Z15" s="44"/>
      <c r="AA15" s="44"/>
      <c r="AB15" s="44"/>
      <c r="AC15" s="44"/>
      <c r="AD15" s="44"/>
      <c r="AE15" s="7"/>
      <c r="AF15" s="44">
        <v>76</v>
      </c>
      <c r="AG15" s="44">
        <v>76</v>
      </c>
      <c r="AH15" s="44"/>
      <c r="AI15" s="44"/>
      <c r="AJ15" s="44"/>
      <c r="AK15" s="44"/>
      <c r="AL15" s="44"/>
      <c r="AM15" s="44"/>
      <c r="AN15" s="44"/>
      <c r="AO15" s="44"/>
      <c r="AP15" s="7"/>
      <c r="AQ15" s="51"/>
      <c r="AR15" s="51"/>
      <c r="AS15" s="51"/>
      <c r="AT15" s="51"/>
      <c r="AU15" s="51"/>
      <c r="AV15" s="51"/>
      <c r="AW15" s="51"/>
      <c r="AX15" s="51"/>
      <c r="AY15" s="51"/>
      <c r="AZ15" s="51"/>
      <c r="BA15" s="44" t="s">
        <v>9</v>
      </c>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55">
        <v>76</v>
      </c>
      <c r="FD15" s="57">
        <v>84</v>
      </c>
      <c r="FE15" s="55" t="s">
        <v>9</v>
      </c>
      <c r="FG15" s="66">
        <v>2</v>
      </c>
      <c r="FH15" s="67" t="s">
        <v>70</v>
      </c>
      <c r="FI15" s="67" t="s">
        <v>125</v>
      </c>
      <c r="FJ15" s="55">
        <v>3142</v>
      </c>
      <c r="FK15" s="55">
        <v>3152</v>
      </c>
    </row>
    <row r="16" spans="1:167">
      <c r="A16" s="23">
        <v>6</v>
      </c>
      <c r="B16" s="23">
        <v>661</v>
      </c>
      <c r="C16" s="23" t="s">
        <v>126</v>
      </c>
      <c r="D16" s="7"/>
      <c r="E16" s="23">
        <f t="shared" si="0"/>
        <v>87</v>
      </c>
      <c r="F16" s="23" t="str">
        <f t="shared" si="1"/>
        <v>A</v>
      </c>
      <c r="G16" s="23">
        <f>IF((COUNTA(T12:AC12)&gt;0),(ROUND((AVERAGE(T16:AD16)),0)),"")</f>
        <v>87</v>
      </c>
      <c r="H16" s="23" t="str">
        <f t="shared" si="2"/>
        <v>A</v>
      </c>
      <c r="I16" s="36">
        <v>1</v>
      </c>
      <c r="J16" s="23" t="str">
        <f t="shared" si="3"/>
        <v>Mampu menyelesaikan permasalahan persamaan dan pertidaksamaan ekponen serta logaritma</v>
      </c>
      <c r="K16" s="23">
        <f t="shared" si="4"/>
        <v>81</v>
      </c>
      <c r="L16" s="23" t="str">
        <f t="shared" si="5"/>
        <v>B</v>
      </c>
      <c r="M16" s="23">
        <f t="shared" si="6"/>
        <v>81</v>
      </c>
      <c r="N16" s="23" t="str">
        <f t="shared" si="7"/>
        <v>B</v>
      </c>
      <c r="O16" s="36">
        <v>2</v>
      </c>
      <c r="P16" s="23" t="str">
        <f t="shared" si="8"/>
        <v>Terampil dalam menyelesaikan persamaan dan pertidaksamaan eksponen, pada kompetensi logaritma perlu ditingkatkan </v>
      </c>
      <c r="Q16" s="23" t="str">
        <f t="shared" si="9"/>
        <v>A</v>
      </c>
      <c r="R16" s="23" t="str">
        <f t="shared" si="10"/>
        <v/>
      </c>
      <c r="S16" s="7"/>
      <c r="T16" s="44">
        <v>82</v>
      </c>
      <c r="U16" s="44">
        <v>92</v>
      </c>
      <c r="V16" s="44"/>
      <c r="W16" s="44"/>
      <c r="X16" s="44"/>
      <c r="Y16" s="44"/>
      <c r="Z16" s="44"/>
      <c r="AA16" s="44"/>
      <c r="AB16" s="44"/>
      <c r="AC16" s="44"/>
      <c r="AD16" s="44"/>
      <c r="AE16" s="7"/>
      <c r="AF16" s="44">
        <v>81</v>
      </c>
      <c r="AG16" s="44">
        <v>81</v>
      </c>
      <c r="AH16" s="44"/>
      <c r="AI16" s="44"/>
      <c r="AJ16" s="44"/>
      <c r="AK16" s="44"/>
      <c r="AL16" s="44"/>
      <c r="AM16" s="44"/>
      <c r="AN16" s="44"/>
      <c r="AO16" s="44"/>
      <c r="AP16" s="7"/>
      <c r="AQ16" s="51"/>
      <c r="AR16" s="51"/>
      <c r="AS16" s="51"/>
      <c r="AT16" s="51"/>
      <c r="AU16" s="51"/>
      <c r="AV16" s="51"/>
      <c r="AW16" s="51"/>
      <c r="AX16" s="51"/>
      <c r="AY16" s="51"/>
      <c r="AZ16" s="51"/>
      <c r="BA16" s="44" t="s">
        <v>8</v>
      </c>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55">
        <v>85</v>
      </c>
      <c r="FD16" s="57">
        <v>100</v>
      </c>
      <c r="FE16" s="55" t="s">
        <v>8</v>
      </c>
      <c r="FG16" s="66"/>
      <c r="FH16" s="67"/>
      <c r="FI16" s="67"/>
      <c r="FJ16" s="55"/>
      <c r="FK16" s="55"/>
    </row>
    <row r="17" spans="1:167">
      <c r="A17" s="23">
        <v>7</v>
      </c>
      <c r="B17" s="23">
        <v>677</v>
      </c>
      <c r="C17" s="23" t="s">
        <v>127</v>
      </c>
      <c r="D17" s="7"/>
      <c r="E17" s="23">
        <f t="shared" si="0"/>
        <v>85</v>
      </c>
      <c r="F17" s="23" t="str">
        <f t="shared" si="1"/>
        <v>A</v>
      </c>
      <c r="G17" s="23">
        <f>IF((COUNTA(T12:AC12)&gt;0),(ROUND((AVERAGE(T17:AD17)),0)),"")</f>
        <v>85</v>
      </c>
      <c r="H17" s="23" t="str">
        <f t="shared" si="2"/>
        <v>A</v>
      </c>
      <c r="I17" s="36">
        <v>1</v>
      </c>
      <c r="J17" s="23" t="str">
        <f t="shared" si="3"/>
        <v>Mampu menyelesaikan permasalahan persamaan dan pertidaksamaan ekponen serta logaritma</v>
      </c>
      <c r="K17" s="23">
        <f t="shared" si="4"/>
        <v>86</v>
      </c>
      <c r="L17" s="23" t="str">
        <f t="shared" si="5"/>
        <v>A</v>
      </c>
      <c r="M17" s="23">
        <f t="shared" si="6"/>
        <v>86</v>
      </c>
      <c r="N17" s="23" t="str">
        <f t="shared" si="7"/>
        <v>A</v>
      </c>
      <c r="O17" s="36">
        <v>1</v>
      </c>
      <c r="P17" s="23" t="str">
        <f t="shared" si="8"/>
        <v>Terampil dalam menyelesaikan persamaan dan pertidaksamaan eksponen serta logaritma</v>
      </c>
      <c r="Q17" s="23" t="str">
        <f t="shared" si="9"/>
        <v>A</v>
      </c>
      <c r="R17" s="23" t="str">
        <f t="shared" si="10"/>
        <v/>
      </c>
      <c r="S17" s="7"/>
      <c r="T17" s="44">
        <v>85</v>
      </c>
      <c r="U17" s="44">
        <v>85</v>
      </c>
      <c r="V17" s="44"/>
      <c r="W17" s="44"/>
      <c r="X17" s="44"/>
      <c r="Y17" s="44"/>
      <c r="Z17" s="44"/>
      <c r="AA17" s="44"/>
      <c r="AB17" s="44"/>
      <c r="AC17" s="44"/>
      <c r="AD17" s="44"/>
      <c r="AE17" s="7"/>
      <c r="AF17" s="44">
        <v>90</v>
      </c>
      <c r="AG17" s="44">
        <v>82</v>
      </c>
      <c r="AH17" s="44"/>
      <c r="AI17" s="44"/>
      <c r="AJ17" s="44"/>
      <c r="AK17" s="44"/>
      <c r="AL17" s="44"/>
      <c r="AM17" s="44"/>
      <c r="AN17" s="44"/>
      <c r="AO17" s="44"/>
      <c r="AP17" s="7"/>
      <c r="AQ17" s="51"/>
      <c r="AR17" s="51"/>
      <c r="AS17" s="51"/>
      <c r="AT17" s="51"/>
      <c r="AU17" s="51"/>
      <c r="AV17" s="51"/>
      <c r="AW17" s="51"/>
      <c r="AX17" s="51"/>
      <c r="AY17" s="51"/>
      <c r="AZ17" s="51"/>
      <c r="BA17" s="44" t="s">
        <v>8</v>
      </c>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58"/>
      <c r="FD17" s="58"/>
      <c r="FE17" s="58"/>
      <c r="FG17" s="66">
        <v>3</v>
      </c>
      <c r="FH17" s="67" t="s">
        <v>74</v>
      </c>
      <c r="FI17" s="67" t="s">
        <v>75</v>
      </c>
      <c r="FJ17" s="55">
        <v>3143</v>
      </c>
      <c r="FK17" s="55">
        <v>3153</v>
      </c>
    </row>
    <row r="18" spans="1:167">
      <c r="A18" s="23">
        <v>8</v>
      </c>
      <c r="B18" s="23">
        <v>693</v>
      </c>
      <c r="C18" s="23" t="s">
        <v>128</v>
      </c>
      <c r="D18" s="7"/>
      <c r="E18" s="23">
        <f t="shared" si="0"/>
        <v>77</v>
      </c>
      <c r="F18" s="23" t="str">
        <f t="shared" si="1"/>
        <v>B</v>
      </c>
      <c r="G18" s="23">
        <f>IF((COUNTA(T12:AC12)&gt;0),(ROUND((AVERAGE(T18:AD18)),0)),"")</f>
        <v>77</v>
      </c>
      <c r="H18" s="23" t="str">
        <f t="shared" si="2"/>
        <v>B</v>
      </c>
      <c r="I18" s="36">
        <v>2</v>
      </c>
      <c r="J18" s="23" t="str">
        <f t="shared" si="3"/>
        <v>Mampu menyelesaikan persamaan dan pertidaksamaan eksponen, Kompetensi pada logaritma perlu ditingkatkan</v>
      </c>
      <c r="K18" s="23">
        <f t="shared" si="4"/>
        <v>77.5</v>
      </c>
      <c r="L18" s="23" t="str">
        <f t="shared" si="5"/>
        <v>B</v>
      </c>
      <c r="M18" s="23">
        <f t="shared" si="6"/>
        <v>77.5</v>
      </c>
      <c r="N18" s="23" t="str">
        <f t="shared" si="7"/>
        <v>B</v>
      </c>
      <c r="O18" s="36">
        <v>2</v>
      </c>
      <c r="P18" s="23" t="str">
        <f t="shared" si="8"/>
        <v>Terampil dalam menyelesaikan persamaan dan pertidaksamaan eksponen, pada kompetensi logaritma perlu ditingkatkan </v>
      </c>
      <c r="Q18" s="23" t="str">
        <f t="shared" si="9"/>
        <v>B</v>
      </c>
      <c r="R18" s="23" t="str">
        <f t="shared" si="10"/>
        <v/>
      </c>
      <c r="S18" s="7"/>
      <c r="T18" s="44">
        <v>77</v>
      </c>
      <c r="U18" s="44">
        <v>76</v>
      </c>
      <c r="V18" s="44"/>
      <c r="W18" s="44"/>
      <c r="X18" s="44"/>
      <c r="Y18" s="44"/>
      <c r="Z18" s="44"/>
      <c r="AA18" s="44"/>
      <c r="AB18" s="44"/>
      <c r="AC18" s="44"/>
      <c r="AD18" s="44"/>
      <c r="AE18" s="7"/>
      <c r="AF18" s="44">
        <v>79</v>
      </c>
      <c r="AG18" s="44">
        <v>76</v>
      </c>
      <c r="AH18" s="44"/>
      <c r="AI18" s="44"/>
      <c r="AJ18" s="44"/>
      <c r="AK18" s="44"/>
      <c r="AL18" s="44"/>
      <c r="AM18" s="44"/>
      <c r="AN18" s="44"/>
      <c r="AO18" s="44"/>
      <c r="AP18" s="7"/>
      <c r="AQ18" s="51"/>
      <c r="AR18" s="51"/>
      <c r="AS18" s="51"/>
      <c r="AT18" s="51"/>
      <c r="AU18" s="51"/>
      <c r="AV18" s="51"/>
      <c r="AW18" s="51"/>
      <c r="AX18" s="51"/>
      <c r="AY18" s="51"/>
      <c r="AZ18" s="51"/>
      <c r="BA18" s="44" t="s">
        <v>9</v>
      </c>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58"/>
      <c r="FD18" s="58"/>
      <c r="FE18" s="58"/>
      <c r="FG18" s="66"/>
      <c r="FH18" s="67"/>
      <c r="FI18" s="67"/>
      <c r="FJ18" s="55"/>
      <c r="FK18" s="55"/>
    </row>
    <row r="19" spans="1:167">
      <c r="A19" s="23">
        <v>9</v>
      </c>
      <c r="B19" s="23">
        <v>709</v>
      </c>
      <c r="C19" s="23" t="s">
        <v>129</v>
      </c>
      <c r="D19" s="7"/>
      <c r="E19" s="23">
        <f t="shared" si="0"/>
        <v>76</v>
      </c>
      <c r="F19" s="23" t="str">
        <f t="shared" si="1"/>
        <v>B</v>
      </c>
      <c r="G19" s="23">
        <f>IF((COUNTA(T12:AC12)&gt;0),(ROUND((AVERAGE(T19:AD19)),0)),"")</f>
        <v>76</v>
      </c>
      <c r="H19" s="23" t="str">
        <f t="shared" si="2"/>
        <v>B</v>
      </c>
      <c r="I19" s="36">
        <v>2</v>
      </c>
      <c r="J19" s="23" t="str">
        <f t="shared" si="3"/>
        <v>Mampu menyelesaikan persamaan dan pertidaksamaan eksponen, Kompetensi pada logaritma perlu ditingkatkan</v>
      </c>
      <c r="K19" s="23">
        <f t="shared" si="4"/>
        <v>76</v>
      </c>
      <c r="L19" s="23" t="str">
        <f t="shared" si="5"/>
        <v>B</v>
      </c>
      <c r="M19" s="23">
        <f t="shared" si="6"/>
        <v>76</v>
      </c>
      <c r="N19" s="23" t="str">
        <f t="shared" si="7"/>
        <v>B</v>
      </c>
      <c r="O19" s="36">
        <v>2</v>
      </c>
      <c r="P19" s="23" t="str">
        <f t="shared" si="8"/>
        <v>Terampil dalam menyelesaikan persamaan dan pertidaksamaan eksponen, pada kompetensi logaritma perlu ditingkatkan </v>
      </c>
      <c r="Q19" s="23" t="str">
        <f t="shared" si="9"/>
        <v>B</v>
      </c>
      <c r="R19" s="23" t="str">
        <f t="shared" si="10"/>
        <v/>
      </c>
      <c r="S19" s="7"/>
      <c r="T19" s="44">
        <v>76</v>
      </c>
      <c r="U19" s="44">
        <v>76</v>
      </c>
      <c r="V19" s="44"/>
      <c r="W19" s="44"/>
      <c r="X19" s="44"/>
      <c r="Y19" s="44"/>
      <c r="Z19" s="44"/>
      <c r="AA19" s="44"/>
      <c r="AB19" s="44"/>
      <c r="AC19" s="44"/>
      <c r="AD19" s="44"/>
      <c r="AE19" s="7"/>
      <c r="AF19" s="44">
        <v>76</v>
      </c>
      <c r="AG19" s="44">
        <v>76</v>
      </c>
      <c r="AH19" s="44"/>
      <c r="AI19" s="44"/>
      <c r="AJ19" s="44"/>
      <c r="AK19" s="44"/>
      <c r="AL19" s="44"/>
      <c r="AM19" s="44"/>
      <c r="AN19" s="44"/>
      <c r="AO19" s="44"/>
      <c r="AP19" s="7"/>
      <c r="AQ19" s="51"/>
      <c r="AR19" s="51"/>
      <c r="AS19" s="51"/>
      <c r="AT19" s="51"/>
      <c r="AU19" s="51"/>
      <c r="AV19" s="51"/>
      <c r="AW19" s="51"/>
      <c r="AX19" s="51"/>
      <c r="AY19" s="51"/>
      <c r="AZ19" s="51"/>
      <c r="BA19" s="44" t="s">
        <v>9</v>
      </c>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58"/>
      <c r="FD19" s="58"/>
      <c r="FE19" s="58"/>
      <c r="FG19" s="66">
        <v>4</v>
      </c>
      <c r="FH19" s="67"/>
      <c r="FI19" s="67"/>
      <c r="FJ19" s="55">
        <v>3144</v>
      </c>
      <c r="FK19" s="55">
        <v>3154</v>
      </c>
    </row>
    <row r="20" spans="1:167">
      <c r="A20" s="23">
        <v>10</v>
      </c>
      <c r="B20" s="23">
        <v>725</v>
      </c>
      <c r="C20" s="23" t="s">
        <v>130</v>
      </c>
      <c r="D20" s="7"/>
      <c r="E20" s="23">
        <f t="shared" si="0"/>
        <v>85</v>
      </c>
      <c r="F20" s="23" t="str">
        <f t="shared" si="1"/>
        <v>A</v>
      </c>
      <c r="G20" s="23">
        <f>IF((COUNTA(T12:AC12)&gt;0),(ROUND((AVERAGE(T20:AD20)),0)),"")</f>
        <v>85</v>
      </c>
      <c r="H20" s="23" t="str">
        <f t="shared" si="2"/>
        <v>A</v>
      </c>
      <c r="I20" s="36">
        <v>1</v>
      </c>
      <c r="J20" s="23" t="str">
        <f t="shared" si="3"/>
        <v>Mampu menyelesaikan permasalahan persamaan dan pertidaksamaan ekponen serta logaritma</v>
      </c>
      <c r="K20" s="23">
        <f t="shared" si="4"/>
        <v>85</v>
      </c>
      <c r="L20" s="23" t="str">
        <f t="shared" si="5"/>
        <v>A</v>
      </c>
      <c r="M20" s="23">
        <f t="shared" si="6"/>
        <v>85</v>
      </c>
      <c r="N20" s="23" t="str">
        <f t="shared" si="7"/>
        <v>A</v>
      </c>
      <c r="O20" s="36">
        <v>1</v>
      </c>
      <c r="P20" s="23" t="str">
        <f t="shared" si="8"/>
        <v>Terampil dalam menyelesaikan persamaan dan pertidaksamaan eksponen serta logaritma</v>
      </c>
      <c r="Q20" s="23" t="str">
        <f t="shared" si="9"/>
        <v>A</v>
      </c>
      <c r="R20" s="23" t="str">
        <f t="shared" si="10"/>
        <v/>
      </c>
      <c r="S20" s="7"/>
      <c r="T20" s="44">
        <v>85</v>
      </c>
      <c r="U20" s="44">
        <v>85</v>
      </c>
      <c r="V20" s="44"/>
      <c r="W20" s="44"/>
      <c r="X20" s="44"/>
      <c r="Y20" s="44"/>
      <c r="Z20" s="44"/>
      <c r="AA20" s="44"/>
      <c r="AB20" s="44"/>
      <c r="AC20" s="44"/>
      <c r="AD20" s="44"/>
      <c r="AE20" s="7"/>
      <c r="AF20" s="44">
        <v>88</v>
      </c>
      <c r="AG20" s="44">
        <v>82</v>
      </c>
      <c r="AH20" s="44"/>
      <c r="AI20" s="44"/>
      <c r="AJ20" s="44"/>
      <c r="AK20" s="44"/>
      <c r="AL20" s="44"/>
      <c r="AM20" s="44"/>
      <c r="AN20" s="44"/>
      <c r="AO20" s="44"/>
      <c r="AP20" s="7"/>
      <c r="AQ20" s="51"/>
      <c r="AR20" s="51"/>
      <c r="AS20" s="51"/>
      <c r="AT20" s="51"/>
      <c r="AU20" s="51"/>
      <c r="AV20" s="51"/>
      <c r="AW20" s="51"/>
      <c r="AX20" s="51"/>
      <c r="AY20" s="51"/>
      <c r="AZ20" s="51"/>
      <c r="BA20" s="44" t="s">
        <v>8</v>
      </c>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58"/>
      <c r="FD20" s="58"/>
      <c r="FE20" s="58"/>
      <c r="FG20" s="66"/>
      <c r="FH20" s="67"/>
      <c r="FI20" s="67"/>
      <c r="FJ20" s="55"/>
      <c r="FK20" s="55"/>
    </row>
    <row r="21" spans="1:167">
      <c r="A21" s="23">
        <v>11</v>
      </c>
      <c r="B21" s="23">
        <v>741</v>
      </c>
      <c r="C21" s="23" t="s">
        <v>131</v>
      </c>
      <c r="D21" s="7"/>
      <c r="E21" s="23">
        <f t="shared" si="0"/>
        <v>85</v>
      </c>
      <c r="F21" s="23" t="str">
        <f t="shared" si="1"/>
        <v>A</v>
      </c>
      <c r="G21" s="23">
        <f>IF((COUNTA(T12:AC12)&gt;0),(ROUND((AVERAGE(T21:AD21)),0)),"")</f>
        <v>85</v>
      </c>
      <c r="H21" s="23" t="str">
        <f t="shared" si="2"/>
        <v>A</v>
      </c>
      <c r="I21" s="36">
        <v>1</v>
      </c>
      <c r="J21" s="23" t="str">
        <f t="shared" si="3"/>
        <v>Mampu menyelesaikan permasalahan persamaan dan pertidaksamaan ekponen serta logaritma</v>
      </c>
      <c r="K21" s="23">
        <f t="shared" si="4"/>
        <v>81.5</v>
      </c>
      <c r="L21" s="23" t="str">
        <f t="shared" si="5"/>
        <v>B</v>
      </c>
      <c r="M21" s="23">
        <f t="shared" si="6"/>
        <v>81.5</v>
      </c>
      <c r="N21" s="23" t="str">
        <f t="shared" si="7"/>
        <v>B</v>
      </c>
      <c r="O21" s="36">
        <v>2</v>
      </c>
      <c r="P21" s="23" t="str">
        <f t="shared" si="8"/>
        <v>Terampil dalam menyelesaikan persamaan dan pertidaksamaan eksponen, pada kompetensi logaritma perlu ditingkatkan </v>
      </c>
      <c r="Q21" s="23" t="str">
        <f t="shared" si="9"/>
        <v>A</v>
      </c>
      <c r="R21" s="23" t="str">
        <f t="shared" si="10"/>
        <v/>
      </c>
      <c r="S21" s="7"/>
      <c r="T21" s="44">
        <v>80</v>
      </c>
      <c r="U21" s="44">
        <v>90</v>
      </c>
      <c r="V21" s="44"/>
      <c r="W21" s="44"/>
      <c r="X21" s="44"/>
      <c r="Y21" s="44"/>
      <c r="Z21" s="44"/>
      <c r="AA21" s="44"/>
      <c r="AB21" s="44"/>
      <c r="AC21" s="44"/>
      <c r="AD21" s="44"/>
      <c r="AE21" s="7"/>
      <c r="AF21" s="44">
        <v>86</v>
      </c>
      <c r="AG21" s="44">
        <v>77</v>
      </c>
      <c r="AH21" s="44"/>
      <c r="AI21" s="44"/>
      <c r="AJ21" s="44"/>
      <c r="AK21" s="44"/>
      <c r="AL21" s="44"/>
      <c r="AM21" s="44"/>
      <c r="AN21" s="44"/>
      <c r="AO21" s="44"/>
      <c r="AP21" s="7"/>
      <c r="AQ21" s="51"/>
      <c r="AR21" s="51"/>
      <c r="AS21" s="51"/>
      <c r="AT21" s="51"/>
      <c r="AU21" s="51"/>
      <c r="AV21" s="51"/>
      <c r="AW21" s="51"/>
      <c r="AX21" s="51"/>
      <c r="AY21" s="51"/>
      <c r="AZ21" s="51"/>
      <c r="BA21" s="44" t="s">
        <v>8</v>
      </c>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58"/>
      <c r="FD21" s="58"/>
      <c r="FE21" s="58"/>
      <c r="FG21" s="66">
        <v>5</v>
      </c>
      <c r="FH21" s="67"/>
      <c r="FI21" s="67"/>
      <c r="FJ21" s="55">
        <v>3145</v>
      </c>
      <c r="FK21" s="55">
        <v>3155</v>
      </c>
    </row>
    <row r="22" spans="1:167">
      <c r="A22" s="23">
        <v>12</v>
      </c>
      <c r="B22" s="23">
        <v>757</v>
      </c>
      <c r="C22" s="23" t="s">
        <v>132</v>
      </c>
      <c r="D22" s="7"/>
      <c r="E22" s="23">
        <f t="shared" si="0"/>
        <v>77</v>
      </c>
      <c r="F22" s="23" t="str">
        <f t="shared" si="1"/>
        <v>B</v>
      </c>
      <c r="G22" s="23">
        <f>IF((COUNTA(T12:AC12)&gt;0),(ROUND((AVERAGE(T22:AD22)),0)),"")</f>
        <v>77</v>
      </c>
      <c r="H22" s="23" t="str">
        <f t="shared" si="2"/>
        <v>B</v>
      </c>
      <c r="I22" s="36">
        <v>2</v>
      </c>
      <c r="J22" s="23" t="str">
        <f t="shared" si="3"/>
        <v>Mampu menyelesaikan persamaan dan pertidaksamaan eksponen, Kompetensi pada logaritma perlu ditingkatkan</v>
      </c>
      <c r="K22" s="23">
        <f t="shared" si="4"/>
        <v>76</v>
      </c>
      <c r="L22" s="23" t="str">
        <f t="shared" si="5"/>
        <v>B</v>
      </c>
      <c r="M22" s="23">
        <f t="shared" si="6"/>
        <v>76</v>
      </c>
      <c r="N22" s="23" t="str">
        <f t="shared" si="7"/>
        <v>B</v>
      </c>
      <c r="O22" s="36">
        <v>2</v>
      </c>
      <c r="P22" s="23" t="str">
        <f t="shared" si="8"/>
        <v>Terampil dalam menyelesaikan persamaan dan pertidaksamaan eksponen, pada kompetensi logaritma perlu ditingkatkan </v>
      </c>
      <c r="Q22" s="23" t="str">
        <f t="shared" si="9"/>
        <v>B</v>
      </c>
      <c r="R22" s="23" t="str">
        <f t="shared" si="10"/>
        <v/>
      </c>
      <c r="S22" s="7"/>
      <c r="T22" s="44">
        <v>77</v>
      </c>
      <c r="U22" s="44">
        <v>76</v>
      </c>
      <c r="V22" s="44"/>
      <c r="W22" s="44"/>
      <c r="X22" s="44"/>
      <c r="Y22" s="44"/>
      <c r="Z22" s="44"/>
      <c r="AA22" s="44"/>
      <c r="AB22" s="44"/>
      <c r="AC22" s="44"/>
      <c r="AD22" s="44"/>
      <c r="AE22" s="7"/>
      <c r="AF22" s="44">
        <v>76</v>
      </c>
      <c r="AG22" s="44">
        <v>76</v>
      </c>
      <c r="AH22" s="44"/>
      <c r="AI22" s="44"/>
      <c r="AJ22" s="44"/>
      <c r="AK22" s="44"/>
      <c r="AL22" s="44"/>
      <c r="AM22" s="44"/>
      <c r="AN22" s="44"/>
      <c r="AO22" s="44"/>
      <c r="AP22" s="7"/>
      <c r="AQ22" s="51"/>
      <c r="AR22" s="51"/>
      <c r="AS22" s="51"/>
      <c r="AT22" s="51"/>
      <c r="AU22" s="51"/>
      <c r="AV22" s="51"/>
      <c r="AW22" s="51"/>
      <c r="AX22" s="51"/>
      <c r="AY22" s="51"/>
      <c r="AZ22" s="51"/>
      <c r="BA22" s="44" t="s">
        <v>9</v>
      </c>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58"/>
      <c r="FD22" s="58"/>
      <c r="FE22" s="58"/>
      <c r="FG22" s="66"/>
      <c r="FH22" s="67"/>
      <c r="FI22" s="67"/>
      <c r="FJ22" s="55"/>
      <c r="FK22" s="55"/>
    </row>
    <row r="23" spans="1:167">
      <c r="A23" s="23">
        <v>13</v>
      </c>
      <c r="B23" s="23">
        <v>773</v>
      </c>
      <c r="C23" s="23" t="s">
        <v>133</v>
      </c>
      <c r="D23" s="7"/>
      <c r="E23" s="23">
        <f t="shared" si="0"/>
        <v>78</v>
      </c>
      <c r="F23" s="23" t="str">
        <f t="shared" si="1"/>
        <v>B</v>
      </c>
      <c r="G23" s="23">
        <f>IF((COUNTA(T12:AC12)&gt;0),(ROUND((AVERAGE(T23:AD23)),0)),"")</f>
        <v>78</v>
      </c>
      <c r="H23" s="23" t="str">
        <f t="shared" si="2"/>
        <v>B</v>
      </c>
      <c r="I23" s="36">
        <v>2</v>
      </c>
      <c r="J23" s="23" t="str">
        <f t="shared" si="3"/>
        <v>Mampu menyelesaikan persamaan dan pertidaksamaan eksponen, Kompetensi pada logaritma perlu ditingkatkan</v>
      </c>
      <c r="K23" s="23">
        <f t="shared" si="4"/>
        <v>76</v>
      </c>
      <c r="L23" s="23" t="str">
        <f t="shared" si="5"/>
        <v>B</v>
      </c>
      <c r="M23" s="23">
        <f t="shared" si="6"/>
        <v>76</v>
      </c>
      <c r="N23" s="23" t="str">
        <f t="shared" si="7"/>
        <v>B</v>
      </c>
      <c r="O23" s="36">
        <v>2</v>
      </c>
      <c r="P23" s="23" t="str">
        <f t="shared" si="8"/>
        <v>Terampil dalam menyelesaikan persamaan dan pertidaksamaan eksponen, pada kompetensi logaritma perlu ditingkatkan </v>
      </c>
      <c r="Q23" s="23" t="str">
        <f t="shared" si="9"/>
        <v>B</v>
      </c>
      <c r="R23" s="23" t="str">
        <f t="shared" si="10"/>
        <v/>
      </c>
      <c r="S23" s="7"/>
      <c r="T23" s="44">
        <v>80</v>
      </c>
      <c r="U23" s="44">
        <v>76</v>
      </c>
      <c r="V23" s="44"/>
      <c r="W23" s="44"/>
      <c r="X23" s="44"/>
      <c r="Y23" s="44"/>
      <c r="Z23" s="44"/>
      <c r="AA23" s="44"/>
      <c r="AB23" s="44"/>
      <c r="AC23" s="44"/>
      <c r="AD23" s="44"/>
      <c r="AE23" s="7"/>
      <c r="AF23" s="44">
        <v>77</v>
      </c>
      <c r="AG23" s="44">
        <v>75</v>
      </c>
      <c r="AH23" s="44"/>
      <c r="AI23" s="44"/>
      <c r="AJ23" s="44"/>
      <c r="AK23" s="44"/>
      <c r="AL23" s="44"/>
      <c r="AM23" s="44"/>
      <c r="AN23" s="44"/>
      <c r="AO23" s="44"/>
      <c r="AP23" s="7"/>
      <c r="AQ23" s="51"/>
      <c r="AR23" s="51"/>
      <c r="AS23" s="51"/>
      <c r="AT23" s="51"/>
      <c r="AU23" s="51"/>
      <c r="AV23" s="51"/>
      <c r="AW23" s="51"/>
      <c r="AX23" s="51"/>
      <c r="AY23" s="51"/>
      <c r="AZ23" s="51"/>
      <c r="BA23" s="44" t="s">
        <v>9</v>
      </c>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58"/>
      <c r="FD23" s="58"/>
      <c r="FE23" s="58"/>
      <c r="FG23" s="66">
        <v>6</v>
      </c>
      <c r="FH23" s="67"/>
      <c r="FI23" s="67"/>
      <c r="FJ23" s="55">
        <v>3146</v>
      </c>
      <c r="FK23" s="55">
        <v>3156</v>
      </c>
    </row>
    <row r="24" spans="1:167">
      <c r="A24" s="23">
        <v>14</v>
      </c>
      <c r="B24" s="23">
        <v>789</v>
      </c>
      <c r="C24" s="23" t="s">
        <v>134</v>
      </c>
      <c r="D24" s="7"/>
      <c r="E24" s="23">
        <f t="shared" si="0"/>
        <v>81</v>
      </c>
      <c r="F24" s="23" t="str">
        <f t="shared" si="1"/>
        <v>B</v>
      </c>
      <c r="G24" s="23">
        <f>IF((COUNTA(T12:AC12)&gt;0),(ROUND((AVERAGE(T24:AD24)),0)),"")</f>
        <v>81</v>
      </c>
      <c r="H24" s="23" t="str">
        <f t="shared" si="2"/>
        <v>B</v>
      </c>
      <c r="I24" s="36">
        <v>2</v>
      </c>
      <c r="J24" s="23" t="str">
        <f t="shared" si="3"/>
        <v>Mampu menyelesaikan persamaan dan pertidaksamaan eksponen, Kompetensi pada logaritma perlu ditingkatkan</v>
      </c>
      <c r="K24" s="23">
        <f t="shared" si="4"/>
        <v>77</v>
      </c>
      <c r="L24" s="23" t="str">
        <f t="shared" si="5"/>
        <v>B</v>
      </c>
      <c r="M24" s="23">
        <f t="shared" si="6"/>
        <v>77</v>
      </c>
      <c r="N24" s="23" t="str">
        <f t="shared" si="7"/>
        <v>B</v>
      </c>
      <c r="O24" s="36">
        <v>2</v>
      </c>
      <c r="P24" s="23" t="str">
        <f t="shared" si="8"/>
        <v>Terampil dalam menyelesaikan persamaan dan pertidaksamaan eksponen, pada kompetensi logaritma perlu ditingkatkan </v>
      </c>
      <c r="Q24" s="23" t="str">
        <f t="shared" si="9"/>
        <v>B</v>
      </c>
      <c r="R24" s="23" t="str">
        <f t="shared" si="10"/>
        <v/>
      </c>
      <c r="S24" s="7"/>
      <c r="T24" s="44">
        <v>85</v>
      </c>
      <c r="U24" s="44">
        <v>77</v>
      </c>
      <c r="V24" s="44"/>
      <c r="W24" s="44"/>
      <c r="X24" s="44"/>
      <c r="Y24" s="44"/>
      <c r="Z24" s="44"/>
      <c r="AA24" s="44"/>
      <c r="AB24" s="44"/>
      <c r="AC24" s="44"/>
      <c r="AD24" s="44"/>
      <c r="AE24" s="7"/>
      <c r="AF24" s="44">
        <v>84</v>
      </c>
      <c r="AG24" s="44">
        <v>70</v>
      </c>
      <c r="AH24" s="44"/>
      <c r="AI24" s="44"/>
      <c r="AJ24" s="44"/>
      <c r="AK24" s="44"/>
      <c r="AL24" s="44"/>
      <c r="AM24" s="44"/>
      <c r="AN24" s="44"/>
      <c r="AO24" s="44"/>
      <c r="AP24" s="7"/>
      <c r="AQ24" s="51"/>
      <c r="AR24" s="51"/>
      <c r="AS24" s="51"/>
      <c r="AT24" s="51"/>
      <c r="AU24" s="51"/>
      <c r="AV24" s="51"/>
      <c r="AW24" s="51"/>
      <c r="AX24" s="51"/>
      <c r="AY24" s="51"/>
      <c r="AZ24" s="51"/>
      <c r="BA24" s="44" t="s">
        <v>9</v>
      </c>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58"/>
      <c r="FD24" s="58"/>
      <c r="FE24" s="58"/>
      <c r="FG24" s="66"/>
      <c r="FH24" s="67"/>
      <c r="FI24" s="67"/>
      <c r="FJ24" s="55"/>
      <c r="FK24" s="55"/>
    </row>
    <row r="25" spans="1:167">
      <c r="A25" s="23">
        <v>15</v>
      </c>
      <c r="B25" s="23">
        <v>804</v>
      </c>
      <c r="C25" s="23" t="s">
        <v>135</v>
      </c>
      <c r="D25" s="7"/>
      <c r="E25" s="23">
        <f t="shared" si="0"/>
        <v>77</v>
      </c>
      <c r="F25" s="23" t="str">
        <f t="shared" si="1"/>
        <v>B</v>
      </c>
      <c r="G25" s="23">
        <f>IF((COUNTA(T12:AC12)&gt;0),(ROUND((AVERAGE(T25:AD25)),0)),"")</f>
        <v>77</v>
      </c>
      <c r="H25" s="23" t="str">
        <f t="shared" si="2"/>
        <v>B</v>
      </c>
      <c r="I25" s="36">
        <v>2</v>
      </c>
      <c r="J25" s="23" t="str">
        <f t="shared" si="3"/>
        <v>Mampu menyelesaikan persamaan dan pertidaksamaan eksponen, Kompetensi pada logaritma perlu ditingkatkan</v>
      </c>
      <c r="K25" s="23">
        <f t="shared" si="4"/>
        <v>75.5</v>
      </c>
      <c r="L25" s="23" t="str">
        <f t="shared" si="5"/>
        <v>B</v>
      </c>
      <c r="M25" s="23">
        <f t="shared" si="6"/>
        <v>75.5</v>
      </c>
      <c r="N25" s="23" t="str">
        <f t="shared" si="7"/>
        <v>B</v>
      </c>
      <c r="O25" s="36">
        <v>2</v>
      </c>
      <c r="P25" s="23" t="str">
        <f t="shared" si="8"/>
        <v>Terampil dalam menyelesaikan persamaan dan pertidaksamaan eksponen, pada kompetensi logaritma perlu ditingkatkan </v>
      </c>
      <c r="Q25" s="23" t="str">
        <f t="shared" si="9"/>
        <v>B</v>
      </c>
      <c r="R25" s="23" t="str">
        <f t="shared" si="10"/>
        <v/>
      </c>
      <c r="S25" s="7"/>
      <c r="T25" s="44">
        <v>77</v>
      </c>
      <c r="U25" s="44">
        <v>76</v>
      </c>
      <c r="V25" s="44"/>
      <c r="W25" s="44"/>
      <c r="X25" s="44"/>
      <c r="Y25" s="44"/>
      <c r="Z25" s="44"/>
      <c r="AA25" s="44"/>
      <c r="AB25" s="44"/>
      <c r="AC25" s="44"/>
      <c r="AD25" s="44"/>
      <c r="AE25" s="7"/>
      <c r="AF25" s="44">
        <v>75</v>
      </c>
      <c r="AG25" s="44">
        <v>76</v>
      </c>
      <c r="AH25" s="44"/>
      <c r="AI25" s="44"/>
      <c r="AJ25" s="44"/>
      <c r="AK25" s="44"/>
      <c r="AL25" s="44"/>
      <c r="AM25" s="44"/>
      <c r="AN25" s="44"/>
      <c r="AO25" s="44"/>
      <c r="AP25" s="7"/>
      <c r="AQ25" s="51"/>
      <c r="AR25" s="51"/>
      <c r="AS25" s="51"/>
      <c r="AT25" s="51"/>
      <c r="AU25" s="51"/>
      <c r="AV25" s="51"/>
      <c r="AW25" s="51"/>
      <c r="AX25" s="51"/>
      <c r="AY25" s="51"/>
      <c r="AZ25" s="51"/>
      <c r="BA25" s="44" t="s">
        <v>9</v>
      </c>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59" t="s">
        <v>84</v>
      </c>
      <c r="FD25" s="59"/>
      <c r="FE25" s="59"/>
      <c r="FG25" s="66">
        <v>7</v>
      </c>
      <c r="FH25" s="67"/>
      <c r="FI25" s="67"/>
      <c r="FJ25" s="55">
        <v>3147</v>
      </c>
      <c r="FK25" s="55">
        <v>3157</v>
      </c>
    </row>
    <row r="26" spans="1:167">
      <c r="A26" s="23">
        <v>16</v>
      </c>
      <c r="B26" s="23">
        <v>819</v>
      </c>
      <c r="C26" s="23" t="s">
        <v>136</v>
      </c>
      <c r="D26" s="7"/>
      <c r="E26" s="23">
        <f t="shared" si="0"/>
        <v>88</v>
      </c>
      <c r="F26" s="23" t="str">
        <f t="shared" si="1"/>
        <v>A</v>
      </c>
      <c r="G26" s="23">
        <f>IF((COUNTA(T12:AC12)&gt;0),(ROUND((AVERAGE(T26:AD26)),0)),"")</f>
        <v>88</v>
      </c>
      <c r="H26" s="23" t="str">
        <f t="shared" si="2"/>
        <v>A</v>
      </c>
      <c r="I26" s="36">
        <v>1</v>
      </c>
      <c r="J26" s="23" t="str">
        <f t="shared" si="3"/>
        <v>Mampu menyelesaikan permasalahan persamaan dan pertidaksamaan ekponen serta logaritma</v>
      </c>
      <c r="K26" s="23">
        <f t="shared" si="4"/>
        <v>90</v>
      </c>
      <c r="L26" s="23" t="str">
        <f t="shared" si="5"/>
        <v>A</v>
      </c>
      <c r="M26" s="23">
        <f t="shared" si="6"/>
        <v>90</v>
      </c>
      <c r="N26" s="23" t="str">
        <f t="shared" si="7"/>
        <v>A</v>
      </c>
      <c r="O26" s="36">
        <v>1</v>
      </c>
      <c r="P26" s="23" t="str">
        <f t="shared" si="8"/>
        <v>Terampil dalam menyelesaikan persamaan dan pertidaksamaan eksponen serta logaritma</v>
      </c>
      <c r="Q26" s="23" t="str">
        <f t="shared" si="9"/>
        <v>A</v>
      </c>
      <c r="R26" s="23" t="str">
        <f t="shared" si="10"/>
        <v/>
      </c>
      <c r="S26" s="7"/>
      <c r="T26" s="44">
        <v>91</v>
      </c>
      <c r="U26" s="44">
        <v>85</v>
      </c>
      <c r="V26" s="44"/>
      <c r="W26" s="44"/>
      <c r="X26" s="44"/>
      <c r="Y26" s="44"/>
      <c r="Z26" s="44"/>
      <c r="AA26" s="44"/>
      <c r="AB26" s="44"/>
      <c r="AC26" s="44"/>
      <c r="AD26" s="44"/>
      <c r="AE26" s="7"/>
      <c r="AF26" s="44">
        <v>90</v>
      </c>
      <c r="AG26" s="44">
        <v>90</v>
      </c>
      <c r="AH26" s="44"/>
      <c r="AI26" s="44"/>
      <c r="AJ26" s="44"/>
      <c r="AK26" s="44"/>
      <c r="AL26" s="44"/>
      <c r="AM26" s="44"/>
      <c r="AN26" s="44"/>
      <c r="AO26" s="44"/>
      <c r="AP26" s="7"/>
      <c r="AQ26" s="51"/>
      <c r="AR26" s="51"/>
      <c r="AS26" s="51"/>
      <c r="AT26" s="51"/>
      <c r="AU26" s="51"/>
      <c r="AV26" s="51"/>
      <c r="AW26" s="51"/>
      <c r="AX26" s="51"/>
      <c r="AY26" s="51"/>
      <c r="AZ26" s="51"/>
      <c r="BA26" s="44" t="s">
        <v>8</v>
      </c>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59" t="s">
        <v>57</v>
      </c>
      <c r="FD26" s="60" t="s">
        <v>58</v>
      </c>
      <c r="FE26" s="60" t="s">
        <v>59</v>
      </c>
      <c r="FG26" s="66"/>
      <c r="FH26" s="67"/>
      <c r="FI26" s="67"/>
      <c r="FJ26" s="55"/>
      <c r="FK26" s="55"/>
    </row>
    <row r="27" spans="1:167">
      <c r="A27" s="23">
        <v>17</v>
      </c>
      <c r="B27" s="23">
        <v>835</v>
      </c>
      <c r="C27" s="23" t="s">
        <v>137</v>
      </c>
      <c r="D27" s="7"/>
      <c r="E27" s="23">
        <f t="shared" si="0"/>
        <v>85</v>
      </c>
      <c r="F27" s="23" t="str">
        <f t="shared" si="1"/>
        <v>A</v>
      </c>
      <c r="G27" s="23">
        <f>IF((COUNTA(T12:AC12)&gt;0),(ROUND((AVERAGE(T27:AD27)),0)),"")</f>
        <v>85</v>
      </c>
      <c r="H27" s="23" t="str">
        <f t="shared" si="2"/>
        <v>A</v>
      </c>
      <c r="I27" s="36">
        <v>1</v>
      </c>
      <c r="J27" s="23" t="str">
        <f t="shared" si="3"/>
        <v>Mampu menyelesaikan permasalahan persamaan dan pertidaksamaan ekponen serta logaritma</v>
      </c>
      <c r="K27" s="23">
        <f t="shared" si="4"/>
        <v>86.5</v>
      </c>
      <c r="L27" s="23" t="str">
        <f t="shared" si="5"/>
        <v>A</v>
      </c>
      <c r="M27" s="23">
        <f t="shared" si="6"/>
        <v>86.5</v>
      </c>
      <c r="N27" s="23" t="str">
        <f t="shared" si="7"/>
        <v>A</v>
      </c>
      <c r="O27" s="36">
        <v>1</v>
      </c>
      <c r="P27" s="23" t="str">
        <f t="shared" si="8"/>
        <v>Terampil dalam menyelesaikan persamaan dan pertidaksamaan eksponen serta logaritma</v>
      </c>
      <c r="Q27" s="23" t="str">
        <f t="shared" si="9"/>
        <v>B</v>
      </c>
      <c r="R27" s="23" t="str">
        <f t="shared" si="10"/>
        <v/>
      </c>
      <c r="S27" s="7"/>
      <c r="T27" s="44">
        <v>85</v>
      </c>
      <c r="U27" s="44">
        <v>85</v>
      </c>
      <c r="V27" s="44"/>
      <c r="W27" s="44"/>
      <c r="X27" s="44"/>
      <c r="Y27" s="44"/>
      <c r="Z27" s="44"/>
      <c r="AA27" s="44"/>
      <c r="AB27" s="44"/>
      <c r="AC27" s="44"/>
      <c r="AD27" s="44"/>
      <c r="AE27" s="7"/>
      <c r="AF27" s="44">
        <v>84</v>
      </c>
      <c r="AG27" s="44">
        <v>89</v>
      </c>
      <c r="AH27" s="44"/>
      <c r="AI27" s="44"/>
      <c r="AJ27" s="44"/>
      <c r="AK27" s="44"/>
      <c r="AL27" s="44"/>
      <c r="AM27" s="44"/>
      <c r="AN27" s="44"/>
      <c r="AO27" s="44"/>
      <c r="AP27" s="7"/>
      <c r="AQ27" s="51"/>
      <c r="AR27" s="51"/>
      <c r="AS27" s="51"/>
      <c r="AT27" s="51"/>
      <c r="AU27" s="51"/>
      <c r="AV27" s="51"/>
      <c r="AW27" s="51"/>
      <c r="AX27" s="51"/>
      <c r="AY27" s="51"/>
      <c r="AZ27" s="51"/>
      <c r="BA27" s="44" t="s">
        <v>9</v>
      </c>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55">
        <v>0</v>
      </c>
      <c r="FD27" s="56">
        <v>69</v>
      </c>
      <c r="FE27" s="65" t="s">
        <v>11</v>
      </c>
      <c r="FG27" s="66">
        <v>8</v>
      </c>
      <c r="FH27" s="67"/>
      <c r="FI27" s="67"/>
      <c r="FJ27" s="55">
        <v>3148</v>
      </c>
      <c r="FK27" s="55">
        <v>3158</v>
      </c>
    </row>
    <row r="28" spans="1:167">
      <c r="A28" s="23">
        <v>18</v>
      </c>
      <c r="B28" s="23">
        <v>851</v>
      </c>
      <c r="C28" s="23" t="s">
        <v>138</v>
      </c>
      <c r="D28" s="7"/>
      <c r="E28" s="23">
        <f t="shared" si="0"/>
        <v>80</v>
      </c>
      <c r="F28" s="23" t="str">
        <f t="shared" si="1"/>
        <v>B</v>
      </c>
      <c r="G28" s="23">
        <f>IF((COUNTA(T12:AC12)&gt;0),(ROUND((AVERAGE(T28:AD28)),0)),"")</f>
        <v>80</v>
      </c>
      <c r="H28" s="23" t="str">
        <f t="shared" si="2"/>
        <v>B</v>
      </c>
      <c r="I28" s="36">
        <v>2</v>
      </c>
      <c r="J28" s="23" t="str">
        <f t="shared" si="3"/>
        <v>Mampu menyelesaikan persamaan dan pertidaksamaan eksponen, Kompetensi pada logaritma perlu ditingkatkan</v>
      </c>
      <c r="K28" s="23">
        <f t="shared" si="4"/>
        <v>79</v>
      </c>
      <c r="L28" s="23" t="str">
        <f t="shared" si="5"/>
        <v>B</v>
      </c>
      <c r="M28" s="23">
        <f t="shared" si="6"/>
        <v>79</v>
      </c>
      <c r="N28" s="23" t="str">
        <f t="shared" si="7"/>
        <v>B</v>
      </c>
      <c r="O28" s="36">
        <v>2</v>
      </c>
      <c r="P28" s="23" t="str">
        <f t="shared" si="8"/>
        <v>Terampil dalam menyelesaikan persamaan dan pertidaksamaan eksponen, pada kompetensi logaritma perlu ditingkatkan </v>
      </c>
      <c r="Q28" s="23" t="str">
        <f t="shared" si="9"/>
        <v>B</v>
      </c>
      <c r="R28" s="23" t="str">
        <f t="shared" si="10"/>
        <v/>
      </c>
      <c r="S28" s="7"/>
      <c r="T28" s="44">
        <v>80</v>
      </c>
      <c r="U28" s="44">
        <v>80</v>
      </c>
      <c r="V28" s="44"/>
      <c r="W28" s="44"/>
      <c r="X28" s="44"/>
      <c r="Y28" s="44"/>
      <c r="Z28" s="44"/>
      <c r="AA28" s="44"/>
      <c r="AB28" s="44"/>
      <c r="AC28" s="44"/>
      <c r="AD28" s="44"/>
      <c r="AE28" s="7"/>
      <c r="AF28" s="44">
        <v>79</v>
      </c>
      <c r="AG28" s="44">
        <v>79</v>
      </c>
      <c r="AH28" s="44"/>
      <c r="AI28" s="44"/>
      <c r="AJ28" s="44"/>
      <c r="AK28" s="44"/>
      <c r="AL28" s="44"/>
      <c r="AM28" s="44"/>
      <c r="AN28" s="44"/>
      <c r="AO28" s="44"/>
      <c r="AP28" s="7"/>
      <c r="AQ28" s="51"/>
      <c r="AR28" s="51"/>
      <c r="AS28" s="51"/>
      <c r="AT28" s="51"/>
      <c r="AU28" s="51"/>
      <c r="AV28" s="51"/>
      <c r="AW28" s="51"/>
      <c r="AX28" s="51"/>
      <c r="AY28" s="51"/>
      <c r="AZ28" s="51"/>
      <c r="BA28" s="44" t="s">
        <v>9</v>
      </c>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55">
        <v>70</v>
      </c>
      <c r="FD28" s="57">
        <v>75</v>
      </c>
      <c r="FE28" s="55" t="s">
        <v>10</v>
      </c>
      <c r="FG28" s="66"/>
      <c r="FH28" s="67"/>
      <c r="FI28" s="67"/>
      <c r="FJ28" s="55"/>
      <c r="FK28" s="55"/>
    </row>
    <row r="29" spans="1:167">
      <c r="A29" s="23">
        <v>19</v>
      </c>
      <c r="B29" s="23">
        <v>867</v>
      </c>
      <c r="C29" s="23" t="s">
        <v>139</v>
      </c>
      <c r="D29" s="7"/>
      <c r="E29" s="23">
        <f t="shared" si="0"/>
        <v>77</v>
      </c>
      <c r="F29" s="23" t="str">
        <f t="shared" si="1"/>
        <v>B</v>
      </c>
      <c r="G29" s="23">
        <f>IF((COUNTA(T12:AC12)&gt;0),(ROUND((AVERAGE(T29:AD29)),0)),"")</f>
        <v>77</v>
      </c>
      <c r="H29" s="23" t="str">
        <f t="shared" si="2"/>
        <v>B</v>
      </c>
      <c r="I29" s="36">
        <v>2</v>
      </c>
      <c r="J29" s="23" t="str">
        <f t="shared" si="3"/>
        <v>Mampu menyelesaikan persamaan dan pertidaksamaan eksponen, Kompetensi pada logaritma perlu ditingkatkan</v>
      </c>
      <c r="K29" s="23">
        <f t="shared" si="4"/>
        <v>77.5</v>
      </c>
      <c r="L29" s="23" t="str">
        <f t="shared" si="5"/>
        <v>B</v>
      </c>
      <c r="M29" s="23">
        <f t="shared" si="6"/>
        <v>77.5</v>
      </c>
      <c r="N29" s="23" t="str">
        <f t="shared" si="7"/>
        <v>B</v>
      </c>
      <c r="O29" s="36">
        <v>2</v>
      </c>
      <c r="P29" s="23" t="str">
        <f t="shared" si="8"/>
        <v>Terampil dalam menyelesaikan persamaan dan pertidaksamaan eksponen, pada kompetensi logaritma perlu ditingkatkan </v>
      </c>
      <c r="Q29" s="23" t="str">
        <f t="shared" si="9"/>
        <v>B</v>
      </c>
      <c r="R29" s="23" t="str">
        <f t="shared" si="10"/>
        <v/>
      </c>
      <c r="S29" s="7"/>
      <c r="T29" s="44">
        <v>77</v>
      </c>
      <c r="U29" s="44">
        <v>76</v>
      </c>
      <c r="V29" s="44"/>
      <c r="W29" s="44"/>
      <c r="X29" s="44"/>
      <c r="Y29" s="44"/>
      <c r="Z29" s="44"/>
      <c r="AA29" s="44"/>
      <c r="AB29" s="44"/>
      <c r="AC29" s="44"/>
      <c r="AD29" s="44"/>
      <c r="AE29" s="7"/>
      <c r="AF29" s="44">
        <v>79</v>
      </c>
      <c r="AG29" s="44">
        <v>76</v>
      </c>
      <c r="AH29" s="44"/>
      <c r="AI29" s="44"/>
      <c r="AJ29" s="44"/>
      <c r="AK29" s="44"/>
      <c r="AL29" s="44"/>
      <c r="AM29" s="44"/>
      <c r="AN29" s="44"/>
      <c r="AO29" s="44"/>
      <c r="AP29" s="7"/>
      <c r="AQ29" s="51"/>
      <c r="AR29" s="51"/>
      <c r="AS29" s="51"/>
      <c r="AT29" s="51"/>
      <c r="AU29" s="51"/>
      <c r="AV29" s="51"/>
      <c r="AW29" s="51"/>
      <c r="AX29" s="51"/>
      <c r="AY29" s="51"/>
      <c r="AZ29" s="51"/>
      <c r="BA29" s="44" t="s">
        <v>9</v>
      </c>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55">
        <v>76</v>
      </c>
      <c r="FD29" s="57">
        <v>84</v>
      </c>
      <c r="FE29" s="55" t="s">
        <v>9</v>
      </c>
      <c r="FG29" s="66">
        <v>9</v>
      </c>
      <c r="FH29" s="67"/>
      <c r="FI29" s="67"/>
      <c r="FJ29" s="55">
        <v>3149</v>
      </c>
      <c r="FK29" s="55">
        <v>3159</v>
      </c>
    </row>
    <row r="30" spans="1:167">
      <c r="A30" s="23">
        <v>20</v>
      </c>
      <c r="B30" s="23">
        <v>883</v>
      </c>
      <c r="C30" s="23" t="s">
        <v>140</v>
      </c>
      <c r="D30" s="7"/>
      <c r="E30" s="23">
        <f t="shared" si="0"/>
        <v>76</v>
      </c>
      <c r="F30" s="23" t="str">
        <f t="shared" si="1"/>
        <v>B</v>
      </c>
      <c r="G30" s="23">
        <f>IF((COUNTA(T12:AC12)&gt;0),(ROUND((AVERAGE(T30:AD30)),0)),"")</f>
        <v>76</v>
      </c>
      <c r="H30" s="23" t="str">
        <f t="shared" si="2"/>
        <v>B</v>
      </c>
      <c r="I30" s="36">
        <v>2</v>
      </c>
      <c r="J30" s="23" t="str">
        <f t="shared" si="3"/>
        <v>Mampu menyelesaikan persamaan dan pertidaksamaan eksponen, Kompetensi pada logaritma perlu ditingkatkan</v>
      </c>
      <c r="K30" s="23">
        <f t="shared" si="4"/>
        <v>76.5</v>
      </c>
      <c r="L30" s="23" t="str">
        <f t="shared" si="5"/>
        <v>B</v>
      </c>
      <c r="M30" s="23">
        <f t="shared" si="6"/>
        <v>76.5</v>
      </c>
      <c r="N30" s="23" t="str">
        <f t="shared" si="7"/>
        <v>B</v>
      </c>
      <c r="O30" s="36">
        <v>2</v>
      </c>
      <c r="P30" s="23" t="str">
        <f t="shared" si="8"/>
        <v>Terampil dalam menyelesaikan persamaan dan pertidaksamaan eksponen, pada kompetensi logaritma perlu ditingkatkan </v>
      </c>
      <c r="Q30" s="23" t="str">
        <f t="shared" si="9"/>
        <v>B</v>
      </c>
      <c r="R30" s="23" t="str">
        <f t="shared" si="10"/>
        <v/>
      </c>
      <c r="S30" s="7"/>
      <c r="T30" s="44">
        <v>76</v>
      </c>
      <c r="U30" s="44">
        <v>76</v>
      </c>
      <c r="V30" s="44"/>
      <c r="W30" s="44"/>
      <c r="X30" s="44"/>
      <c r="Y30" s="44"/>
      <c r="Z30" s="44"/>
      <c r="AA30" s="44"/>
      <c r="AB30" s="44"/>
      <c r="AC30" s="44"/>
      <c r="AD30" s="44"/>
      <c r="AE30" s="7"/>
      <c r="AF30" s="44">
        <v>77</v>
      </c>
      <c r="AG30" s="44">
        <v>76</v>
      </c>
      <c r="AH30" s="44"/>
      <c r="AI30" s="44"/>
      <c r="AJ30" s="44"/>
      <c r="AK30" s="44"/>
      <c r="AL30" s="44"/>
      <c r="AM30" s="44"/>
      <c r="AN30" s="44"/>
      <c r="AO30" s="44"/>
      <c r="AP30" s="7"/>
      <c r="AQ30" s="51"/>
      <c r="AR30" s="51"/>
      <c r="AS30" s="51"/>
      <c r="AT30" s="51"/>
      <c r="AU30" s="51"/>
      <c r="AV30" s="51"/>
      <c r="AW30" s="51"/>
      <c r="AX30" s="51"/>
      <c r="AY30" s="51"/>
      <c r="AZ30" s="51"/>
      <c r="BA30" s="44" t="s">
        <v>9</v>
      </c>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55">
        <v>85</v>
      </c>
      <c r="FD30" s="57">
        <v>100</v>
      </c>
      <c r="FE30" s="55" t="s">
        <v>8</v>
      </c>
      <c r="FG30" s="66"/>
      <c r="FH30" s="67"/>
      <c r="FI30" s="67"/>
      <c r="FJ30" s="55"/>
      <c r="FK30" s="55"/>
    </row>
    <row r="31" spans="1:167">
      <c r="A31" s="23">
        <v>21</v>
      </c>
      <c r="B31" s="23">
        <v>899</v>
      </c>
      <c r="C31" s="23" t="s">
        <v>141</v>
      </c>
      <c r="D31" s="7"/>
      <c r="E31" s="23">
        <f t="shared" si="0"/>
        <v>83</v>
      </c>
      <c r="F31" s="23" t="str">
        <f t="shared" si="1"/>
        <v>B</v>
      </c>
      <c r="G31" s="23">
        <f>IF((COUNTA(T12:AC12)&gt;0),(ROUND((AVERAGE(T31:AD31)),0)),"")</f>
        <v>83</v>
      </c>
      <c r="H31" s="23" t="str">
        <f t="shared" si="2"/>
        <v>B</v>
      </c>
      <c r="I31" s="36">
        <v>2</v>
      </c>
      <c r="J31" s="23" t="str">
        <f t="shared" si="3"/>
        <v>Mampu menyelesaikan persamaan dan pertidaksamaan eksponen, Kompetensi pada logaritma perlu ditingkatkan</v>
      </c>
      <c r="K31" s="23">
        <f t="shared" si="4"/>
        <v>78.5</v>
      </c>
      <c r="L31" s="23" t="str">
        <f t="shared" si="5"/>
        <v>B</v>
      </c>
      <c r="M31" s="23">
        <f t="shared" si="6"/>
        <v>78.5</v>
      </c>
      <c r="N31" s="23" t="str">
        <f t="shared" si="7"/>
        <v>B</v>
      </c>
      <c r="O31" s="36">
        <v>2</v>
      </c>
      <c r="P31" s="23" t="str">
        <f t="shared" si="8"/>
        <v>Terampil dalam menyelesaikan persamaan dan pertidaksamaan eksponen, pada kompetensi logaritma perlu ditingkatkan </v>
      </c>
      <c r="Q31" s="23" t="str">
        <f t="shared" si="9"/>
        <v>B</v>
      </c>
      <c r="R31" s="23" t="str">
        <f t="shared" si="10"/>
        <v/>
      </c>
      <c r="S31" s="7"/>
      <c r="T31" s="44">
        <v>80</v>
      </c>
      <c r="U31" s="44">
        <v>85</v>
      </c>
      <c r="V31" s="44"/>
      <c r="W31" s="44"/>
      <c r="X31" s="44"/>
      <c r="Y31" s="44"/>
      <c r="Z31" s="44"/>
      <c r="AA31" s="44"/>
      <c r="AB31" s="44"/>
      <c r="AC31" s="44"/>
      <c r="AD31" s="44"/>
      <c r="AE31" s="7"/>
      <c r="AF31" s="44">
        <v>78</v>
      </c>
      <c r="AG31" s="44">
        <v>79</v>
      </c>
      <c r="AH31" s="44"/>
      <c r="AI31" s="44"/>
      <c r="AJ31" s="44"/>
      <c r="AK31" s="44"/>
      <c r="AL31" s="44"/>
      <c r="AM31" s="44"/>
      <c r="AN31" s="44"/>
      <c r="AO31" s="44"/>
      <c r="AP31" s="7"/>
      <c r="AQ31" s="51"/>
      <c r="AR31" s="51"/>
      <c r="AS31" s="51"/>
      <c r="AT31" s="51"/>
      <c r="AU31" s="51"/>
      <c r="AV31" s="51"/>
      <c r="AW31" s="51"/>
      <c r="AX31" s="51"/>
      <c r="AY31" s="51"/>
      <c r="AZ31" s="51"/>
      <c r="BA31" s="44" t="s">
        <v>9</v>
      </c>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66">
        <v>10</v>
      </c>
      <c r="FH31" s="67"/>
      <c r="FI31" s="67"/>
      <c r="FJ31" s="55">
        <v>3150</v>
      </c>
      <c r="FK31" s="55">
        <v>3160</v>
      </c>
    </row>
    <row r="32" spans="1:167">
      <c r="A32" s="23">
        <v>22</v>
      </c>
      <c r="B32" s="23">
        <v>915</v>
      </c>
      <c r="C32" s="23" t="s">
        <v>142</v>
      </c>
      <c r="D32" s="7"/>
      <c r="E32" s="23">
        <f t="shared" si="0"/>
        <v>81</v>
      </c>
      <c r="F32" s="23" t="str">
        <f t="shared" si="1"/>
        <v>B</v>
      </c>
      <c r="G32" s="23">
        <f>IF((COUNTA(T12:AC12)&gt;0),(ROUND((AVERAGE(T32:AD32)),0)),"")</f>
        <v>81</v>
      </c>
      <c r="H32" s="23" t="str">
        <f t="shared" si="2"/>
        <v>B</v>
      </c>
      <c r="I32" s="36">
        <v>2</v>
      </c>
      <c r="J32" s="23" t="str">
        <f t="shared" si="3"/>
        <v>Mampu menyelesaikan persamaan dan pertidaksamaan eksponen, Kompetensi pada logaritma perlu ditingkatkan</v>
      </c>
      <c r="K32" s="23">
        <f t="shared" si="4"/>
        <v>81.5</v>
      </c>
      <c r="L32" s="23" t="str">
        <f t="shared" si="5"/>
        <v>B</v>
      </c>
      <c r="M32" s="23">
        <f t="shared" si="6"/>
        <v>81.5</v>
      </c>
      <c r="N32" s="23" t="str">
        <f t="shared" si="7"/>
        <v>B</v>
      </c>
      <c r="O32" s="36">
        <v>2</v>
      </c>
      <c r="P32" s="23" t="str">
        <f t="shared" si="8"/>
        <v>Terampil dalam menyelesaikan persamaan dan pertidaksamaan eksponen, pada kompetensi logaritma perlu ditingkatkan </v>
      </c>
      <c r="Q32" s="23" t="str">
        <f t="shared" si="9"/>
        <v>B</v>
      </c>
      <c r="R32" s="23" t="str">
        <f t="shared" si="10"/>
        <v/>
      </c>
      <c r="S32" s="7"/>
      <c r="T32" s="44">
        <v>76</v>
      </c>
      <c r="U32" s="44">
        <v>85</v>
      </c>
      <c r="V32" s="44"/>
      <c r="W32" s="44"/>
      <c r="X32" s="44"/>
      <c r="Y32" s="44"/>
      <c r="Z32" s="44"/>
      <c r="AA32" s="44"/>
      <c r="AB32" s="44"/>
      <c r="AC32" s="44"/>
      <c r="AD32" s="44"/>
      <c r="AE32" s="7"/>
      <c r="AF32" s="44">
        <v>87</v>
      </c>
      <c r="AG32" s="44">
        <v>76</v>
      </c>
      <c r="AH32" s="44"/>
      <c r="AI32" s="44"/>
      <c r="AJ32" s="44"/>
      <c r="AK32" s="44"/>
      <c r="AL32" s="44"/>
      <c r="AM32" s="44"/>
      <c r="AN32" s="44"/>
      <c r="AO32" s="44"/>
      <c r="AP32" s="7"/>
      <c r="AQ32" s="51"/>
      <c r="AR32" s="51"/>
      <c r="AS32" s="51"/>
      <c r="AT32" s="51"/>
      <c r="AU32" s="51"/>
      <c r="AV32" s="51"/>
      <c r="AW32" s="51"/>
      <c r="AX32" s="51"/>
      <c r="AY32" s="51"/>
      <c r="AZ32" s="51"/>
      <c r="BA32" s="44" t="s">
        <v>9</v>
      </c>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66"/>
      <c r="FH32" s="55"/>
      <c r="FI32" s="55"/>
      <c r="FJ32" s="55"/>
      <c r="FK32" s="55"/>
    </row>
    <row r="33" spans="1:157">
      <c r="A33" s="23">
        <v>23</v>
      </c>
      <c r="B33" s="23">
        <v>930</v>
      </c>
      <c r="C33" s="23" t="s">
        <v>143</v>
      </c>
      <c r="D33" s="7"/>
      <c r="E33" s="23">
        <f t="shared" si="0"/>
        <v>82</v>
      </c>
      <c r="F33" s="23" t="str">
        <f t="shared" si="1"/>
        <v>B</v>
      </c>
      <c r="G33" s="23">
        <f>IF((COUNTA(T12:AC12)&gt;0),(ROUND((AVERAGE(T33:AD33)),0)),"")</f>
        <v>82</v>
      </c>
      <c r="H33" s="23" t="str">
        <f t="shared" si="2"/>
        <v>B</v>
      </c>
      <c r="I33" s="36">
        <v>2</v>
      </c>
      <c r="J33" s="23" t="str">
        <f t="shared" si="3"/>
        <v>Mampu menyelesaikan persamaan dan pertidaksamaan eksponen, Kompetensi pada logaritma perlu ditingkatkan</v>
      </c>
      <c r="K33" s="23">
        <f t="shared" si="4"/>
        <v>82</v>
      </c>
      <c r="L33" s="23" t="str">
        <f t="shared" si="5"/>
        <v>B</v>
      </c>
      <c r="M33" s="23">
        <f t="shared" si="6"/>
        <v>82</v>
      </c>
      <c r="N33" s="23" t="str">
        <f t="shared" si="7"/>
        <v>B</v>
      </c>
      <c r="O33" s="36">
        <v>2</v>
      </c>
      <c r="P33" s="23" t="str">
        <f t="shared" si="8"/>
        <v>Terampil dalam menyelesaikan persamaan dan pertidaksamaan eksponen, pada kompetensi logaritma perlu ditingkatkan </v>
      </c>
      <c r="Q33" s="23" t="str">
        <f t="shared" si="9"/>
        <v>A</v>
      </c>
      <c r="R33" s="23" t="str">
        <f t="shared" si="10"/>
        <v/>
      </c>
      <c r="S33" s="7"/>
      <c r="T33" s="44">
        <v>83</v>
      </c>
      <c r="U33" s="44">
        <v>80</v>
      </c>
      <c r="V33" s="44"/>
      <c r="W33" s="44"/>
      <c r="X33" s="44"/>
      <c r="Y33" s="44"/>
      <c r="Z33" s="44"/>
      <c r="AA33" s="44"/>
      <c r="AB33" s="44"/>
      <c r="AC33" s="44"/>
      <c r="AD33" s="44"/>
      <c r="AE33" s="7"/>
      <c r="AF33" s="44">
        <v>85</v>
      </c>
      <c r="AG33" s="44">
        <v>79</v>
      </c>
      <c r="AH33" s="44"/>
      <c r="AI33" s="44"/>
      <c r="AJ33" s="44"/>
      <c r="AK33" s="44"/>
      <c r="AL33" s="44"/>
      <c r="AM33" s="44"/>
      <c r="AN33" s="44"/>
      <c r="AO33" s="44"/>
      <c r="AP33" s="7"/>
      <c r="AQ33" s="51"/>
      <c r="AR33" s="51"/>
      <c r="AS33" s="51"/>
      <c r="AT33" s="51"/>
      <c r="AU33" s="51"/>
      <c r="AV33" s="51"/>
      <c r="AW33" s="51"/>
      <c r="AX33" s="51"/>
      <c r="AY33" s="51"/>
      <c r="AZ33" s="51"/>
      <c r="BA33" s="44" t="s">
        <v>8</v>
      </c>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spans="1:157">
      <c r="A34" s="23">
        <v>24</v>
      </c>
      <c r="B34" s="23">
        <v>945</v>
      </c>
      <c r="C34" s="23" t="s">
        <v>144</v>
      </c>
      <c r="D34" s="7"/>
      <c r="E34" s="23">
        <f t="shared" si="0"/>
        <v>80</v>
      </c>
      <c r="F34" s="23" t="str">
        <f t="shared" si="1"/>
        <v>B</v>
      </c>
      <c r="G34" s="23">
        <f>IF((COUNTA(T12:AC12)&gt;0),(ROUND((AVERAGE(T34:AD34)),0)),"")</f>
        <v>80</v>
      </c>
      <c r="H34" s="23" t="str">
        <f t="shared" si="2"/>
        <v>B</v>
      </c>
      <c r="I34" s="36">
        <v>2</v>
      </c>
      <c r="J34" s="23" t="str">
        <f t="shared" si="3"/>
        <v>Mampu menyelesaikan persamaan dan pertidaksamaan eksponen, Kompetensi pada logaritma perlu ditingkatkan</v>
      </c>
      <c r="K34" s="23">
        <f t="shared" si="4"/>
        <v>80</v>
      </c>
      <c r="L34" s="23" t="str">
        <f t="shared" si="5"/>
        <v>B</v>
      </c>
      <c r="M34" s="23">
        <f t="shared" si="6"/>
        <v>80</v>
      </c>
      <c r="N34" s="23" t="str">
        <f t="shared" si="7"/>
        <v>B</v>
      </c>
      <c r="O34" s="36">
        <v>2</v>
      </c>
      <c r="P34" s="23" t="str">
        <f t="shared" si="8"/>
        <v>Terampil dalam menyelesaikan persamaan dan pertidaksamaan eksponen, pada kompetensi logaritma perlu ditingkatkan </v>
      </c>
      <c r="Q34" s="23" t="str">
        <f t="shared" si="9"/>
        <v>A</v>
      </c>
      <c r="R34" s="23" t="str">
        <f t="shared" si="10"/>
        <v/>
      </c>
      <c r="S34" s="7"/>
      <c r="T34" s="44">
        <v>80</v>
      </c>
      <c r="U34" s="44">
        <v>79</v>
      </c>
      <c r="V34" s="44"/>
      <c r="W34" s="44"/>
      <c r="X34" s="44"/>
      <c r="Y34" s="44"/>
      <c r="Z34" s="44"/>
      <c r="AA34" s="44"/>
      <c r="AB34" s="44"/>
      <c r="AC34" s="44"/>
      <c r="AD34" s="44"/>
      <c r="AE34" s="7"/>
      <c r="AF34" s="44">
        <v>84</v>
      </c>
      <c r="AG34" s="44">
        <v>76</v>
      </c>
      <c r="AH34" s="44"/>
      <c r="AI34" s="44"/>
      <c r="AJ34" s="44"/>
      <c r="AK34" s="44"/>
      <c r="AL34" s="44"/>
      <c r="AM34" s="44"/>
      <c r="AN34" s="44"/>
      <c r="AO34" s="44"/>
      <c r="AP34" s="7"/>
      <c r="AQ34" s="51"/>
      <c r="AR34" s="51"/>
      <c r="AS34" s="51"/>
      <c r="AT34" s="51"/>
      <c r="AU34" s="51"/>
      <c r="AV34" s="51"/>
      <c r="AW34" s="51"/>
      <c r="AX34" s="51"/>
      <c r="AY34" s="51"/>
      <c r="AZ34" s="51"/>
      <c r="BA34" s="44" t="s">
        <v>8</v>
      </c>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spans="1:157">
      <c r="A35" s="23">
        <v>25</v>
      </c>
      <c r="B35" s="23">
        <v>960</v>
      </c>
      <c r="C35" s="23" t="s">
        <v>145</v>
      </c>
      <c r="D35" s="7"/>
      <c r="E35" s="23">
        <f t="shared" si="0"/>
        <v>73</v>
      </c>
      <c r="F35" s="23" t="str">
        <f t="shared" si="1"/>
        <v>C</v>
      </c>
      <c r="G35" s="23">
        <f>IF((COUNTA(T12:AC12)&gt;0),(ROUND((AVERAGE(T35:AD35)),0)),"")</f>
        <v>73</v>
      </c>
      <c r="H35" s="23" t="str">
        <f t="shared" si="2"/>
        <v>C</v>
      </c>
      <c r="I35" s="36">
        <v>3</v>
      </c>
      <c r="J35" s="23" t="str">
        <f t="shared" si="3"/>
        <v>Kompetensi dalam  menyelesaikan persamaan dan pertidaksamaan eksponen serta logritma perlu ditingkatkan</v>
      </c>
      <c r="K35" s="23">
        <f t="shared" si="4"/>
        <v>75</v>
      </c>
      <c r="L35" s="23" t="str">
        <f t="shared" si="5"/>
        <v>C</v>
      </c>
      <c r="M35" s="23">
        <f t="shared" si="6"/>
        <v>75</v>
      </c>
      <c r="N35" s="23" t="str">
        <f t="shared" si="7"/>
        <v>C</v>
      </c>
      <c r="O35" s="36">
        <v>3</v>
      </c>
      <c r="P35" s="23" t="str">
        <f t="shared" si="8"/>
        <v>Ketrampilan dalam menyelesaikan persamaan dan pertidaksamaan eksponen serta logaritma perlu ditingkatkan</v>
      </c>
      <c r="Q35" s="23" t="str">
        <f t="shared" si="9"/>
        <v>B</v>
      </c>
      <c r="R35" s="23" t="str">
        <f t="shared" si="10"/>
        <v/>
      </c>
      <c r="S35" s="7"/>
      <c r="T35" s="44">
        <v>70</v>
      </c>
      <c r="U35" s="44">
        <v>76</v>
      </c>
      <c r="V35" s="44"/>
      <c r="W35" s="44"/>
      <c r="X35" s="44"/>
      <c r="Y35" s="44"/>
      <c r="Z35" s="44"/>
      <c r="AA35" s="44"/>
      <c r="AB35" s="44"/>
      <c r="AC35" s="44"/>
      <c r="AD35" s="44"/>
      <c r="AE35" s="7"/>
      <c r="AF35" s="44">
        <v>76</v>
      </c>
      <c r="AG35" s="44">
        <v>74</v>
      </c>
      <c r="AH35" s="44"/>
      <c r="AI35" s="44"/>
      <c r="AJ35" s="44"/>
      <c r="AK35" s="44"/>
      <c r="AL35" s="44"/>
      <c r="AM35" s="44"/>
      <c r="AN35" s="44"/>
      <c r="AO35" s="44"/>
      <c r="AP35" s="7"/>
      <c r="AQ35" s="51"/>
      <c r="AR35" s="51"/>
      <c r="AS35" s="51"/>
      <c r="AT35" s="51"/>
      <c r="AU35" s="51"/>
      <c r="AV35" s="51"/>
      <c r="AW35" s="51"/>
      <c r="AX35" s="51"/>
      <c r="AY35" s="51"/>
      <c r="AZ35" s="51"/>
      <c r="BA35" s="44" t="s">
        <v>9</v>
      </c>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spans="1:157">
      <c r="A36" s="23">
        <v>26</v>
      </c>
      <c r="B36" s="23">
        <v>976</v>
      </c>
      <c r="C36" s="23" t="s">
        <v>146</v>
      </c>
      <c r="D36" s="7"/>
      <c r="E36" s="23">
        <f t="shared" si="0"/>
        <v>78</v>
      </c>
      <c r="F36" s="23" t="str">
        <f t="shared" si="1"/>
        <v>B</v>
      </c>
      <c r="G36" s="23">
        <f>IF((COUNTA(T12:AC12)&gt;0),(ROUND((AVERAGE(T36:AD36)),0)),"")</f>
        <v>78</v>
      </c>
      <c r="H36" s="23" t="str">
        <f t="shared" si="2"/>
        <v>B</v>
      </c>
      <c r="I36" s="36">
        <v>2</v>
      </c>
      <c r="J36" s="23" t="str">
        <f t="shared" si="3"/>
        <v>Mampu menyelesaikan persamaan dan pertidaksamaan eksponen, Kompetensi pada logaritma perlu ditingkatkan</v>
      </c>
      <c r="K36" s="23">
        <f t="shared" si="4"/>
        <v>76</v>
      </c>
      <c r="L36" s="23" t="str">
        <f t="shared" si="5"/>
        <v>B</v>
      </c>
      <c r="M36" s="23">
        <f t="shared" si="6"/>
        <v>76</v>
      </c>
      <c r="N36" s="23" t="str">
        <f t="shared" si="7"/>
        <v>B</v>
      </c>
      <c r="O36" s="36">
        <v>2</v>
      </c>
      <c r="P36" s="23" t="str">
        <f t="shared" si="8"/>
        <v>Terampil dalam menyelesaikan persamaan dan pertidaksamaan eksponen, pada kompetensi logaritma perlu ditingkatkan </v>
      </c>
      <c r="Q36" s="23" t="str">
        <f t="shared" si="9"/>
        <v>B</v>
      </c>
      <c r="R36" s="23" t="str">
        <f t="shared" si="10"/>
        <v/>
      </c>
      <c r="S36" s="7"/>
      <c r="T36" s="44">
        <v>75</v>
      </c>
      <c r="U36" s="44">
        <v>80</v>
      </c>
      <c r="V36" s="44"/>
      <c r="W36" s="44"/>
      <c r="X36" s="44"/>
      <c r="Y36" s="44"/>
      <c r="Z36" s="44"/>
      <c r="AA36" s="44"/>
      <c r="AB36" s="44"/>
      <c r="AC36" s="44"/>
      <c r="AD36" s="44"/>
      <c r="AE36" s="7"/>
      <c r="AF36" s="44">
        <v>77</v>
      </c>
      <c r="AG36" s="44">
        <v>75</v>
      </c>
      <c r="AH36" s="44"/>
      <c r="AI36" s="44"/>
      <c r="AJ36" s="44"/>
      <c r="AK36" s="44"/>
      <c r="AL36" s="44"/>
      <c r="AM36" s="44"/>
      <c r="AN36" s="44"/>
      <c r="AO36" s="44"/>
      <c r="AP36" s="7"/>
      <c r="AQ36" s="51"/>
      <c r="AR36" s="51"/>
      <c r="AS36" s="51"/>
      <c r="AT36" s="51"/>
      <c r="AU36" s="51"/>
      <c r="AV36" s="51"/>
      <c r="AW36" s="51"/>
      <c r="AX36" s="51"/>
      <c r="AY36" s="51"/>
      <c r="AZ36" s="51"/>
      <c r="BA36" s="44" t="s">
        <v>9</v>
      </c>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spans="1:157">
      <c r="A37" s="23">
        <v>27</v>
      </c>
      <c r="B37" s="23">
        <v>992</v>
      </c>
      <c r="C37" s="23" t="s">
        <v>147</v>
      </c>
      <c r="D37" s="7"/>
      <c r="E37" s="23">
        <f t="shared" si="0"/>
        <v>88</v>
      </c>
      <c r="F37" s="23" t="str">
        <f t="shared" si="1"/>
        <v>A</v>
      </c>
      <c r="G37" s="23">
        <f>IF((COUNTA(T12:AC12)&gt;0),(ROUND((AVERAGE(T37:AD37)),0)),"")</f>
        <v>88</v>
      </c>
      <c r="H37" s="23" t="str">
        <f t="shared" si="2"/>
        <v>A</v>
      </c>
      <c r="I37" s="36">
        <v>1</v>
      </c>
      <c r="J37" s="23" t="str">
        <f t="shared" si="3"/>
        <v>Mampu menyelesaikan permasalahan persamaan dan pertidaksamaan ekponen serta logaritma</v>
      </c>
      <c r="K37" s="23">
        <f t="shared" si="4"/>
        <v>86.5</v>
      </c>
      <c r="L37" s="23" t="str">
        <f t="shared" si="5"/>
        <v>A</v>
      </c>
      <c r="M37" s="23">
        <f t="shared" si="6"/>
        <v>86.5</v>
      </c>
      <c r="N37" s="23" t="str">
        <f t="shared" si="7"/>
        <v>A</v>
      </c>
      <c r="O37" s="36">
        <v>1</v>
      </c>
      <c r="P37" s="23" t="str">
        <f t="shared" si="8"/>
        <v>Terampil dalam menyelesaikan persamaan dan pertidaksamaan eksponen serta logaritma</v>
      </c>
      <c r="Q37" s="23" t="str">
        <f t="shared" si="9"/>
        <v>A</v>
      </c>
      <c r="R37" s="23" t="str">
        <f t="shared" si="10"/>
        <v/>
      </c>
      <c r="S37" s="7"/>
      <c r="T37" s="44">
        <v>90</v>
      </c>
      <c r="U37" s="44">
        <v>85</v>
      </c>
      <c r="V37" s="44"/>
      <c r="W37" s="44"/>
      <c r="X37" s="44"/>
      <c r="Y37" s="44"/>
      <c r="Z37" s="44"/>
      <c r="AA37" s="44"/>
      <c r="AB37" s="44"/>
      <c r="AC37" s="44"/>
      <c r="AD37" s="44"/>
      <c r="AE37" s="7"/>
      <c r="AF37" s="44">
        <v>83</v>
      </c>
      <c r="AG37" s="44">
        <v>90</v>
      </c>
      <c r="AH37" s="44"/>
      <c r="AI37" s="44"/>
      <c r="AJ37" s="44"/>
      <c r="AK37" s="44"/>
      <c r="AL37" s="44"/>
      <c r="AM37" s="44"/>
      <c r="AN37" s="44"/>
      <c r="AO37" s="44"/>
      <c r="AP37" s="7"/>
      <c r="AQ37" s="51"/>
      <c r="AR37" s="51"/>
      <c r="AS37" s="51"/>
      <c r="AT37" s="51"/>
      <c r="AU37" s="51"/>
      <c r="AV37" s="51"/>
      <c r="AW37" s="51"/>
      <c r="AX37" s="51"/>
      <c r="AY37" s="51"/>
      <c r="AZ37" s="51"/>
      <c r="BA37" s="44" t="s">
        <v>8</v>
      </c>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spans="1:157">
      <c r="A38" s="23">
        <v>28</v>
      </c>
      <c r="B38" s="23">
        <v>1008</v>
      </c>
      <c r="C38" s="23" t="s">
        <v>148</v>
      </c>
      <c r="D38" s="7"/>
      <c r="E38" s="23">
        <f t="shared" si="0"/>
        <v>86</v>
      </c>
      <c r="F38" s="23" t="str">
        <f t="shared" si="1"/>
        <v>A</v>
      </c>
      <c r="G38" s="23">
        <f>IF((COUNTA(T12:AC12)&gt;0),(ROUND((AVERAGE(T38:AD38)),0)),"")</f>
        <v>86</v>
      </c>
      <c r="H38" s="23" t="str">
        <f t="shared" si="2"/>
        <v>A</v>
      </c>
      <c r="I38" s="36">
        <v>1</v>
      </c>
      <c r="J38" s="23" t="str">
        <f t="shared" si="3"/>
        <v>Mampu menyelesaikan permasalahan persamaan dan pertidaksamaan ekponen serta logaritma</v>
      </c>
      <c r="K38" s="23">
        <f t="shared" si="4"/>
        <v>85.5</v>
      </c>
      <c r="L38" s="23" t="str">
        <f t="shared" si="5"/>
        <v>A</v>
      </c>
      <c r="M38" s="23">
        <f t="shared" si="6"/>
        <v>85.5</v>
      </c>
      <c r="N38" s="23" t="str">
        <f t="shared" si="7"/>
        <v>A</v>
      </c>
      <c r="O38" s="36">
        <v>1</v>
      </c>
      <c r="P38" s="23" t="str">
        <f t="shared" si="8"/>
        <v>Terampil dalam menyelesaikan persamaan dan pertidaksamaan eksponen serta logaritma</v>
      </c>
      <c r="Q38" s="23" t="str">
        <f t="shared" si="9"/>
        <v>A</v>
      </c>
      <c r="R38" s="23" t="str">
        <f t="shared" si="10"/>
        <v/>
      </c>
      <c r="S38" s="7"/>
      <c r="T38" s="44">
        <v>88</v>
      </c>
      <c r="U38" s="44">
        <v>84</v>
      </c>
      <c r="V38" s="44"/>
      <c r="W38" s="44"/>
      <c r="X38" s="44"/>
      <c r="Y38" s="44"/>
      <c r="Z38" s="44"/>
      <c r="AA38" s="44"/>
      <c r="AB38" s="44"/>
      <c r="AC38" s="44"/>
      <c r="AD38" s="44"/>
      <c r="AE38" s="7"/>
      <c r="AF38" s="44">
        <v>90</v>
      </c>
      <c r="AG38" s="44">
        <v>81</v>
      </c>
      <c r="AH38" s="44"/>
      <c r="AI38" s="44"/>
      <c r="AJ38" s="44"/>
      <c r="AK38" s="44"/>
      <c r="AL38" s="44"/>
      <c r="AM38" s="44"/>
      <c r="AN38" s="44"/>
      <c r="AO38" s="44"/>
      <c r="AP38" s="7"/>
      <c r="AQ38" s="51"/>
      <c r="AR38" s="51"/>
      <c r="AS38" s="51"/>
      <c r="AT38" s="51"/>
      <c r="AU38" s="51"/>
      <c r="AV38" s="51"/>
      <c r="AW38" s="51"/>
      <c r="AX38" s="51"/>
      <c r="AY38" s="51"/>
      <c r="AZ38" s="51"/>
      <c r="BA38" s="44" t="s">
        <v>8</v>
      </c>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spans="1:157">
      <c r="A39" s="23">
        <v>29</v>
      </c>
      <c r="B39" s="23">
        <v>1023</v>
      </c>
      <c r="C39" s="23" t="s">
        <v>149</v>
      </c>
      <c r="D39" s="7"/>
      <c r="E39" s="23">
        <f t="shared" si="0"/>
        <v>85</v>
      </c>
      <c r="F39" s="23" t="str">
        <f t="shared" si="1"/>
        <v>A</v>
      </c>
      <c r="G39" s="23">
        <f>IF((COUNTA(T12:AC12)&gt;0),(ROUND((AVERAGE(T39:AD39)),0)),"")</f>
        <v>85</v>
      </c>
      <c r="H39" s="23" t="str">
        <f t="shared" si="2"/>
        <v>A</v>
      </c>
      <c r="I39" s="36">
        <v>1</v>
      </c>
      <c r="J39" s="23" t="str">
        <f t="shared" si="3"/>
        <v>Mampu menyelesaikan permasalahan persamaan dan pertidaksamaan ekponen serta logaritma</v>
      </c>
      <c r="K39" s="23">
        <f t="shared" si="4"/>
        <v>85.5</v>
      </c>
      <c r="L39" s="23" t="str">
        <f t="shared" si="5"/>
        <v>A</v>
      </c>
      <c r="M39" s="23">
        <f t="shared" si="6"/>
        <v>85.5</v>
      </c>
      <c r="N39" s="23" t="str">
        <f t="shared" si="7"/>
        <v>A</v>
      </c>
      <c r="O39" s="36">
        <v>1</v>
      </c>
      <c r="P39" s="23" t="str">
        <f t="shared" si="8"/>
        <v>Terampil dalam menyelesaikan persamaan dan pertidaksamaan eksponen serta logaritma</v>
      </c>
      <c r="Q39" s="23" t="str">
        <f t="shared" si="9"/>
        <v>A</v>
      </c>
      <c r="R39" s="23" t="str">
        <f t="shared" si="10"/>
        <v/>
      </c>
      <c r="S39" s="7"/>
      <c r="T39" s="44">
        <v>84</v>
      </c>
      <c r="U39" s="44">
        <v>85</v>
      </c>
      <c r="V39" s="44"/>
      <c r="W39" s="44"/>
      <c r="X39" s="44"/>
      <c r="Y39" s="44"/>
      <c r="Z39" s="44"/>
      <c r="AA39" s="44"/>
      <c r="AB39" s="44"/>
      <c r="AC39" s="44"/>
      <c r="AD39" s="44"/>
      <c r="AE39" s="7"/>
      <c r="AF39" s="44">
        <v>89</v>
      </c>
      <c r="AG39" s="44">
        <v>82</v>
      </c>
      <c r="AH39" s="44"/>
      <c r="AI39" s="44"/>
      <c r="AJ39" s="44"/>
      <c r="AK39" s="44"/>
      <c r="AL39" s="44"/>
      <c r="AM39" s="44"/>
      <c r="AN39" s="44"/>
      <c r="AO39" s="44"/>
      <c r="AP39" s="7"/>
      <c r="AQ39" s="51"/>
      <c r="AR39" s="51"/>
      <c r="AS39" s="51"/>
      <c r="AT39" s="51"/>
      <c r="AU39" s="51"/>
      <c r="AV39" s="51"/>
      <c r="AW39" s="51"/>
      <c r="AX39" s="51"/>
      <c r="AY39" s="51"/>
      <c r="AZ39" s="51"/>
      <c r="BA39" s="44" t="s">
        <v>8</v>
      </c>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spans="1:157">
      <c r="A40" s="23">
        <v>30</v>
      </c>
      <c r="B40" s="23">
        <v>1039</v>
      </c>
      <c r="C40" s="23" t="s">
        <v>150</v>
      </c>
      <c r="D40" s="7"/>
      <c r="E40" s="23">
        <f t="shared" si="0"/>
        <v>82</v>
      </c>
      <c r="F40" s="23" t="str">
        <f t="shared" si="1"/>
        <v>B</v>
      </c>
      <c r="G40" s="23">
        <f>IF((COUNTA(T12:AC12)&gt;0),(ROUND((AVERAGE(T40:AD40)),0)),"")</f>
        <v>82</v>
      </c>
      <c r="H40" s="23" t="str">
        <f t="shared" si="2"/>
        <v>B</v>
      </c>
      <c r="I40" s="36">
        <v>2</v>
      </c>
      <c r="J40" s="23" t="str">
        <f t="shared" si="3"/>
        <v>Mampu menyelesaikan persamaan dan pertidaksamaan eksponen, Kompetensi pada logaritma perlu ditingkatkan</v>
      </c>
      <c r="K40" s="23">
        <f t="shared" si="4"/>
        <v>77.5</v>
      </c>
      <c r="L40" s="23" t="str">
        <f t="shared" si="5"/>
        <v>B</v>
      </c>
      <c r="M40" s="23">
        <f t="shared" si="6"/>
        <v>77.5</v>
      </c>
      <c r="N40" s="23" t="str">
        <f t="shared" si="7"/>
        <v>B</v>
      </c>
      <c r="O40" s="36">
        <v>2</v>
      </c>
      <c r="P40" s="23" t="str">
        <f t="shared" si="8"/>
        <v>Terampil dalam menyelesaikan persamaan dan pertidaksamaan eksponen, pada kompetensi logaritma perlu ditingkatkan </v>
      </c>
      <c r="Q40" s="23" t="str">
        <f t="shared" si="9"/>
        <v>B</v>
      </c>
      <c r="R40" s="23" t="str">
        <f t="shared" si="10"/>
        <v/>
      </c>
      <c r="S40" s="7"/>
      <c r="T40" s="44">
        <v>80</v>
      </c>
      <c r="U40" s="44">
        <v>83</v>
      </c>
      <c r="V40" s="44"/>
      <c r="W40" s="44"/>
      <c r="X40" s="44"/>
      <c r="Y40" s="44"/>
      <c r="Z40" s="44"/>
      <c r="AA40" s="44"/>
      <c r="AB40" s="44"/>
      <c r="AC40" s="44"/>
      <c r="AD40" s="44"/>
      <c r="AE40" s="7"/>
      <c r="AF40" s="44">
        <v>79</v>
      </c>
      <c r="AG40" s="44">
        <v>76</v>
      </c>
      <c r="AH40" s="44"/>
      <c r="AI40" s="44"/>
      <c r="AJ40" s="44"/>
      <c r="AK40" s="44"/>
      <c r="AL40" s="44"/>
      <c r="AM40" s="44"/>
      <c r="AN40" s="44"/>
      <c r="AO40" s="44"/>
      <c r="AP40" s="7"/>
      <c r="AQ40" s="51"/>
      <c r="AR40" s="51"/>
      <c r="AS40" s="51"/>
      <c r="AT40" s="51"/>
      <c r="AU40" s="51"/>
      <c r="AV40" s="51"/>
      <c r="AW40" s="51"/>
      <c r="AX40" s="51"/>
      <c r="AY40" s="51"/>
      <c r="AZ40" s="51"/>
      <c r="BA40" s="44" t="s">
        <v>9</v>
      </c>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spans="1:157">
      <c r="A41" s="23">
        <v>31</v>
      </c>
      <c r="B41" s="23">
        <v>1055</v>
      </c>
      <c r="C41" s="23" t="s">
        <v>151</v>
      </c>
      <c r="D41" s="7"/>
      <c r="E41" s="23">
        <f t="shared" si="0"/>
        <v>76</v>
      </c>
      <c r="F41" s="23" t="str">
        <f t="shared" si="1"/>
        <v>B</v>
      </c>
      <c r="G41" s="23">
        <f>IF((COUNTA(T12:AC12)&gt;0),(ROUND((AVERAGE(T41:AD41)),0)),"")</f>
        <v>76</v>
      </c>
      <c r="H41" s="23" t="str">
        <f t="shared" si="2"/>
        <v>B</v>
      </c>
      <c r="I41" s="36">
        <v>2</v>
      </c>
      <c r="J41" s="23" t="str">
        <f t="shared" si="3"/>
        <v>Mampu menyelesaikan persamaan dan pertidaksamaan eksponen, Kompetensi pada logaritma perlu ditingkatkan</v>
      </c>
      <c r="K41" s="23">
        <f t="shared" si="4"/>
        <v>76</v>
      </c>
      <c r="L41" s="23" t="str">
        <f t="shared" si="5"/>
        <v>B</v>
      </c>
      <c r="M41" s="23">
        <f t="shared" si="6"/>
        <v>76</v>
      </c>
      <c r="N41" s="23" t="str">
        <f t="shared" si="7"/>
        <v>B</v>
      </c>
      <c r="O41" s="36">
        <v>2</v>
      </c>
      <c r="P41" s="23" t="str">
        <f t="shared" si="8"/>
        <v>Terampil dalam menyelesaikan persamaan dan pertidaksamaan eksponen, pada kompetensi logaritma perlu ditingkatkan </v>
      </c>
      <c r="Q41" s="23" t="str">
        <f t="shared" si="9"/>
        <v>B</v>
      </c>
      <c r="R41" s="23" t="str">
        <f t="shared" si="10"/>
        <v/>
      </c>
      <c r="S41" s="7"/>
      <c r="T41" s="44">
        <v>75</v>
      </c>
      <c r="U41" s="44">
        <v>77</v>
      </c>
      <c r="V41" s="44"/>
      <c r="W41" s="44"/>
      <c r="X41" s="44"/>
      <c r="Y41" s="44"/>
      <c r="Z41" s="44"/>
      <c r="AA41" s="44"/>
      <c r="AB41" s="44"/>
      <c r="AC41" s="44"/>
      <c r="AD41" s="44"/>
      <c r="AE41" s="7"/>
      <c r="AF41" s="44">
        <v>76</v>
      </c>
      <c r="AG41" s="44">
        <v>76</v>
      </c>
      <c r="AH41" s="44"/>
      <c r="AI41" s="44"/>
      <c r="AJ41" s="44"/>
      <c r="AK41" s="44"/>
      <c r="AL41" s="44"/>
      <c r="AM41" s="44"/>
      <c r="AN41" s="44"/>
      <c r="AO41" s="44"/>
      <c r="AP41" s="7"/>
      <c r="AQ41" s="51"/>
      <c r="AR41" s="51"/>
      <c r="AS41" s="51"/>
      <c r="AT41" s="51"/>
      <c r="AU41" s="51"/>
      <c r="AV41" s="51"/>
      <c r="AW41" s="51"/>
      <c r="AX41" s="51"/>
      <c r="AY41" s="51"/>
      <c r="AZ41" s="51"/>
      <c r="BA41" s="44" t="s">
        <v>9</v>
      </c>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spans="1:157">
      <c r="A42" s="23">
        <v>32</v>
      </c>
      <c r="B42" s="23">
        <v>1070</v>
      </c>
      <c r="C42" s="23" t="s">
        <v>152</v>
      </c>
      <c r="D42" s="7"/>
      <c r="E42" s="23">
        <f t="shared" si="0"/>
        <v>80</v>
      </c>
      <c r="F42" s="23" t="str">
        <f t="shared" si="1"/>
        <v>B</v>
      </c>
      <c r="G42" s="23">
        <f>IF((COUNTA(T12:AC12)&gt;0),(ROUND((AVERAGE(T42:AD42)),0)),"")</f>
        <v>80</v>
      </c>
      <c r="H42" s="23" t="str">
        <f t="shared" si="2"/>
        <v>B</v>
      </c>
      <c r="I42" s="36">
        <v>2</v>
      </c>
      <c r="J42" s="23" t="str">
        <f t="shared" si="3"/>
        <v>Mampu menyelesaikan persamaan dan pertidaksamaan eksponen, Kompetensi pada logaritma perlu ditingkatkan</v>
      </c>
      <c r="K42" s="23">
        <f t="shared" si="4"/>
        <v>76</v>
      </c>
      <c r="L42" s="23" t="str">
        <f t="shared" si="5"/>
        <v>B</v>
      </c>
      <c r="M42" s="23">
        <f t="shared" si="6"/>
        <v>76</v>
      </c>
      <c r="N42" s="23" t="str">
        <f t="shared" si="7"/>
        <v>B</v>
      </c>
      <c r="O42" s="36">
        <v>2</v>
      </c>
      <c r="P42" s="23" t="str">
        <f t="shared" si="8"/>
        <v>Terampil dalam menyelesaikan persamaan dan pertidaksamaan eksponen, pada kompetensi logaritma perlu ditingkatkan </v>
      </c>
      <c r="Q42" s="23" t="str">
        <f t="shared" si="9"/>
        <v>B</v>
      </c>
      <c r="R42" s="23" t="str">
        <f t="shared" si="10"/>
        <v/>
      </c>
      <c r="S42" s="7"/>
      <c r="T42" s="44">
        <v>75</v>
      </c>
      <c r="U42" s="44">
        <v>85</v>
      </c>
      <c r="V42" s="44"/>
      <c r="W42" s="44"/>
      <c r="X42" s="44"/>
      <c r="Y42" s="44"/>
      <c r="Z42" s="44"/>
      <c r="AA42" s="44"/>
      <c r="AB42" s="44"/>
      <c r="AC42" s="44"/>
      <c r="AD42" s="44"/>
      <c r="AE42" s="7"/>
      <c r="AF42" s="44">
        <v>76</v>
      </c>
      <c r="AG42" s="44">
        <v>76</v>
      </c>
      <c r="AH42" s="44"/>
      <c r="AI42" s="44"/>
      <c r="AJ42" s="44"/>
      <c r="AK42" s="44"/>
      <c r="AL42" s="44"/>
      <c r="AM42" s="44"/>
      <c r="AN42" s="44"/>
      <c r="AO42" s="44"/>
      <c r="AP42" s="7"/>
      <c r="AQ42" s="51"/>
      <c r="AR42" s="51"/>
      <c r="AS42" s="51"/>
      <c r="AT42" s="51"/>
      <c r="AU42" s="51"/>
      <c r="AV42" s="51"/>
      <c r="AW42" s="51"/>
      <c r="AX42" s="51"/>
      <c r="AY42" s="51"/>
      <c r="AZ42" s="51"/>
      <c r="BA42" s="44" t="s">
        <v>9</v>
      </c>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spans="1:157">
      <c r="A43" s="23">
        <v>33</v>
      </c>
      <c r="B43" s="23">
        <v>1086</v>
      </c>
      <c r="C43" s="23" t="s">
        <v>153</v>
      </c>
      <c r="D43" s="7"/>
      <c r="E43" s="23">
        <f t="shared" si="0"/>
        <v>76</v>
      </c>
      <c r="F43" s="23" t="str">
        <f t="shared" si="1"/>
        <v>B</v>
      </c>
      <c r="G43" s="23">
        <f>IF((COUNTA(T12:AC12)&gt;0),(ROUND((AVERAGE(T43:AD43)),0)),"")</f>
        <v>76</v>
      </c>
      <c r="H43" s="23" t="str">
        <f t="shared" si="2"/>
        <v>B</v>
      </c>
      <c r="I43" s="36">
        <v>2</v>
      </c>
      <c r="J43" s="23" t="str">
        <f t="shared" si="3"/>
        <v>Mampu menyelesaikan persamaan dan pertidaksamaan eksponen, Kompetensi pada logaritma perlu ditingkatkan</v>
      </c>
      <c r="K43" s="23">
        <f t="shared" si="4"/>
        <v>76</v>
      </c>
      <c r="L43" s="23" t="str">
        <f t="shared" si="5"/>
        <v>B</v>
      </c>
      <c r="M43" s="23">
        <f t="shared" si="6"/>
        <v>76</v>
      </c>
      <c r="N43" s="23" t="str">
        <f t="shared" si="7"/>
        <v>B</v>
      </c>
      <c r="O43" s="36">
        <v>2</v>
      </c>
      <c r="P43" s="23" t="str">
        <f t="shared" si="8"/>
        <v>Terampil dalam menyelesaikan persamaan dan pertidaksamaan eksponen, pada kompetensi logaritma perlu ditingkatkan </v>
      </c>
      <c r="Q43" s="23" t="str">
        <f t="shared" si="9"/>
        <v>B</v>
      </c>
      <c r="R43" s="23" t="str">
        <f t="shared" si="10"/>
        <v/>
      </c>
      <c r="S43" s="7"/>
      <c r="T43" s="44">
        <v>76</v>
      </c>
      <c r="U43" s="44">
        <v>76</v>
      </c>
      <c r="V43" s="44"/>
      <c r="W43" s="44"/>
      <c r="X43" s="44"/>
      <c r="Y43" s="44"/>
      <c r="Z43" s="44"/>
      <c r="AA43" s="44"/>
      <c r="AB43" s="44"/>
      <c r="AC43" s="44"/>
      <c r="AD43" s="44"/>
      <c r="AE43" s="7"/>
      <c r="AF43" s="44">
        <v>76</v>
      </c>
      <c r="AG43" s="44">
        <v>76</v>
      </c>
      <c r="AH43" s="44"/>
      <c r="AI43" s="44"/>
      <c r="AJ43" s="44"/>
      <c r="AK43" s="44"/>
      <c r="AL43" s="44"/>
      <c r="AM43" s="44"/>
      <c r="AN43" s="44"/>
      <c r="AO43" s="44"/>
      <c r="AP43" s="7"/>
      <c r="AQ43" s="51"/>
      <c r="AR43" s="51"/>
      <c r="AS43" s="51"/>
      <c r="AT43" s="51"/>
      <c r="AU43" s="51"/>
      <c r="AV43" s="51"/>
      <c r="AW43" s="51"/>
      <c r="AX43" s="51"/>
      <c r="AY43" s="51"/>
      <c r="AZ43" s="51"/>
      <c r="BA43" s="44" t="s">
        <v>9</v>
      </c>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spans="1:157">
      <c r="A44" s="23">
        <v>34</v>
      </c>
      <c r="B44" s="23">
        <v>1102</v>
      </c>
      <c r="C44" s="23" t="s">
        <v>154</v>
      </c>
      <c r="D44" s="7"/>
      <c r="E44" s="23">
        <f t="shared" si="0"/>
        <v>82</v>
      </c>
      <c r="F44" s="23" t="str">
        <f t="shared" si="1"/>
        <v>B</v>
      </c>
      <c r="G44" s="23">
        <f>IF((COUNTA(T12:AC12)&gt;0),(ROUND((AVERAGE(T44:AD44)),0)),"")</f>
        <v>82</v>
      </c>
      <c r="H44" s="23" t="str">
        <f t="shared" si="2"/>
        <v>B</v>
      </c>
      <c r="I44" s="36">
        <v>2</v>
      </c>
      <c r="J44" s="23" t="str">
        <f t="shared" si="3"/>
        <v>Mampu menyelesaikan persamaan dan pertidaksamaan eksponen, Kompetensi pada logaritma perlu ditingkatkan</v>
      </c>
      <c r="K44" s="23">
        <f t="shared" si="4"/>
        <v>79</v>
      </c>
      <c r="L44" s="23" t="str">
        <f t="shared" si="5"/>
        <v>B</v>
      </c>
      <c r="M44" s="23">
        <f t="shared" si="6"/>
        <v>79</v>
      </c>
      <c r="N44" s="23" t="str">
        <f t="shared" si="7"/>
        <v>B</v>
      </c>
      <c r="O44" s="36">
        <v>2</v>
      </c>
      <c r="P44" s="23" t="str">
        <f t="shared" si="8"/>
        <v>Terampil dalam menyelesaikan persamaan dan pertidaksamaan eksponen, pada kompetensi logaritma perlu ditingkatkan </v>
      </c>
      <c r="Q44" s="23" t="str">
        <f t="shared" si="9"/>
        <v>B</v>
      </c>
      <c r="R44" s="23" t="str">
        <f t="shared" si="10"/>
        <v/>
      </c>
      <c r="S44" s="7"/>
      <c r="T44" s="44">
        <v>78</v>
      </c>
      <c r="U44" s="44">
        <v>85</v>
      </c>
      <c r="V44" s="44"/>
      <c r="W44" s="44"/>
      <c r="X44" s="44"/>
      <c r="Y44" s="44"/>
      <c r="Z44" s="44"/>
      <c r="AA44" s="44"/>
      <c r="AB44" s="44"/>
      <c r="AC44" s="44"/>
      <c r="AD44" s="44"/>
      <c r="AE44" s="7"/>
      <c r="AF44" s="44">
        <v>82</v>
      </c>
      <c r="AG44" s="44">
        <v>76</v>
      </c>
      <c r="AH44" s="44"/>
      <c r="AI44" s="44"/>
      <c r="AJ44" s="44"/>
      <c r="AK44" s="44"/>
      <c r="AL44" s="44"/>
      <c r="AM44" s="44"/>
      <c r="AN44" s="44"/>
      <c r="AO44" s="44"/>
      <c r="AP44" s="7"/>
      <c r="AQ44" s="51"/>
      <c r="AR44" s="51"/>
      <c r="AS44" s="51"/>
      <c r="AT44" s="51"/>
      <c r="AU44" s="51"/>
      <c r="AV44" s="51"/>
      <c r="AW44" s="51"/>
      <c r="AX44" s="51"/>
      <c r="AY44" s="51"/>
      <c r="AZ44" s="51"/>
      <c r="BA44" s="44" t="s">
        <v>9</v>
      </c>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spans="1:157">
      <c r="A45" s="23">
        <v>35</v>
      </c>
      <c r="B45" s="23">
        <v>1117</v>
      </c>
      <c r="C45" s="23" t="s">
        <v>155</v>
      </c>
      <c r="D45" s="7"/>
      <c r="E45" s="23">
        <f t="shared" si="0"/>
        <v>76</v>
      </c>
      <c r="F45" s="23" t="str">
        <f t="shared" si="1"/>
        <v>B</v>
      </c>
      <c r="G45" s="23">
        <f>IF((COUNTA(T12:AC12)&gt;0),(ROUND((AVERAGE(T45:AD45)),0)),"")</f>
        <v>76</v>
      </c>
      <c r="H45" s="23" t="str">
        <f t="shared" si="2"/>
        <v>B</v>
      </c>
      <c r="I45" s="36">
        <v>2</v>
      </c>
      <c r="J45" s="23" t="str">
        <f t="shared" si="3"/>
        <v>Mampu menyelesaikan persamaan dan pertidaksamaan eksponen, Kompetensi pada logaritma perlu ditingkatkan</v>
      </c>
      <c r="K45" s="23">
        <f t="shared" si="4"/>
        <v>77</v>
      </c>
      <c r="L45" s="23" t="str">
        <f t="shared" si="5"/>
        <v>B</v>
      </c>
      <c r="M45" s="23">
        <f t="shared" si="6"/>
        <v>77</v>
      </c>
      <c r="N45" s="23" t="str">
        <f t="shared" si="7"/>
        <v>B</v>
      </c>
      <c r="O45" s="36">
        <v>2</v>
      </c>
      <c r="P45" s="23" t="str">
        <f t="shared" si="8"/>
        <v>Terampil dalam menyelesaikan persamaan dan pertidaksamaan eksponen, pada kompetensi logaritma perlu ditingkatkan </v>
      </c>
      <c r="Q45" s="23" t="str">
        <f t="shared" si="9"/>
        <v>B</v>
      </c>
      <c r="R45" s="23" t="str">
        <f t="shared" si="10"/>
        <v/>
      </c>
      <c r="S45" s="7"/>
      <c r="T45" s="44">
        <v>76</v>
      </c>
      <c r="U45" s="44">
        <v>76</v>
      </c>
      <c r="V45" s="44"/>
      <c r="W45" s="44"/>
      <c r="X45" s="44"/>
      <c r="Y45" s="44"/>
      <c r="Z45" s="44"/>
      <c r="AA45" s="44"/>
      <c r="AB45" s="44"/>
      <c r="AC45" s="44"/>
      <c r="AD45" s="44"/>
      <c r="AE45" s="7"/>
      <c r="AF45" s="44">
        <v>78</v>
      </c>
      <c r="AG45" s="44">
        <v>76</v>
      </c>
      <c r="AH45" s="44"/>
      <c r="AI45" s="44"/>
      <c r="AJ45" s="44"/>
      <c r="AK45" s="44"/>
      <c r="AL45" s="44"/>
      <c r="AM45" s="44"/>
      <c r="AN45" s="44"/>
      <c r="AO45" s="44"/>
      <c r="AP45" s="7"/>
      <c r="AQ45" s="51"/>
      <c r="AR45" s="51"/>
      <c r="AS45" s="51"/>
      <c r="AT45" s="51"/>
      <c r="AU45" s="51"/>
      <c r="AV45" s="51"/>
      <c r="AW45" s="51"/>
      <c r="AX45" s="51"/>
      <c r="AY45" s="51"/>
      <c r="AZ45" s="51"/>
      <c r="BA45" s="44" t="s">
        <v>9</v>
      </c>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spans="1:157">
      <c r="A46" s="23">
        <v>36</v>
      </c>
      <c r="B46" s="23">
        <v>1133</v>
      </c>
      <c r="C46" s="23" t="s">
        <v>156</v>
      </c>
      <c r="D46" s="7"/>
      <c r="E46" s="23">
        <f t="shared" si="0"/>
        <v>83</v>
      </c>
      <c r="F46" s="23" t="str">
        <f t="shared" si="1"/>
        <v>B</v>
      </c>
      <c r="G46" s="23">
        <f>IF((COUNTA(T12:AC12)&gt;0),(ROUND((AVERAGE(T46:AD46)),0)),"")</f>
        <v>83</v>
      </c>
      <c r="H46" s="23" t="str">
        <f t="shared" si="2"/>
        <v>B</v>
      </c>
      <c r="I46" s="36">
        <v>2</v>
      </c>
      <c r="J46" s="23" t="str">
        <f t="shared" si="3"/>
        <v>Mampu menyelesaikan persamaan dan pertidaksamaan eksponen, Kompetensi pada logaritma perlu ditingkatkan</v>
      </c>
      <c r="K46" s="23">
        <f t="shared" si="4"/>
        <v>76</v>
      </c>
      <c r="L46" s="23" t="str">
        <f t="shared" si="5"/>
        <v>B</v>
      </c>
      <c r="M46" s="23">
        <f t="shared" si="6"/>
        <v>76</v>
      </c>
      <c r="N46" s="23" t="str">
        <f t="shared" si="7"/>
        <v>B</v>
      </c>
      <c r="O46" s="36">
        <v>2</v>
      </c>
      <c r="P46" s="23" t="str">
        <f t="shared" si="8"/>
        <v>Terampil dalam menyelesaikan persamaan dan pertidaksamaan eksponen, pada kompetensi logaritma perlu ditingkatkan </v>
      </c>
      <c r="Q46" s="23" t="str">
        <f t="shared" si="9"/>
        <v>B</v>
      </c>
      <c r="R46" s="23" t="str">
        <f t="shared" si="10"/>
        <v/>
      </c>
      <c r="S46" s="7"/>
      <c r="T46" s="44">
        <v>75</v>
      </c>
      <c r="U46" s="44">
        <v>90</v>
      </c>
      <c r="V46" s="44"/>
      <c r="W46" s="44"/>
      <c r="X46" s="44"/>
      <c r="Y46" s="44"/>
      <c r="Z46" s="44"/>
      <c r="AA46" s="44"/>
      <c r="AB46" s="44"/>
      <c r="AC46" s="44"/>
      <c r="AD46" s="44"/>
      <c r="AE46" s="7"/>
      <c r="AF46" s="44">
        <v>76</v>
      </c>
      <c r="AG46" s="44">
        <v>76</v>
      </c>
      <c r="AH46" s="44"/>
      <c r="AI46" s="44"/>
      <c r="AJ46" s="44"/>
      <c r="AK46" s="44"/>
      <c r="AL46" s="44"/>
      <c r="AM46" s="44"/>
      <c r="AN46" s="44"/>
      <c r="AO46" s="44"/>
      <c r="AP46" s="7"/>
      <c r="AQ46" s="51"/>
      <c r="AR46" s="51"/>
      <c r="AS46" s="51"/>
      <c r="AT46" s="51"/>
      <c r="AU46" s="51"/>
      <c r="AV46" s="51"/>
      <c r="AW46" s="51"/>
      <c r="AX46" s="51"/>
      <c r="AY46" s="51"/>
      <c r="AZ46" s="51"/>
      <c r="BA46" s="44" t="s">
        <v>9</v>
      </c>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spans="1:157">
      <c r="A47" s="23">
        <v>37</v>
      </c>
      <c r="B47" s="23">
        <v>1148</v>
      </c>
      <c r="C47" s="23" t="s">
        <v>157</v>
      </c>
      <c r="D47" s="7"/>
      <c r="E47" s="23">
        <f t="shared" si="0"/>
        <v>79</v>
      </c>
      <c r="F47" s="23" t="str">
        <f t="shared" si="1"/>
        <v>B</v>
      </c>
      <c r="G47" s="23">
        <f>IF((COUNTA(T12:AC12)&gt;0),(ROUND((AVERAGE(T47:AD47)),0)),"")</f>
        <v>79</v>
      </c>
      <c r="H47" s="23" t="str">
        <f t="shared" si="2"/>
        <v>B</v>
      </c>
      <c r="I47" s="36">
        <v>2</v>
      </c>
      <c r="J47" s="23" t="str">
        <f t="shared" si="3"/>
        <v>Mampu menyelesaikan persamaan dan pertidaksamaan eksponen, Kompetensi pada logaritma perlu ditingkatkan</v>
      </c>
      <c r="K47" s="23">
        <f t="shared" si="4"/>
        <v>77</v>
      </c>
      <c r="L47" s="23" t="str">
        <f t="shared" si="5"/>
        <v>B</v>
      </c>
      <c r="M47" s="23">
        <f t="shared" si="6"/>
        <v>77</v>
      </c>
      <c r="N47" s="23" t="str">
        <f t="shared" si="7"/>
        <v>B</v>
      </c>
      <c r="O47" s="36">
        <v>2</v>
      </c>
      <c r="P47" s="23" t="str">
        <f t="shared" si="8"/>
        <v>Terampil dalam menyelesaikan persamaan dan pertidaksamaan eksponen, pada kompetensi logaritma perlu ditingkatkan </v>
      </c>
      <c r="Q47" s="23" t="str">
        <f t="shared" si="9"/>
        <v>B</v>
      </c>
      <c r="R47" s="23" t="str">
        <f t="shared" si="10"/>
        <v/>
      </c>
      <c r="S47" s="7"/>
      <c r="T47" s="44">
        <v>75</v>
      </c>
      <c r="U47" s="44">
        <v>83</v>
      </c>
      <c r="V47" s="44"/>
      <c r="W47" s="44"/>
      <c r="X47" s="44"/>
      <c r="Y47" s="44"/>
      <c r="Z47" s="44"/>
      <c r="AA47" s="44"/>
      <c r="AB47" s="44"/>
      <c r="AC47" s="44"/>
      <c r="AD47" s="44"/>
      <c r="AE47" s="7"/>
      <c r="AF47" s="44">
        <v>76</v>
      </c>
      <c r="AG47" s="44">
        <v>78</v>
      </c>
      <c r="AH47" s="44"/>
      <c r="AI47" s="44"/>
      <c r="AJ47" s="44"/>
      <c r="AK47" s="44"/>
      <c r="AL47" s="44"/>
      <c r="AM47" s="44"/>
      <c r="AN47" s="44"/>
      <c r="AO47" s="44"/>
      <c r="AP47" s="7"/>
      <c r="AQ47" s="51"/>
      <c r="AR47" s="51"/>
      <c r="AS47" s="51"/>
      <c r="AT47" s="51"/>
      <c r="AU47" s="51"/>
      <c r="AV47" s="51"/>
      <c r="AW47" s="51"/>
      <c r="AX47" s="51"/>
      <c r="AY47" s="51"/>
      <c r="AZ47" s="51"/>
      <c r="BA47" s="44" t="s">
        <v>9</v>
      </c>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spans="1:157">
      <c r="A48" s="23"/>
      <c r="B48" s="23"/>
      <c r="C48" s="23"/>
      <c r="D48" s="7"/>
      <c r="E48" s="23" t="str">
        <f t="shared" si="0"/>
        <v/>
      </c>
      <c r="F48" s="23" t="str">
        <f t="shared" si="1"/>
        <v/>
      </c>
      <c r="G48" s="23" t="e">
        <f>IF((COUNTA(T12:AC12)&gt;0),(ROUND((AVERAGE(T48:AD48)),0)),"")</f>
        <v>#DIV/0!</v>
      </c>
      <c r="H48" s="23" t="e">
        <f t="shared" si="2"/>
        <v>#DIV/0!</v>
      </c>
      <c r="I48" s="36"/>
      <c r="J48" s="23" t="str">
        <f t="shared" si="3"/>
        <v/>
      </c>
      <c r="K48" s="23" t="str">
        <f t="shared" si="4"/>
        <v/>
      </c>
      <c r="L48" s="23" t="str">
        <f t="shared" si="5"/>
        <v/>
      </c>
      <c r="M48" s="23" t="str">
        <f t="shared" si="6"/>
        <v/>
      </c>
      <c r="N48" s="23" t="str">
        <f t="shared" si="7"/>
        <v/>
      </c>
      <c r="O48" s="36"/>
      <c r="P48" s="23" t="str">
        <f t="shared" si="8"/>
        <v/>
      </c>
      <c r="Q48" s="23" t="str">
        <f t="shared" si="9"/>
        <v/>
      </c>
      <c r="R48" s="23" t="str">
        <f t="shared" si="10"/>
        <v/>
      </c>
      <c r="S48" s="7"/>
      <c r="T48" s="44"/>
      <c r="U48" s="44"/>
      <c r="V48" s="44"/>
      <c r="W48" s="44"/>
      <c r="X48" s="44"/>
      <c r="Y48" s="44"/>
      <c r="Z48" s="44"/>
      <c r="AA48" s="44"/>
      <c r="AB48" s="44"/>
      <c r="AC48" s="44"/>
      <c r="AD48" s="44"/>
      <c r="AE48" s="7"/>
      <c r="AF48" s="44"/>
      <c r="AG48" s="44"/>
      <c r="AH48" s="44"/>
      <c r="AI48" s="44"/>
      <c r="AJ48" s="44"/>
      <c r="AK48" s="44"/>
      <c r="AL48" s="44"/>
      <c r="AM48" s="44"/>
      <c r="AN48" s="44"/>
      <c r="AO48" s="44"/>
      <c r="AP48" s="7"/>
      <c r="AQ48" s="51"/>
      <c r="AR48" s="51"/>
      <c r="AS48" s="51"/>
      <c r="AT48" s="51"/>
      <c r="AU48" s="51"/>
      <c r="AV48" s="51"/>
      <c r="AW48" s="51"/>
      <c r="AX48" s="51"/>
      <c r="AY48" s="51"/>
      <c r="AZ48" s="51"/>
      <c r="BA48" s="44"/>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spans="1:157">
      <c r="A49" s="23"/>
      <c r="B49" s="23"/>
      <c r="C49" s="23"/>
      <c r="D49" s="7"/>
      <c r="E49" s="23" t="str">
        <f t="shared" si="0"/>
        <v/>
      </c>
      <c r="F49" s="23" t="str">
        <f t="shared" si="1"/>
        <v/>
      </c>
      <c r="G49" s="23" t="e">
        <f>IF((COUNTA(T12:AC12)&gt;0),(ROUND((AVERAGE(T49:AD49)),0)),"")</f>
        <v>#DIV/0!</v>
      </c>
      <c r="H49" s="23" t="e">
        <f t="shared" si="2"/>
        <v>#DIV/0!</v>
      </c>
      <c r="I49" s="36"/>
      <c r="J49" s="23" t="str">
        <f t="shared" si="3"/>
        <v/>
      </c>
      <c r="K49" s="23" t="str">
        <f t="shared" si="4"/>
        <v/>
      </c>
      <c r="L49" s="23" t="str">
        <f t="shared" si="5"/>
        <v/>
      </c>
      <c r="M49" s="23" t="str">
        <f t="shared" si="6"/>
        <v/>
      </c>
      <c r="N49" s="23" t="str">
        <f t="shared" si="7"/>
        <v/>
      </c>
      <c r="O49" s="36"/>
      <c r="P49" s="23" t="str">
        <f t="shared" si="8"/>
        <v/>
      </c>
      <c r="Q49" s="23" t="str">
        <f t="shared" si="9"/>
        <v/>
      </c>
      <c r="R49" s="23" t="str">
        <f t="shared" si="10"/>
        <v/>
      </c>
      <c r="S49" s="7"/>
      <c r="T49" s="44"/>
      <c r="U49" s="44"/>
      <c r="V49" s="44"/>
      <c r="W49" s="44"/>
      <c r="X49" s="44"/>
      <c r="Y49" s="44"/>
      <c r="Z49" s="44"/>
      <c r="AA49" s="44"/>
      <c r="AB49" s="44"/>
      <c r="AC49" s="44"/>
      <c r="AD49" s="44"/>
      <c r="AE49" s="7"/>
      <c r="AF49" s="44"/>
      <c r="AG49" s="44"/>
      <c r="AH49" s="44"/>
      <c r="AI49" s="44"/>
      <c r="AJ49" s="44"/>
      <c r="AK49" s="44"/>
      <c r="AL49" s="44"/>
      <c r="AM49" s="44"/>
      <c r="AN49" s="44"/>
      <c r="AO49" s="44"/>
      <c r="AP49" s="7"/>
      <c r="AQ49" s="51"/>
      <c r="AR49" s="51"/>
      <c r="AS49" s="51"/>
      <c r="AT49" s="51"/>
      <c r="AU49" s="51"/>
      <c r="AV49" s="51"/>
      <c r="AW49" s="51"/>
      <c r="AX49" s="51"/>
      <c r="AY49" s="51"/>
      <c r="AZ49" s="51"/>
      <c r="BA49" s="44"/>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spans="1:157">
      <c r="A50" s="23"/>
      <c r="B50" s="23"/>
      <c r="C50" s="23"/>
      <c r="D50" s="7"/>
      <c r="E50" s="23" t="str">
        <f t="shared" si="0"/>
        <v/>
      </c>
      <c r="F50" s="23" t="str">
        <f t="shared" si="1"/>
        <v/>
      </c>
      <c r="G50" s="23" t="e">
        <f>IF((COUNTA(T12:AC12)&gt;0),(ROUND((AVERAGE(T50:AD50)),0)),"")</f>
        <v>#DIV/0!</v>
      </c>
      <c r="H50" s="23" t="e">
        <f t="shared" si="2"/>
        <v>#DIV/0!</v>
      </c>
      <c r="I50" s="36"/>
      <c r="J50" s="23" t="str">
        <f t="shared" si="3"/>
        <v/>
      </c>
      <c r="K50" s="23" t="str">
        <f t="shared" si="4"/>
        <v/>
      </c>
      <c r="L50" s="23" t="str">
        <f t="shared" si="5"/>
        <v/>
      </c>
      <c r="M50" s="23" t="str">
        <f t="shared" si="6"/>
        <v/>
      </c>
      <c r="N50" s="23" t="str">
        <f t="shared" si="7"/>
        <v/>
      </c>
      <c r="O50" s="36"/>
      <c r="P50" s="23" t="str">
        <f t="shared" si="8"/>
        <v/>
      </c>
      <c r="Q50" s="23" t="str">
        <f t="shared" si="9"/>
        <v/>
      </c>
      <c r="R50" s="23" t="str">
        <f t="shared" si="10"/>
        <v/>
      </c>
      <c r="S50" s="7"/>
      <c r="T50" s="44"/>
      <c r="U50" s="44"/>
      <c r="V50" s="44"/>
      <c r="W50" s="44"/>
      <c r="X50" s="44"/>
      <c r="Y50" s="44"/>
      <c r="Z50" s="44"/>
      <c r="AA50" s="44"/>
      <c r="AB50" s="44"/>
      <c r="AC50" s="44"/>
      <c r="AD50" s="44"/>
      <c r="AE50" s="7"/>
      <c r="AF50" s="44"/>
      <c r="AG50" s="44"/>
      <c r="AH50" s="44"/>
      <c r="AI50" s="44"/>
      <c r="AJ50" s="44"/>
      <c r="AK50" s="44"/>
      <c r="AL50" s="44"/>
      <c r="AM50" s="44"/>
      <c r="AN50" s="44"/>
      <c r="AO50" s="44"/>
      <c r="AP50" s="7"/>
      <c r="AQ50" s="51"/>
      <c r="AR50" s="51"/>
      <c r="AS50" s="51"/>
      <c r="AT50" s="51"/>
      <c r="AU50" s="51"/>
      <c r="AV50" s="51"/>
      <c r="AW50" s="51"/>
      <c r="AX50" s="51"/>
      <c r="AY50" s="51"/>
      <c r="AZ50" s="51"/>
      <c r="BA50" s="44"/>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7"/>
      <c r="J51" s="7"/>
      <c r="K51" s="7"/>
      <c r="L51" s="7"/>
      <c r="M51" s="7"/>
      <c r="N51" s="7"/>
      <c r="O51" s="37"/>
      <c r="P51" s="7"/>
      <c r="Q51" s="7"/>
      <c r="R51" s="7"/>
      <c r="S51" s="7"/>
      <c r="T51" s="37"/>
      <c r="U51" s="37"/>
      <c r="V51" s="37"/>
      <c r="W51" s="37"/>
      <c r="X51" s="37"/>
      <c r="Y51" s="37"/>
      <c r="Z51" s="37"/>
      <c r="AA51" s="37"/>
      <c r="AB51" s="37"/>
      <c r="AC51" s="37"/>
      <c r="AD51" s="37"/>
      <c r="AE51" s="7"/>
      <c r="AF51" s="37"/>
      <c r="AG51" s="37"/>
      <c r="AH51" s="37"/>
      <c r="AI51" s="37"/>
      <c r="AJ51" s="37"/>
      <c r="AK51" s="37"/>
      <c r="AL51" s="37"/>
      <c r="AM51" s="37"/>
      <c r="AN51" s="37"/>
      <c r="AO51" s="37"/>
      <c r="AP51" s="7"/>
      <c r="AQ51" s="7"/>
      <c r="AR51" s="7"/>
      <c r="AS51" s="7"/>
      <c r="AT51" s="7"/>
      <c r="AU51" s="7"/>
      <c r="AV51" s="7"/>
      <c r="AW51" s="7"/>
      <c r="AX51" s="7"/>
      <c r="AY51" s="7"/>
      <c r="AZ51" s="7"/>
      <c r="BA51" s="3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106</v>
      </c>
      <c r="D52" s="7"/>
      <c r="E52" s="7"/>
      <c r="F52" s="7"/>
      <c r="G52" s="24" t="s">
        <v>107</v>
      </c>
      <c r="H52" s="24"/>
      <c r="I52" s="38"/>
      <c r="J52" s="24"/>
      <c r="K52" s="7" t="e">
        <f>IF(COUNTBLANK($G$11:$G$50)=40,"",MAX($G$11:$G$50))</f>
        <v>#DIV/0!</v>
      </c>
      <c r="L52" s="7"/>
      <c r="M52" s="7"/>
      <c r="N52" s="7"/>
      <c r="O52" s="37"/>
      <c r="P52" s="7"/>
      <c r="Q52" s="7" t="s">
        <v>108</v>
      </c>
      <c r="R52" s="7"/>
      <c r="S52" s="7"/>
      <c r="T52" s="37"/>
      <c r="U52" s="37"/>
      <c r="V52" s="37"/>
      <c r="W52" s="37"/>
      <c r="X52" s="37"/>
      <c r="Y52" s="37"/>
      <c r="Z52" s="37"/>
      <c r="AA52" s="37"/>
      <c r="AB52" s="37"/>
      <c r="AC52" s="37"/>
      <c r="AD52" s="37"/>
      <c r="AE52" s="7"/>
      <c r="AF52" s="37"/>
      <c r="AG52" s="37"/>
      <c r="AH52" s="37"/>
      <c r="AI52" s="37"/>
      <c r="AJ52" s="37"/>
      <c r="AK52" s="37"/>
      <c r="AL52" s="37"/>
      <c r="AM52" s="37"/>
      <c r="AN52" s="37"/>
      <c r="AO52" s="37"/>
      <c r="AP52" s="7"/>
      <c r="AQ52" s="7"/>
      <c r="AR52" s="7"/>
      <c r="AS52" s="7"/>
      <c r="AT52" s="7"/>
      <c r="AU52" s="7"/>
      <c r="AV52" s="7"/>
      <c r="AW52" s="7"/>
      <c r="AX52" s="7"/>
      <c r="AY52" s="7"/>
      <c r="AZ52" s="7"/>
      <c r="BA52" s="3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109</v>
      </c>
      <c r="D53" s="7"/>
      <c r="E53" s="7"/>
      <c r="F53" s="7"/>
      <c r="G53" s="24" t="s">
        <v>110</v>
      </c>
      <c r="H53" s="24"/>
      <c r="I53" s="38"/>
      <c r="J53" s="24"/>
      <c r="K53" s="7" t="e">
        <f>IF(COUNTBLANK($G$11:$G$50)=40,"",MIN($G$11:$G$50))</f>
        <v>#DIV/0!</v>
      </c>
      <c r="L53" s="7"/>
      <c r="M53" s="7"/>
      <c r="N53" s="7"/>
      <c r="O53" s="37"/>
      <c r="P53" s="7"/>
      <c r="Q53" s="7" t="s">
        <v>111</v>
      </c>
      <c r="R53" s="7"/>
      <c r="S53" s="7"/>
      <c r="T53" s="37"/>
      <c r="U53" s="37"/>
      <c r="V53" s="37"/>
      <c r="W53" s="37"/>
      <c r="X53" s="37"/>
      <c r="Y53" s="37"/>
      <c r="Z53" s="37"/>
      <c r="AA53" s="37"/>
      <c r="AB53" s="37"/>
      <c r="AC53" s="37"/>
      <c r="AD53" s="37"/>
      <c r="AE53" s="7"/>
      <c r="AF53" s="37"/>
      <c r="AG53" s="37"/>
      <c r="AH53" s="37"/>
      <c r="AI53" s="37"/>
      <c r="AJ53" s="37"/>
      <c r="AK53" s="37"/>
      <c r="AL53" s="37"/>
      <c r="AM53" s="37"/>
      <c r="AN53" s="37"/>
      <c r="AO53" s="37"/>
      <c r="AP53" s="7"/>
      <c r="AQ53" s="7"/>
      <c r="AR53" s="7"/>
      <c r="AS53" s="7"/>
      <c r="AT53" s="7"/>
      <c r="AU53" s="7"/>
      <c r="AV53" s="7"/>
      <c r="AW53" s="7"/>
      <c r="AX53" s="7"/>
      <c r="AY53" s="7"/>
      <c r="AZ53" s="7"/>
      <c r="BA53" s="3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c r="G54" s="24" t="s">
        <v>112</v>
      </c>
      <c r="H54" s="24"/>
      <c r="I54" s="38"/>
      <c r="J54" s="24"/>
      <c r="K54" s="7" t="e">
        <f>IF(COUNTBLANK($G$11:$G$50)=40,"",AVERAGE($G$11:$G$50))</f>
        <v>#DIV/0!</v>
      </c>
      <c r="L54" s="7"/>
      <c r="M54" s="7"/>
      <c r="N54" s="7"/>
      <c r="O54" s="37"/>
      <c r="P54" s="7"/>
      <c r="Q54" s="7"/>
      <c r="R54" s="7"/>
      <c r="S54" s="7"/>
      <c r="T54" s="37"/>
      <c r="U54" s="37"/>
      <c r="V54" s="37"/>
      <c r="W54" s="37"/>
      <c r="X54" s="37"/>
      <c r="Y54" s="37"/>
      <c r="Z54" s="37"/>
      <c r="AA54" s="37"/>
      <c r="AB54" s="37"/>
      <c r="AC54" s="37"/>
      <c r="AD54" s="37"/>
      <c r="AE54" s="7"/>
      <c r="AF54" s="37"/>
      <c r="AG54" s="37"/>
      <c r="AH54" s="37"/>
      <c r="AI54" s="37"/>
      <c r="AJ54" s="37"/>
      <c r="AK54" s="37"/>
      <c r="AL54" s="37"/>
      <c r="AM54" s="37"/>
      <c r="AN54" s="37"/>
      <c r="AO54" s="37"/>
      <c r="AP54" s="7"/>
      <c r="AQ54" s="7"/>
      <c r="AR54" s="7"/>
      <c r="AS54" s="7"/>
      <c r="AT54" s="7"/>
      <c r="AU54" s="7"/>
      <c r="AV54" s="7"/>
      <c r="AW54" s="7"/>
      <c r="AX54" s="7"/>
      <c r="AY54" s="7"/>
      <c r="AZ54" s="7"/>
      <c r="BA54" s="3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c r="G55" s="24" t="s">
        <v>113</v>
      </c>
      <c r="H55" s="24"/>
      <c r="I55" s="38"/>
      <c r="J55" s="24"/>
      <c r="K55" s="7" t="str">
        <f>IF(COUNTBLANK($AD$11:$AD$50)=40,"",AVERAGE($AD$11:$AD$50))</f>
        <v/>
      </c>
      <c r="L55" s="7"/>
      <c r="M55" s="7"/>
      <c r="N55" s="7"/>
      <c r="O55" s="37"/>
      <c r="P55" s="7"/>
      <c r="Q55" s="7"/>
      <c r="R55" s="7"/>
      <c r="S55" s="7"/>
      <c r="T55" s="37"/>
      <c r="U55" s="37"/>
      <c r="V55" s="37"/>
      <c r="W55" s="37"/>
      <c r="X55" s="37"/>
      <c r="Y55" s="37"/>
      <c r="Z55" s="37"/>
      <c r="AA55" s="37"/>
      <c r="AB55" s="37"/>
      <c r="AC55" s="37"/>
      <c r="AD55" s="37"/>
      <c r="AE55" s="7"/>
      <c r="AF55" s="37"/>
      <c r="AG55" s="37"/>
      <c r="AH55" s="37"/>
      <c r="AI55" s="37"/>
      <c r="AJ55" s="37"/>
      <c r="AK55" s="37"/>
      <c r="AL55" s="37"/>
      <c r="AM55" s="37"/>
      <c r="AN55" s="37"/>
      <c r="AO55" s="37"/>
      <c r="AP55" s="7"/>
      <c r="AQ55" s="7"/>
      <c r="AR55" s="7"/>
      <c r="AS55" s="7"/>
      <c r="AT55" s="7"/>
      <c r="AU55" s="7"/>
      <c r="AV55" s="7"/>
      <c r="AW55" s="7"/>
      <c r="AX55" s="7"/>
      <c r="AY55" s="7"/>
      <c r="AZ55" s="7"/>
      <c r="BA55" s="3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114</v>
      </c>
      <c r="D56" s="7"/>
      <c r="E56" s="7"/>
      <c r="F56" s="7"/>
      <c r="G56" s="7"/>
      <c r="H56" s="7"/>
      <c r="I56" s="37"/>
      <c r="J56" s="7"/>
      <c r="K56" s="7"/>
      <c r="L56" s="7"/>
      <c r="M56" s="7" t="s">
        <v>2</v>
      </c>
      <c r="N56" s="7"/>
      <c r="O56" s="37"/>
      <c r="P56" s="7"/>
      <c r="Q56" s="7" t="s">
        <v>115</v>
      </c>
      <c r="R56" s="7"/>
      <c r="S56" s="7"/>
      <c r="T56" s="37"/>
      <c r="U56" s="37"/>
      <c r="V56" s="37"/>
      <c r="W56" s="37"/>
      <c r="X56" s="37"/>
      <c r="Y56" s="37"/>
      <c r="Z56" s="37"/>
      <c r="AA56" s="37"/>
      <c r="AB56" s="37"/>
      <c r="AC56" s="37"/>
      <c r="AD56" s="37"/>
      <c r="AE56" s="7"/>
      <c r="AF56" s="37"/>
      <c r="AG56" s="37"/>
      <c r="AH56" s="37"/>
      <c r="AI56" s="37"/>
      <c r="AJ56" s="37"/>
      <c r="AK56" s="37"/>
      <c r="AL56" s="37"/>
      <c r="AM56" s="37"/>
      <c r="AN56" s="37"/>
      <c r="AO56" s="37"/>
      <c r="AP56" s="7"/>
      <c r="AQ56" s="7"/>
      <c r="AR56" s="7"/>
      <c r="AS56" s="7"/>
      <c r="AT56" s="7"/>
      <c r="AU56" s="7"/>
      <c r="AV56" s="7"/>
      <c r="AW56" s="7"/>
      <c r="AX56" s="7"/>
      <c r="AY56" s="7"/>
      <c r="AZ56" s="7"/>
      <c r="BA56" s="3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116</v>
      </c>
      <c r="D57" s="7"/>
      <c r="E57" s="7"/>
      <c r="F57" s="7"/>
      <c r="G57" s="7"/>
      <c r="H57" s="7"/>
      <c r="I57" s="37"/>
      <c r="J57" s="7"/>
      <c r="K57" s="7"/>
      <c r="L57" s="7"/>
      <c r="M57" s="7" t="s">
        <v>117</v>
      </c>
      <c r="N57" s="7"/>
      <c r="O57" s="37"/>
      <c r="P57" s="7"/>
      <c r="Q57" s="7" t="s">
        <v>118</v>
      </c>
      <c r="R57" s="7"/>
      <c r="S57" s="7"/>
      <c r="T57" s="37"/>
      <c r="U57" s="37"/>
      <c r="V57" s="37"/>
      <c r="W57" s="37"/>
      <c r="X57" s="37"/>
      <c r="Y57" s="37"/>
      <c r="Z57" s="37"/>
      <c r="AA57" s="37"/>
      <c r="AB57" s="37"/>
      <c r="AC57" s="37"/>
      <c r="AD57" s="37"/>
      <c r="AE57" s="7"/>
      <c r="AF57" s="37"/>
      <c r="AG57" s="37"/>
      <c r="AH57" s="37"/>
      <c r="AI57" s="37"/>
      <c r="AJ57" s="37"/>
      <c r="AK57" s="37"/>
      <c r="AL57" s="37"/>
      <c r="AM57" s="37"/>
      <c r="AN57" s="37"/>
      <c r="AO57" s="37"/>
      <c r="AP57" s="7"/>
      <c r="AQ57" s="7"/>
      <c r="AR57" s="7"/>
      <c r="AS57" s="7"/>
      <c r="AT57" s="7"/>
      <c r="AU57" s="7"/>
      <c r="AV57" s="7"/>
      <c r="AW57" s="7"/>
      <c r="AX57" s="7"/>
      <c r="AY57" s="7"/>
      <c r="AZ57" s="7"/>
      <c r="BA57" s="3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7"/>
      <c r="J58" s="7"/>
      <c r="K58" s="7"/>
      <c r="L58" s="7"/>
      <c r="M58" s="7"/>
      <c r="N58" s="7"/>
      <c r="O58" s="37"/>
      <c r="P58" s="7"/>
      <c r="Q58" s="7"/>
      <c r="R58" s="7"/>
      <c r="S58" s="7"/>
      <c r="T58" s="37"/>
      <c r="U58" s="37"/>
      <c r="V58" s="37"/>
      <c r="W58" s="37"/>
      <c r="X58" s="37"/>
      <c r="Y58" s="37"/>
      <c r="Z58" s="37"/>
      <c r="AA58" s="37"/>
      <c r="AB58" s="37"/>
      <c r="AC58" s="37"/>
      <c r="AD58" s="37"/>
      <c r="AE58" s="7"/>
      <c r="AF58" s="37"/>
      <c r="AG58" s="37"/>
      <c r="AH58" s="37"/>
      <c r="AI58" s="37"/>
      <c r="AJ58" s="37"/>
      <c r="AK58" s="37"/>
      <c r="AL58" s="37"/>
      <c r="AM58" s="37"/>
      <c r="AN58" s="37"/>
      <c r="AO58" s="37"/>
      <c r="AP58" s="7"/>
      <c r="AQ58" s="7"/>
      <c r="AR58" s="7"/>
      <c r="AS58" s="7"/>
      <c r="AT58" s="7"/>
      <c r="AU58" s="7"/>
      <c r="AV58" s="7"/>
      <c r="AW58" s="7"/>
      <c r="AX58" s="7"/>
      <c r="AY58" s="7"/>
      <c r="AZ58" s="7"/>
      <c r="BA58" s="3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7"/>
      <c r="J59" s="7"/>
      <c r="K59" s="7"/>
      <c r="L59" s="7"/>
      <c r="M59" s="7"/>
      <c r="N59" s="7"/>
      <c r="O59" s="37"/>
      <c r="P59" s="7"/>
      <c r="Q59" s="7"/>
      <c r="R59" s="7"/>
      <c r="S59" s="7"/>
      <c r="T59" s="37"/>
      <c r="U59" s="37"/>
      <c r="V59" s="37"/>
      <c r="W59" s="37"/>
      <c r="X59" s="37"/>
      <c r="Y59" s="37"/>
      <c r="Z59" s="37"/>
      <c r="AA59" s="37"/>
      <c r="AB59" s="37"/>
      <c r="AC59" s="37"/>
      <c r="AD59" s="37"/>
      <c r="AE59" s="7"/>
      <c r="AF59" s="37"/>
      <c r="AG59" s="37"/>
      <c r="AH59" s="37"/>
      <c r="AI59" s="37"/>
      <c r="AJ59" s="37"/>
      <c r="AK59" s="37"/>
      <c r="AL59" s="37"/>
      <c r="AM59" s="37"/>
      <c r="AN59" s="37"/>
      <c r="AO59" s="37"/>
      <c r="AP59" s="7"/>
      <c r="AQ59" s="7"/>
      <c r="AR59" s="7"/>
      <c r="AS59" s="7"/>
      <c r="AT59" s="7"/>
      <c r="AU59" s="7"/>
      <c r="AV59" s="7"/>
      <c r="AW59" s="7"/>
      <c r="AX59" s="7"/>
      <c r="AY59" s="7"/>
      <c r="AZ59" s="7"/>
      <c r="BA59" s="3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7"/>
      <c r="J60" s="7"/>
      <c r="K60" s="7"/>
      <c r="L60" s="7"/>
      <c r="M60" s="7"/>
      <c r="N60" s="7"/>
      <c r="O60" s="37"/>
      <c r="P60" s="7"/>
      <c r="Q60" s="7"/>
      <c r="R60" s="7"/>
      <c r="S60" s="7"/>
      <c r="T60" s="37"/>
      <c r="U60" s="37"/>
      <c r="V60" s="37"/>
      <c r="W60" s="37"/>
      <c r="X60" s="37"/>
      <c r="Y60" s="37"/>
      <c r="Z60" s="37"/>
      <c r="AA60" s="37"/>
      <c r="AB60" s="37"/>
      <c r="AC60" s="37"/>
      <c r="AD60" s="37"/>
      <c r="AE60" s="7"/>
      <c r="AF60" s="37"/>
      <c r="AG60" s="37"/>
      <c r="AH60" s="37"/>
      <c r="AI60" s="37"/>
      <c r="AJ60" s="37"/>
      <c r="AK60" s="37"/>
      <c r="AL60" s="37"/>
      <c r="AM60" s="37"/>
      <c r="AN60" s="37"/>
      <c r="AO60" s="37"/>
      <c r="AP60" s="7"/>
      <c r="AQ60" s="7"/>
      <c r="AR60" s="7"/>
      <c r="AS60" s="7"/>
      <c r="AT60" s="7"/>
      <c r="AU60" s="7"/>
      <c r="AV60" s="7"/>
      <c r="AW60" s="7"/>
      <c r="AX60" s="7"/>
      <c r="AY60" s="7"/>
      <c r="AZ60" s="7"/>
      <c r="BA60" s="3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0">
    <mergeCell ref="C1:S1"/>
    <mergeCell ref="E7:R7"/>
    <mergeCell ref="E8:J8"/>
    <mergeCell ref="K8:P8"/>
    <mergeCell ref="Q8:R8"/>
    <mergeCell ref="T8:AD8"/>
    <mergeCell ref="AF8:AO8"/>
    <mergeCell ref="AQ8:AZ8"/>
    <mergeCell ref="E9:F9"/>
    <mergeCell ref="G9:J9"/>
    <mergeCell ref="K9:L9"/>
    <mergeCell ref="M9:P9"/>
    <mergeCell ref="AQ9:AR9"/>
    <mergeCell ref="AS9:AT9"/>
    <mergeCell ref="AU9:AW9"/>
    <mergeCell ref="AX9:AZ9"/>
    <mergeCell ref="FC11:FE11"/>
    <mergeCell ref="FG11:FI11"/>
    <mergeCell ref="FC25:FE25"/>
    <mergeCell ref="G52:H52"/>
    <mergeCell ref="G53:H53"/>
    <mergeCell ref="G54:H54"/>
    <mergeCell ref="G55:H55"/>
    <mergeCell ref="A8:A10"/>
    <mergeCell ref="B8:B10"/>
    <mergeCell ref="C8:C10"/>
    <mergeCell ref="Q9:Q10"/>
    <mergeCell ref="R9:R10"/>
    <mergeCell ref="T9:T10"/>
    <mergeCell ref="U9:U10"/>
    <mergeCell ref="V9:V10"/>
    <mergeCell ref="W9:W10"/>
    <mergeCell ref="X9:X10"/>
    <mergeCell ref="Y9:Y10"/>
    <mergeCell ref="Z9:Z10"/>
    <mergeCell ref="AA9:AA10"/>
    <mergeCell ref="AB9:AB10"/>
    <mergeCell ref="AC9:AC10"/>
    <mergeCell ref="AD9:AD10"/>
    <mergeCell ref="AF9:AF10"/>
    <mergeCell ref="AG9:AG10"/>
    <mergeCell ref="AH9:AH10"/>
    <mergeCell ref="AI9:AI10"/>
    <mergeCell ref="AJ9:AJ10"/>
    <mergeCell ref="AK9:AK10"/>
    <mergeCell ref="AL9:AL10"/>
    <mergeCell ref="AM9:AM10"/>
    <mergeCell ref="AN9:AN10"/>
    <mergeCell ref="AO9:AO10"/>
    <mergeCell ref="BA8:BA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s>
  <conditionalFormatting sqref="E11">
    <cfRule type="cellIs" dxfId="164" priority="1" operator="lessThan">
      <formula>$C$4</formula>
    </cfRule>
  </conditionalFormatting>
  <conditionalFormatting sqref="G11">
    <cfRule type="cellIs" dxfId="165" priority="41" operator="lessThan">
      <formula>$C$4</formula>
    </cfRule>
  </conditionalFormatting>
  <conditionalFormatting sqref="K11">
    <cfRule type="cellIs" dxfId="166" priority="81" operator="lessThan">
      <formula>$C$4</formula>
    </cfRule>
  </conditionalFormatting>
  <conditionalFormatting sqref="M11">
    <cfRule type="cellIs" dxfId="167" priority="121" operator="lessThan">
      <formula>$C$4</formula>
    </cfRule>
  </conditionalFormatting>
  <conditionalFormatting sqref="E12">
    <cfRule type="cellIs" dxfId="168" priority="2" operator="lessThan">
      <formula>$C$4</formula>
    </cfRule>
  </conditionalFormatting>
  <conditionalFormatting sqref="G12">
    <cfRule type="cellIs" dxfId="169" priority="42" operator="lessThan">
      <formula>$C$4</formula>
    </cfRule>
  </conditionalFormatting>
  <conditionalFormatting sqref="K12">
    <cfRule type="cellIs" dxfId="170" priority="82" operator="lessThan">
      <formula>$C$4</formula>
    </cfRule>
  </conditionalFormatting>
  <conditionalFormatting sqref="M12">
    <cfRule type="cellIs" dxfId="171" priority="122" operator="lessThan">
      <formula>$C$4</formula>
    </cfRule>
  </conditionalFormatting>
  <conditionalFormatting sqref="E13">
    <cfRule type="cellIs" dxfId="172" priority="3" operator="lessThan">
      <formula>$C$4</formula>
    </cfRule>
  </conditionalFormatting>
  <conditionalFormatting sqref="G13">
    <cfRule type="cellIs" dxfId="173" priority="43" operator="lessThan">
      <formula>$C$4</formula>
    </cfRule>
  </conditionalFormatting>
  <conditionalFormatting sqref="K13">
    <cfRule type="cellIs" dxfId="174" priority="83" operator="lessThan">
      <formula>$C$4</formula>
    </cfRule>
  </conditionalFormatting>
  <conditionalFormatting sqref="M13">
    <cfRule type="cellIs" dxfId="175" priority="123" operator="lessThan">
      <formula>$C$4</formula>
    </cfRule>
  </conditionalFormatting>
  <conditionalFormatting sqref="E14">
    <cfRule type="cellIs" dxfId="176" priority="4" operator="lessThan">
      <formula>$C$4</formula>
    </cfRule>
  </conditionalFormatting>
  <conditionalFormatting sqref="G14">
    <cfRule type="cellIs" dxfId="177" priority="44" operator="lessThan">
      <formula>$C$4</formula>
    </cfRule>
  </conditionalFormatting>
  <conditionalFormatting sqref="K14">
    <cfRule type="cellIs" dxfId="178" priority="84" operator="lessThan">
      <formula>$C$4</formula>
    </cfRule>
  </conditionalFormatting>
  <conditionalFormatting sqref="M14">
    <cfRule type="cellIs" dxfId="179" priority="124" operator="lessThan">
      <formula>$C$4</formula>
    </cfRule>
  </conditionalFormatting>
  <conditionalFormatting sqref="E15">
    <cfRule type="cellIs" dxfId="180" priority="5" operator="lessThan">
      <formula>$C$4</formula>
    </cfRule>
  </conditionalFormatting>
  <conditionalFormatting sqref="G15">
    <cfRule type="cellIs" dxfId="181" priority="45" operator="lessThan">
      <formula>$C$4</formula>
    </cfRule>
  </conditionalFormatting>
  <conditionalFormatting sqref="K15">
    <cfRule type="cellIs" dxfId="182" priority="85" operator="lessThan">
      <formula>$C$4</formula>
    </cfRule>
  </conditionalFormatting>
  <conditionalFormatting sqref="M15">
    <cfRule type="cellIs" dxfId="183" priority="125" operator="lessThan">
      <formula>$C$4</formula>
    </cfRule>
  </conditionalFormatting>
  <conditionalFormatting sqref="E16">
    <cfRule type="cellIs" dxfId="184" priority="6" operator="lessThan">
      <formula>$C$4</formula>
    </cfRule>
  </conditionalFormatting>
  <conditionalFormatting sqref="G16">
    <cfRule type="cellIs" dxfId="185" priority="46" operator="lessThan">
      <formula>$C$4</formula>
    </cfRule>
  </conditionalFormatting>
  <conditionalFormatting sqref="K16">
    <cfRule type="cellIs" dxfId="186" priority="86" operator="lessThan">
      <formula>$C$4</formula>
    </cfRule>
  </conditionalFormatting>
  <conditionalFormatting sqref="M16">
    <cfRule type="cellIs" dxfId="187" priority="126" operator="lessThan">
      <formula>$C$4</formula>
    </cfRule>
  </conditionalFormatting>
  <conditionalFormatting sqref="E17">
    <cfRule type="cellIs" dxfId="188" priority="7" operator="lessThan">
      <formula>$C$4</formula>
    </cfRule>
  </conditionalFormatting>
  <conditionalFormatting sqref="G17">
    <cfRule type="cellIs" dxfId="189" priority="47" operator="lessThan">
      <formula>$C$4</formula>
    </cfRule>
  </conditionalFormatting>
  <conditionalFormatting sqref="K17">
    <cfRule type="cellIs" dxfId="190" priority="87" operator="lessThan">
      <formula>$C$4</formula>
    </cfRule>
  </conditionalFormatting>
  <conditionalFormatting sqref="M17">
    <cfRule type="cellIs" dxfId="191" priority="127" operator="lessThan">
      <formula>$C$4</formula>
    </cfRule>
  </conditionalFormatting>
  <conditionalFormatting sqref="E18">
    <cfRule type="cellIs" dxfId="192" priority="8" operator="lessThan">
      <formula>$C$4</formula>
    </cfRule>
  </conditionalFormatting>
  <conditionalFormatting sqref="G18">
    <cfRule type="cellIs" dxfId="193" priority="48" operator="lessThan">
      <formula>$C$4</formula>
    </cfRule>
  </conditionalFormatting>
  <conditionalFormatting sqref="K18">
    <cfRule type="cellIs" dxfId="194" priority="88" operator="lessThan">
      <formula>$C$4</formula>
    </cfRule>
  </conditionalFormatting>
  <conditionalFormatting sqref="M18">
    <cfRule type="cellIs" dxfId="195" priority="128" operator="lessThan">
      <formula>$C$4</formula>
    </cfRule>
  </conditionalFormatting>
  <conditionalFormatting sqref="E19">
    <cfRule type="cellIs" dxfId="196" priority="9" operator="lessThan">
      <formula>$C$4</formula>
    </cfRule>
  </conditionalFormatting>
  <conditionalFormatting sqref="G19">
    <cfRule type="cellIs" dxfId="197" priority="49" operator="lessThan">
      <formula>$C$4</formula>
    </cfRule>
  </conditionalFormatting>
  <conditionalFormatting sqref="K19">
    <cfRule type="cellIs" dxfId="198" priority="89" operator="lessThan">
      <formula>$C$4</formula>
    </cfRule>
  </conditionalFormatting>
  <conditionalFormatting sqref="M19">
    <cfRule type="cellIs" dxfId="199" priority="129" operator="lessThan">
      <formula>$C$4</formula>
    </cfRule>
  </conditionalFormatting>
  <conditionalFormatting sqref="E20">
    <cfRule type="cellIs" dxfId="200" priority="10" operator="lessThan">
      <formula>$C$4</formula>
    </cfRule>
  </conditionalFormatting>
  <conditionalFormatting sqref="G20">
    <cfRule type="cellIs" dxfId="201" priority="50" operator="lessThan">
      <formula>$C$4</formula>
    </cfRule>
  </conditionalFormatting>
  <conditionalFormatting sqref="K20">
    <cfRule type="cellIs" dxfId="202" priority="90" operator="lessThan">
      <formula>$C$4</formula>
    </cfRule>
  </conditionalFormatting>
  <conditionalFormatting sqref="M20">
    <cfRule type="cellIs" dxfId="203" priority="130" operator="lessThan">
      <formula>$C$4</formula>
    </cfRule>
  </conditionalFormatting>
  <conditionalFormatting sqref="E21">
    <cfRule type="cellIs" dxfId="204" priority="11" operator="lessThan">
      <formula>$C$4</formula>
    </cfRule>
  </conditionalFormatting>
  <conditionalFormatting sqref="G21">
    <cfRule type="cellIs" dxfId="205" priority="51" operator="lessThan">
      <formula>$C$4</formula>
    </cfRule>
  </conditionalFormatting>
  <conditionalFormatting sqref="K21">
    <cfRule type="cellIs" dxfId="206" priority="91" operator="lessThan">
      <formula>$C$4</formula>
    </cfRule>
  </conditionalFormatting>
  <conditionalFormatting sqref="M21">
    <cfRule type="cellIs" dxfId="207" priority="131" operator="lessThan">
      <formula>$C$4</formula>
    </cfRule>
  </conditionalFormatting>
  <conditionalFormatting sqref="E22">
    <cfRule type="cellIs" dxfId="208" priority="12" operator="lessThan">
      <formula>$C$4</formula>
    </cfRule>
  </conditionalFormatting>
  <conditionalFormatting sqref="G22">
    <cfRule type="cellIs" dxfId="209" priority="52" operator="lessThan">
      <formula>$C$4</formula>
    </cfRule>
  </conditionalFormatting>
  <conditionalFormatting sqref="K22">
    <cfRule type="cellIs" dxfId="210" priority="92" operator="lessThan">
      <formula>$C$4</formula>
    </cfRule>
  </conditionalFormatting>
  <conditionalFormatting sqref="M22">
    <cfRule type="cellIs" dxfId="211" priority="132" operator="lessThan">
      <formula>$C$4</formula>
    </cfRule>
  </conditionalFormatting>
  <conditionalFormatting sqref="E23">
    <cfRule type="cellIs" dxfId="212" priority="13" operator="lessThan">
      <formula>$C$4</formula>
    </cfRule>
  </conditionalFormatting>
  <conditionalFormatting sqref="G23">
    <cfRule type="cellIs" dxfId="213" priority="53" operator="lessThan">
      <formula>$C$4</formula>
    </cfRule>
  </conditionalFormatting>
  <conditionalFormatting sqref="K23">
    <cfRule type="cellIs" dxfId="214" priority="93" operator="lessThan">
      <formula>$C$4</formula>
    </cfRule>
  </conditionalFormatting>
  <conditionalFormatting sqref="M23">
    <cfRule type="cellIs" dxfId="215" priority="133" operator="lessThan">
      <formula>$C$4</formula>
    </cfRule>
  </conditionalFormatting>
  <conditionalFormatting sqref="E24">
    <cfRule type="cellIs" dxfId="216" priority="14" operator="lessThan">
      <formula>$C$4</formula>
    </cfRule>
  </conditionalFormatting>
  <conditionalFormatting sqref="G24">
    <cfRule type="cellIs" dxfId="217" priority="54" operator="lessThan">
      <formula>$C$4</formula>
    </cfRule>
  </conditionalFormatting>
  <conditionalFormatting sqref="K24">
    <cfRule type="cellIs" dxfId="218" priority="94" operator="lessThan">
      <formula>$C$4</formula>
    </cfRule>
  </conditionalFormatting>
  <conditionalFormatting sqref="M24">
    <cfRule type="cellIs" dxfId="219" priority="134" operator="lessThan">
      <formula>$C$4</formula>
    </cfRule>
  </conditionalFormatting>
  <conditionalFormatting sqref="E25">
    <cfRule type="cellIs" dxfId="220" priority="15" operator="lessThan">
      <formula>$C$4</formula>
    </cfRule>
  </conditionalFormatting>
  <conditionalFormatting sqref="G25">
    <cfRule type="cellIs" dxfId="221" priority="55" operator="lessThan">
      <formula>$C$4</formula>
    </cfRule>
  </conditionalFormatting>
  <conditionalFormatting sqref="K25">
    <cfRule type="cellIs" dxfId="222" priority="95" operator="lessThan">
      <formula>$C$4</formula>
    </cfRule>
  </conditionalFormatting>
  <conditionalFormatting sqref="M25">
    <cfRule type="cellIs" dxfId="223" priority="135" operator="lessThan">
      <formula>$C$4</formula>
    </cfRule>
  </conditionalFormatting>
  <conditionalFormatting sqref="E26">
    <cfRule type="cellIs" dxfId="224" priority="16" operator="lessThan">
      <formula>$C$4</formula>
    </cfRule>
  </conditionalFormatting>
  <conditionalFormatting sqref="G26">
    <cfRule type="cellIs" dxfId="225" priority="56" operator="lessThan">
      <formula>$C$4</formula>
    </cfRule>
  </conditionalFormatting>
  <conditionalFormatting sqref="K26">
    <cfRule type="cellIs" dxfId="226" priority="96" operator="lessThan">
      <formula>$C$4</formula>
    </cfRule>
  </conditionalFormatting>
  <conditionalFormatting sqref="M26">
    <cfRule type="cellIs" dxfId="227" priority="136" operator="lessThan">
      <formula>$C$4</formula>
    </cfRule>
  </conditionalFormatting>
  <conditionalFormatting sqref="E27">
    <cfRule type="cellIs" dxfId="228" priority="17" operator="lessThan">
      <formula>$C$4</formula>
    </cfRule>
  </conditionalFormatting>
  <conditionalFormatting sqref="G27">
    <cfRule type="cellIs" dxfId="229" priority="57" operator="lessThan">
      <formula>$C$4</formula>
    </cfRule>
  </conditionalFormatting>
  <conditionalFormatting sqref="K27">
    <cfRule type="cellIs" dxfId="230" priority="97" operator="lessThan">
      <formula>$C$4</formula>
    </cfRule>
  </conditionalFormatting>
  <conditionalFormatting sqref="M27">
    <cfRule type="cellIs" dxfId="231" priority="137" operator="lessThan">
      <formula>$C$4</formula>
    </cfRule>
  </conditionalFormatting>
  <conditionalFormatting sqref="E28">
    <cfRule type="cellIs" dxfId="232" priority="18" operator="lessThan">
      <formula>$C$4</formula>
    </cfRule>
  </conditionalFormatting>
  <conditionalFormatting sqref="G28">
    <cfRule type="cellIs" dxfId="233" priority="58" operator="lessThan">
      <formula>$C$4</formula>
    </cfRule>
  </conditionalFormatting>
  <conditionalFormatting sqref="K28">
    <cfRule type="cellIs" dxfId="234" priority="98" operator="lessThan">
      <formula>$C$4</formula>
    </cfRule>
  </conditionalFormatting>
  <conditionalFormatting sqref="M28">
    <cfRule type="cellIs" dxfId="235" priority="138" operator="lessThan">
      <formula>$C$4</formula>
    </cfRule>
  </conditionalFormatting>
  <conditionalFormatting sqref="E29">
    <cfRule type="cellIs" dxfId="236" priority="19" operator="lessThan">
      <formula>$C$4</formula>
    </cfRule>
  </conditionalFormatting>
  <conditionalFormatting sqref="G29">
    <cfRule type="cellIs" dxfId="237" priority="59" operator="lessThan">
      <formula>$C$4</formula>
    </cfRule>
  </conditionalFormatting>
  <conditionalFormatting sqref="K29">
    <cfRule type="cellIs" dxfId="238" priority="99" operator="lessThan">
      <formula>$C$4</formula>
    </cfRule>
  </conditionalFormatting>
  <conditionalFormatting sqref="M29">
    <cfRule type="cellIs" dxfId="239" priority="139" operator="lessThan">
      <formula>$C$4</formula>
    </cfRule>
  </conditionalFormatting>
  <conditionalFormatting sqref="E30">
    <cfRule type="cellIs" dxfId="240" priority="20" operator="lessThan">
      <formula>$C$4</formula>
    </cfRule>
  </conditionalFormatting>
  <conditionalFormatting sqref="G30">
    <cfRule type="cellIs" dxfId="241" priority="60" operator="lessThan">
      <formula>$C$4</formula>
    </cfRule>
  </conditionalFormatting>
  <conditionalFormatting sqref="K30">
    <cfRule type="cellIs" dxfId="242" priority="100" operator="lessThan">
      <formula>$C$4</formula>
    </cfRule>
  </conditionalFormatting>
  <conditionalFormatting sqref="M30">
    <cfRule type="cellIs" dxfId="243" priority="140" operator="lessThan">
      <formula>$C$4</formula>
    </cfRule>
  </conditionalFormatting>
  <conditionalFormatting sqref="E31">
    <cfRule type="cellIs" dxfId="244" priority="21" operator="lessThan">
      <formula>$C$4</formula>
    </cfRule>
  </conditionalFormatting>
  <conditionalFormatting sqref="G31">
    <cfRule type="cellIs" dxfId="245" priority="61" operator="lessThan">
      <formula>$C$4</formula>
    </cfRule>
  </conditionalFormatting>
  <conditionalFormatting sqref="K31">
    <cfRule type="cellIs" dxfId="246" priority="101" operator="lessThan">
      <formula>$C$4</formula>
    </cfRule>
  </conditionalFormatting>
  <conditionalFormatting sqref="M31">
    <cfRule type="cellIs" dxfId="247" priority="141" operator="lessThan">
      <formula>$C$4</formula>
    </cfRule>
  </conditionalFormatting>
  <conditionalFormatting sqref="E32">
    <cfRule type="cellIs" dxfId="248" priority="22" operator="lessThan">
      <formula>$C$4</formula>
    </cfRule>
  </conditionalFormatting>
  <conditionalFormatting sqref="G32">
    <cfRule type="cellIs" dxfId="249" priority="62" operator="lessThan">
      <formula>$C$4</formula>
    </cfRule>
  </conditionalFormatting>
  <conditionalFormatting sqref="K32">
    <cfRule type="cellIs" dxfId="250" priority="102" operator="lessThan">
      <formula>$C$4</formula>
    </cfRule>
  </conditionalFormatting>
  <conditionalFormatting sqref="M32">
    <cfRule type="cellIs" dxfId="251" priority="142" operator="lessThan">
      <formula>$C$4</formula>
    </cfRule>
  </conditionalFormatting>
  <conditionalFormatting sqref="E33">
    <cfRule type="cellIs" dxfId="252" priority="23" operator="lessThan">
      <formula>$C$4</formula>
    </cfRule>
  </conditionalFormatting>
  <conditionalFormatting sqref="G33">
    <cfRule type="cellIs" dxfId="253" priority="63" operator="lessThan">
      <formula>$C$4</formula>
    </cfRule>
  </conditionalFormatting>
  <conditionalFormatting sqref="K33">
    <cfRule type="cellIs" dxfId="254" priority="103" operator="lessThan">
      <formula>$C$4</formula>
    </cfRule>
  </conditionalFormatting>
  <conditionalFormatting sqref="M33">
    <cfRule type="cellIs" dxfId="255" priority="143" operator="lessThan">
      <formula>$C$4</formula>
    </cfRule>
  </conditionalFormatting>
  <conditionalFormatting sqref="E34">
    <cfRule type="cellIs" dxfId="256" priority="24" operator="lessThan">
      <formula>$C$4</formula>
    </cfRule>
  </conditionalFormatting>
  <conditionalFormatting sqref="G34">
    <cfRule type="cellIs" dxfId="257" priority="64" operator="lessThan">
      <formula>$C$4</formula>
    </cfRule>
  </conditionalFormatting>
  <conditionalFormatting sqref="K34">
    <cfRule type="cellIs" dxfId="258" priority="104" operator="lessThan">
      <formula>$C$4</formula>
    </cfRule>
  </conditionalFormatting>
  <conditionalFormatting sqref="M34">
    <cfRule type="cellIs" dxfId="259" priority="144" operator="lessThan">
      <formula>$C$4</formula>
    </cfRule>
  </conditionalFormatting>
  <conditionalFormatting sqref="E35">
    <cfRule type="cellIs" dxfId="260" priority="25" operator="lessThan">
      <formula>$C$4</formula>
    </cfRule>
  </conditionalFormatting>
  <conditionalFormatting sqref="G35">
    <cfRule type="cellIs" dxfId="261" priority="65" operator="lessThan">
      <formula>$C$4</formula>
    </cfRule>
  </conditionalFormatting>
  <conditionalFormatting sqref="K35">
    <cfRule type="cellIs" dxfId="262" priority="105" operator="lessThan">
      <formula>$C$4</formula>
    </cfRule>
  </conditionalFormatting>
  <conditionalFormatting sqref="M35">
    <cfRule type="cellIs" dxfId="263" priority="145" operator="lessThan">
      <formula>$C$4</formula>
    </cfRule>
  </conditionalFormatting>
  <conditionalFormatting sqref="E36">
    <cfRule type="cellIs" dxfId="264" priority="26" operator="lessThan">
      <formula>$C$4</formula>
    </cfRule>
  </conditionalFormatting>
  <conditionalFormatting sqref="G36">
    <cfRule type="cellIs" dxfId="265" priority="66" operator="lessThan">
      <formula>$C$4</formula>
    </cfRule>
  </conditionalFormatting>
  <conditionalFormatting sqref="K36">
    <cfRule type="cellIs" dxfId="266" priority="106" operator="lessThan">
      <formula>$C$4</formula>
    </cfRule>
  </conditionalFormatting>
  <conditionalFormatting sqref="M36">
    <cfRule type="cellIs" dxfId="267" priority="146" operator="lessThan">
      <formula>$C$4</formula>
    </cfRule>
  </conditionalFormatting>
  <conditionalFormatting sqref="E37">
    <cfRule type="cellIs" dxfId="268" priority="27" operator="lessThan">
      <formula>$C$4</formula>
    </cfRule>
  </conditionalFormatting>
  <conditionalFormatting sqref="G37">
    <cfRule type="cellIs" dxfId="269" priority="67" operator="lessThan">
      <formula>$C$4</formula>
    </cfRule>
  </conditionalFormatting>
  <conditionalFormatting sqref="K37">
    <cfRule type="cellIs" dxfId="270" priority="107" operator="lessThan">
      <formula>$C$4</formula>
    </cfRule>
  </conditionalFormatting>
  <conditionalFormatting sqref="M37">
    <cfRule type="cellIs" dxfId="271" priority="147" operator="lessThan">
      <formula>$C$4</formula>
    </cfRule>
  </conditionalFormatting>
  <conditionalFormatting sqref="E38">
    <cfRule type="cellIs" dxfId="272" priority="28" operator="lessThan">
      <formula>$C$4</formula>
    </cfRule>
  </conditionalFormatting>
  <conditionalFormatting sqref="G38">
    <cfRule type="cellIs" dxfId="273" priority="68" operator="lessThan">
      <formula>$C$4</formula>
    </cfRule>
  </conditionalFormatting>
  <conditionalFormatting sqref="K38">
    <cfRule type="cellIs" dxfId="274" priority="108" operator="lessThan">
      <formula>$C$4</formula>
    </cfRule>
  </conditionalFormatting>
  <conditionalFormatting sqref="M38">
    <cfRule type="cellIs" dxfId="275" priority="148" operator="lessThan">
      <formula>$C$4</formula>
    </cfRule>
  </conditionalFormatting>
  <conditionalFormatting sqref="E39">
    <cfRule type="cellIs" dxfId="276" priority="29" operator="lessThan">
      <formula>$C$4</formula>
    </cfRule>
  </conditionalFormatting>
  <conditionalFormatting sqref="G39">
    <cfRule type="cellIs" dxfId="277" priority="69" operator="lessThan">
      <formula>$C$4</formula>
    </cfRule>
  </conditionalFormatting>
  <conditionalFormatting sqref="K39">
    <cfRule type="cellIs" dxfId="278" priority="109" operator="lessThan">
      <formula>$C$4</formula>
    </cfRule>
  </conditionalFormatting>
  <conditionalFormatting sqref="M39">
    <cfRule type="cellIs" dxfId="279" priority="149" operator="lessThan">
      <formula>$C$4</formula>
    </cfRule>
  </conditionalFormatting>
  <conditionalFormatting sqref="E40">
    <cfRule type="cellIs" dxfId="280" priority="30" operator="lessThan">
      <formula>$C$4</formula>
    </cfRule>
  </conditionalFormatting>
  <conditionalFormatting sqref="G40">
    <cfRule type="cellIs" dxfId="281" priority="70" operator="lessThan">
      <formula>$C$4</formula>
    </cfRule>
  </conditionalFormatting>
  <conditionalFormatting sqref="K40">
    <cfRule type="cellIs" dxfId="282" priority="110" operator="lessThan">
      <formula>$C$4</formula>
    </cfRule>
  </conditionalFormatting>
  <conditionalFormatting sqref="M40">
    <cfRule type="cellIs" dxfId="283" priority="150" operator="lessThan">
      <formula>$C$4</formula>
    </cfRule>
  </conditionalFormatting>
  <conditionalFormatting sqref="E41">
    <cfRule type="cellIs" dxfId="284" priority="31" operator="lessThan">
      <formula>$C$4</formula>
    </cfRule>
  </conditionalFormatting>
  <conditionalFormatting sqref="G41">
    <cfRule type="cellIs" dxfId="285" priority="71" operator="lessThan">
      <formula>$C$4</formula>
    </cfRule>
  </conditionalFormatting>
  <conditionalFormatting sqref="K41">
    <cfRule type="cellIs" dxfId="286" priority="111" operator="lessThan">
      <formula>$C$4</formula>
    </cfRule>
  </conditionalFormatting>
  <conditionalFormatting sqref="M41">
    <cfRule type="cellIs" dxfId="287" priority="151" operator="lessThan">
      <formula>$C$4</formula>
    </cfRule>
  </conditionalFormatting>
  <conditionalFormatting sqref="E42">
    <cfRule type="cellIs" dxfId="288" priority="32" operator="lessThan">
      <formula>$C$4</formula>
    </cfRule>
  </conditionalFormatting>
  <conditionalFormatting sqref="G42">
    <cfRule type="cellIs" dxfId="289" priority="72" operator="lessThan">
      <formula>$C$4</formula>
    </cfRule>
  </conditionalFormatting>
  <conditionalFormatting sqref="K42">
    <cfRule type="cellIs" dxfId="290" priority="112" operator="lessThan">
      <formula>$C$4</formula>
    </cfRule>
  </conditionalFormatting>
  <conditionalFormatting sqref="M42">
    <cfRule type="cellIs" dxfId="291" priority="152" operator="lessThan">
      <formula>$C$4</formula>
    </cfRule>
  </conditionalFormatting>
  <conditionalFormatting sqref="E43">
    <cfRule type="cellIs" dxfId="292" priority="33" operator="lessThan">
      <formula>$C$4</formula>
    </cfRule>
  </conditionalFormatting>
  <conditionalFormatting sqref="G43">
    <cfRule type="cellIs" dxfId="293" priority="73" operator="lessThan">
      <formula>$C$4</formula>
    </cfRule>
  </conditionalFormatting>
  <conditionalFormatting sqref="K43">
    <cfRule type="cellIs" dxfId="294" priority="113" operator="lessThan">
      <formula>$C$4</formula>
    </cfRule>
  </conditionalFormatting>
  <conditionalFormatting sqref="M43">
    <cfRule type="cellIs" dxfId="295" priority="153" operator="lessThan">
      <formula>$C$4</formula>
    </cfRule>
  </conditionalFormatting>
  <conditionalFormatting sqref="E44">
    <cfRule type="cellIs" dxfId="296" priority="34" operator="lessThan">
      <formula>$C$4</formula>
    </cfRule>
  </conditionalFormatting>
  <conditionalFormatting sqref="G44">
    <cfRule type="cellIs" dxfId="297" priority="74" operator="lessThan">
      <formula>$C$4</formula>
    </cfRule>
  </conditionalFormatting>
  <conditionalFormatting sqref="K44">
    <cfRule type="cellIs" dxfId="298" priority="114" operator="lessThan">
      <formula>$C$4</formula>
    </cfRule>
  </conditionalFormatting>
  <conditionalFormatting sqref="M44">
    <cfRule type="cellIs" dxfId="299" priority="154" operator="lessThan">
      <formula>$C$4</formula>
    </cfRule>
  </conditionalFormatting>
  <conditionalFormatting sqref="E45">
    <cfRule type="cellIs" dxfId="300" priority="35" operator="lessThan">
      <formula>$C$4</formula>
    </cfRule>
  </conditionalFormatting>
  <conditionalFormatting sqref="G45">
    <cfRule type="cellIs" dxfId="301" priority="75" operator="lessThan">
      <formula>$C$4</formula>
    </cfRule>
  </conditionalFormatting>
  <conditionalFormatting sqref="K45">
    <cfRule type="cellIs" dxfId="302" priority="115" operator="lessThan">
      <formula>$C$4</formula>
    </cfRule>
  </conditionalFormatting>
  <conditionalFormatting sqref="M45">
    <cfRule type="cellIs" dxfId="303" priority="155" operator="lessThan">
      <formula>$C$4</formula>
    </cfRule>
  </conditionalFormatting>
  <conditionalFormatting sqref="E46">
    <cfRule type="cellIs" dxfId="304" priority="36" operator="lessThan">
      <formula>$C$4</formula>
    </cfRule>
  </conditionalFormatting>
  <conditionalFormatting sqref="G46">
    <cfRule type="cellIs" dxfId="305" priority="76" operator="lessThan">
      <formula>$C$4</formula>
    </cfRule>
  </conditionalFormatting>
  <conditionalFormatting sqref="K46">
    <cfRule type="cellIs" dxfId="306" priority="116" operator="lessThan">
      <formula>$C$4</formula>
    </cfRule>
  </conditionalFormatting>
  <conditionalFormatting sqref="M46">
    <cfRule type="cellIs" dxfId="307" priority="156" operator="lessThan">
      <formula>$C$4</formula>
    </cfRule>
  </conditionalFormatting>
  <conditionalFormatting sqref="E47">
    <cfRule type="cellIs" dxfId="308" priority="37" operator="lessThan">
      <formula>$C$4</formula>
    </cfRule>
  </conditionalFormatting>
  <conditionalFormatting sqref="G47">
    <cfRule type="cellIs" dxfId="309" priority="77" operator="lessThan">
      <formula>$C$4</formula>
    </cfRule>
  </conditionalFormatting>
  <conditionalFormatting sqref="K47">
    <cfRule type="cellIs" dxfId="310" priority="117" operator="lessThan">
      <formula>$C$4</formula>
    </cfRule>
  </conditionalFormatting>
  <conditionalFormatting sqref="M47">
    <cfRule type="cellIs" dxfId="311" priority="157" operator="lessThan">
      <formula>$C$4</formula>
    </cfRule>
  </conditionalFormatting>
  <conditionalFormatting sqref="E48">
    <cfRule type="cellIs" dxfId="312" priority="38" operator="lessThan">
      <formula>$C$4</formula>
    </cfRule>
  </conditionalFormatting>
  <conditionalFormatting sqref="G48">
    <cfRule type="cellIs" dxfId="313" priority="78" operator="lessThan">
      <formula>$C$4</formula>
    </cfRule>
  </conditionalFormatting>
  <conditionalFormatting sqref="K48">
    <cfRule type="cellIs" dxfId="314" priority="118" operator="lessThan">
      <formula>$C$4</formula>
    </cfRule>
  </conditionalFormatting>
  <conditionalFormatting sqref="M48">
    <cfRule type="cellIs" dxfId="315" priority="158" operator="lessThan">
      <formula>$C$4</formula>
    </cfRule>
  </conditionalFormatting>
  <conditionalFormatting sqref="E49">
    <cfRule type="cellIs" dxfId="316" priority="39" operator="lessThan">
      <formula>$C$4</formula>
    </cfRule>
  </conditionalFormatting>
  <conditionalFormatting sqref="G49">
    <cfRule type="cellIs" dxfId="317" priority="79" operator="lessThan">
      <formula>$C$4</formula>
    </cfRule>
  </conditionalFormatting>
  <conditionalFormatting sqref="K49">
    <cfRule type="cellIs" dxfId="318" priority="119" operator="lessThan">
      <formula>$C$4</formula>
    </cfRule>
  </conditionalFormatting>
  <conditionalFormatting sqref="M49">
    <cfRule type="cellIs" dxfId="319" priority="159" operator="lessThan">
      <formula>$C$4</formula>
    </cfRule>
  </conditionalFormatting>
  <conditionalFormatting sqref="E50">
    <cfRule type="cellIs" dxfId="320" priority="40" operator="lessThan">
      <formula>$C$4</formula>
    </cfRule>
  </conditionalFormatting>
  <conditionalFormatting sqref="G50">
    <cfRule type="cellIs" dxfId="321" priority="80" operator="lessThan">
      <formula>$C$4</formula>
    </cfRule>
  </conditionalFormatting>
  <conditionalFormatting sqref="K50">
    <cfRule type="cellIs" dxfId="322" priority="120" operator="lessThan">
      <formula>$C$4</formula>
    </cfRule>
  </conditionalFormatting>
  <conditionalFormatting sqref="M50">
    <cfRule type="cellIs" dxfId="323" priority="160" operator="lessThan">
      <formula>$C$4</formula>
    </cfRule>
  </conditionalFormatting>
  <conditionalFormatting sqref="K52">
    <cfRule type="cellIs" dxfId="324" priority="161" operator="lessThan">
      <formula>$C$4</formula>
    </cfRule>
  </conditionalFormatting>
  <conditionalFormatting sqref="K53">
    <cfRule type="cellIs" dxfId="325" priority="162" operator="lessThan">
      <formula>$C$4</formula>
    </cfRule>
  </conditionalFormatting>
  <conditionalFormatting sqref="K54">
    <cfRule type="cellIs" dxfId="326" priority="163" operator="lessThan">
      <formula>$C$4</formula>
    </cfRule>
  </conditionalFormatting>
  <conditionalFormatting sqref="K55">
    <cfRule type="cellIs" dxfId="327" priority="164" operator="lessThan">
      <formula>$C$4</formula>
    </cfRule>
  </conditionalFormatting>
  <dataValidations count="402">
    <dataValidation type="decimal" operator="between" allowBlank="1" showInputMessage="1" showErrorMessage="1" errorTitle="Masukan salah" error="Isian Anda salah!" promptTitle="Input yg diisikan" prompt="nilai angka antara 0 sampai 100." sqref="T11 U11 V11 W11 X11 Y11 Z11 AA11 AB11 AC11 AD11 AF11 AG11 AH11 AI11 AJ11 AK11 AL11 AM11 AN11 AO11 T12 U12 V12 W12 X12 Y12 Z12 AA12 AB12 AC12 AD12 AF12 AG12 AH12 AI12 AJ12 AK12 AL12 AM12 AN12 AO12 T13 U13 V13 W13 X13 Y13 Z13 AA13 AB13 AC13 AD13 AF13 AG13 AH13 AI13 AJ13 AK13 AL13 AM13 AN13 AO13 T14 U14 V14 W14 X14 Y14 Z14 AA14 AB14 AC14 AD14 AF14 AG14 AH14 AI14 AJ14 AK14 AL14 AM14 AN14 AO14 T15 U15 V15 W15 X15 Y15 Z15 AA15 AB15 AC15 AD15 AF15 AG15 AH15 AI15 AJ15 AK15 AL15 AM15 AN15 AO15 T16 U16 V16 W16 X16 Y16 Z16 AA16 AB16 AC16 AD16 AF16 AG16 AH16 AI16 AJ16 AK16 AL16 AM16 AN16 AO16 T17 U17 V17 W17 X17 Y17 Z17 AA17 AB17 AC17 AD17 AF17 AG17 AH17 AI17 AJ17 AK17 AL17 AM17 AN17 AO17 T18 U18 V18 W18 X18 Y18 Z18 AA18 AB18 AC18 AD18 AF18 AG18 AH18 AI18 AJ18 AK18 AL18 AM18 AN18 AO18 T19 U19 V19 W19 X19 Y19 Z19 AA19 AB19 AC19 AD19 AF19 AG19 AH19 AI19 AJ19 AK19 AL19 AM19 AN19 AO19 T20 U20 V20 W20 X20 Y20 Z20 AA20 AB20 AC20 AD20 AF20 AG20 AH20 AI20 AJ20 AK20 AL20 AM20 AN20 AO20 T21 U21 V21 W21 X21 Y21 Z21 AA21 AB21 AC21 AD21 AF21 AG21 AH21 AI21 AJ21 AK21 AL21 AM21 AN21 AO21 T22 U22 V22 W22 X22 Y22 Z22 AA22 AB22 AC22 AD22 AF22 AG22 AH22 AI22 AJ22 AK22 AL22 AM22 AN22 AO22 T23 U23 V23 W23 X23 Y23 Z23 AA23 AB23 AC23 AD23 AF23 AG23 AH23 AI23 AJ23 AK23 AL23 AM23 AN23 AO23 T24 U24 V24 W24 X24 Y24 Z24 AA24 AB24 AC24 AD24 AF24 AG24 AH24 AI24 AJ24 AK24 AL24 AM24 AN24 AO24 T25 U25 V25 W25 X25 Y25 Z25 AA25 AB25 AC25 AD25 AF25 AG25 AH25 AI25 AJ25 AK25 AL25 AM25 AN25 AO25 T26 U26 V26 W26 X26 Y26 Z26 AA26 AB26 AC26 AD26 AF26 AG26 AH26 AI26 AJ26 AK26 AL26 AM26 AN26 AO26 T27 U27 V27 W27 X27 Y27 Z27 AA27 AB27 AC27 AD27 AF27 AG27 AH27 AI27 AJ27 AK27 AL27 AM27 AN27 AO27 T28 U28 V28 W28 X28 Y28 Z28 AA28 AB28 AC28 AD28 AF28 AG28 AH28 AI28 AJ28 AK28 AL28 AM28 AN28 AO28 T29 U29 V29 W29 X29 Y29 Z29 AA29 AB29 AC29 AD29 AF29 AG29 AH29 AI29 AJ29 AK29 AL29 AM29 AN29 AO29 T30 U30 V30 W30 X30 Y30 Z30 AA30 AB30 AC30 AD30 AF30 AG30 AH30 AI30 AJ30 AK30 AL30 AM30 AN30 AO30 T31 U31 V31 W31 X31 Y31 Z31 AA31 AB31 AC31 AD31 AF31 AG31 AH31 AI31 AJ31 AK31 AL31 AM31 AN31 AO31 T32 U32 V32 W32 X32 Y32 Z32 AA32 AB32 AC32 AD32 AF32 AG32 AH32 AI32 AJ32 AK32 AL32 AM32 AN32 AO32 T33 U33 V33 W33 X33 Y33 Z33 AA33 AB33 AC33 AD33 AF33 AG33 AH33 AI33 AJ33 AK33 AL33 AM33 AN33 AO33 T34 U34 V34 W34 X34 Y34 Z34 AA34 AB34 AC34 AD34 AF34 AG34 AH34 AI34 AJ34 AK34 AL34 AM34 AN34 AO34 T35 U35 V35 W35 X35 Y35 Z35 AA35 AB35 AC35 AD35 AF35 AG35 AH35 AI35 AJ35 AK35 AL35 AM35 AN35 AO35 T36 U36 V36 W36 X36 Y36 Z36 AA36 AB36 AC36 AD36 AF36 AG36 AH36 AI36 AJ36 AK36 AL36 AM36 AN36 AO36 T37 U37 V37 W37 X37 Y37 Z37 AA37 AB37 AC37 AD37 AF37 AG37 AH37 AI37 AJ37 AK37 AL37 AM37 AN37 AO37 T38 U38 V38 W38 X38 Y38 Z38 AA38 AB38 AC38 AD38 AF38 AG38 AH38 AI38 AJ38 AK38 AL38 AM38 AN38 AO38 T39 U39 V39 W39 X39 Y39 Z39 AA39 AB39 AC39 AD39 AF39 AG39 AH39 AI39 AJ39 AK39 AL39 AM39 AN39 AO39 T40 U40 V40 W40 X40 Y40 Z40 AA40 AB40 AC40 AD40 AF40 AG40 AH40 AI40 AJ40 AK40 AL40 AM40 AN40 AO40 T41 U41 V41 W41 X41 Y41 Z41 AA41 AB41 AC41 AD41 AF41 AG41 AH41 AI41 AJ41 AK41 AL41 AM41 AN41 AO41 T42 U42 V42 W42 X42 Y42 Z42 AA42 AB42 AC42 AD42 AF42 AG42 AH42 AI42 AJ42 AK42 AL42 AM42 AN42 AO42 T43 U43 V43 W43 X43 Y43 Z43 AA43 AB43 AC43 AD43 AF43 AG43 AH43 AI43 AJ43 AK43 AL43 AM43 AN43 AO43 T44 U44 V44 W44 X44 Y44 Z44 AA44 AB44 AC44 AD44 AF44 AG44 AH44 AI44 AJ44 AK44 AL44 AM44 AN44 AO44 T45 U45 V45 W45 X45 Y45 Z45 AA45 AB45 AC45 AD45 AF45 AG45 AH45 AI45 AJ45 AK45 AL45 AM45 AN45 AO45 T46 U46 V46 W46 X46 Y46 Z46 AA46 AB46 AC46 AD46 AF46 AG46 AH46 AI46 AJ46 AK46 AL46 AM46 AN46 AO46 T47 U47 V47 W47 X47 Y47 Z47 AA47 AB47 AC47 AD47 AF47 AG47 AH47 AI47 AJ47 AK47 AL47 AM47 AN47 AO47 T48 U48 V48 W48 X48 Y48 Z48 AA48 AB48 AC48 AD48 AF48 AG48 AH48 AI48 AJ48 AK48 AL48 AM48 AN48 AO48 T49 U49 V49 W49 X49 Y49 Z49 AA49 AB49 AC49 AD49 AF49 AG49 AH49 AI49 AJ49 AK49 AL49 AM49 AN49 AO49 T50 U50 V50 W50 X50 Y50 Z50 AA50 AB50 AC50 AD50 AF50 AG50 AH50 AI50 AJ50 AK50 AL50 AM50 AN50 AO50">
      <formula1>0</formula1>
      <formula2>100</formula2>
    </dataValidation>
    <dataValidation type="custom" allowBlank="1" showInputMessage="1" showErrorMessage="1" errorTitle="Masukan salah" error="Isian Anda salah!" promptTitle="Input yg diisikan" prompt="HURUF &#10;A / B / C / D / E" sqref="AR18">
      <formula1>OR(EXACT(AQ11,"A"),EXACT(AQ11,"B"),EXACT(AQ11,"C"),EXACT(AQ11,"D"),EXACT(AQ11,"E"))</formula1>
    </dataValidation>
    <dataValidation type="custom" allowBlank="1" showInputMessage="1" showErrorMessage="1" errorTitle="Masukan salah" error="Isian Anda salah!" promptTitle="Input yg diisikan" prompt="HURUF &#10;A / B / C / D / E" sqref="AS11">
      <formula1>OR(EXACT(AQ11,"A"),EXACT(AQ11,"B"),EXACT(AQ11,"C"),EXACT(AQ11,"D"),EXACT(AQ11,"E"))</formula1>
    </dataValidation>
    <dataValidation type="custom" allowBlank="1" showInputMessage="1" showErrorMessage="1" errorTitle="Masukan salah" error="Isian Anda salah!" promptTitle="Input yg diisikan" prompt="HURUF &#10;A / B / C / D / E" sqref="AR46">
      <formula1>OR(EXACT(AQ11,"A"),EXACT(AQ11,"B"),EXACT(AQ11,"C"),EXACT(AQ11,"D"),EXACT(AQ11,"E"))</formula1>
    </dataValidation>
    <dataValidation type="custom" allowBlank="1" showInputMessage="1" showErrorMessage="1" errorTitle="Masukan salah" error="Isian Anda salah!" promptTitle="Input yg diisikan" prompt="HURUF &#10;A / B / C / D / E" sqref="AQ32">
      <formula1>OR(EXACT(AQ11,"A"),EXACT(AQ11,"B"),EXACT(AQ11,"C"),EXACT(AQ11,"D"),EXACT(AQ11,"E"))</formula1>
    </dataValidation>
    <dataValidation type="custom" allowBlank="1" showInputMessage="1" showErrorMessage="1" errorTitle="Masukan salah" error="Isian Anda salah!" promptTitle="Input yg diisikan" prompt="HURUF &#10;A / B / C / D / E" sqref="AX11">
      <formula1>OR(EXACT(AQ11,"A"),EXACT(AQ11,"B"),EXACT(AQ11,"C"),EXACT(AQ11,"D"),EXACT(AQ11,"E"))</formula1>
    </dataValidation>
    <dataValidation type="custom" allowBlank="1" showInputMessage="1" showErrorMessage="1" errorTitle="Masukan salah" error="Isian Anda salah!" promptTitle="Input yg diisikan" prompt="HURUF &#10;A / B / C / D / E" sqref="AY31">
      <formula1>OR(EXACT(AQ11,"A"),EXACT(AQ11,"B"),EXACT(AQ11,"C"),EXACT(AQ11,"D"),EXACT(AQ11,"E"))</formula1>
    </dataValidation>
    <dataValidation type="custom" allowBlank="1" showInputMessage="1" showErrorMessage="1" errorTitle="Masukan salah" error="Isian Anda salah!" promptTitle="Input yg diisikan" prompt="HURUF &#10;A / B / C / D / E" sqref="AZ24">
      <formula1>OR(EXACT(AQ11,"A"),EXACT(AQ11,"B"),EXACT(AQ11,"C"),EXACT(AQ11,"D"),EXACT(AQ11,"E"))</formula1>
    </dataValidation>
    <dataValidation type="custom" allowBlank="1" showInputMessage="1" showErrorMessage="1" errorTitle="Masukan salah" error="Isian Anda salah!" promptTitle="Input yg diisikan" prompt="HURUF &#10;A / B / C / D / E" sqref="AR14">
      <formula1>OR(EXACT(AQ11,"A"),EXACT(AQ11,"B"),EXACT(AQ11,"C"),EXACT(AQ11,"D"),EXACT(AQ11,"E"))</formula1>
    </dataValidation>
    <dataValidation type="custom" allowBlank="1" showInputMessage="1" showErrorMessage="1" errorTitle="Masukan salah" error="Isian Anda salah!" promptTitle="Input yg diisikan" prompt="HURUF &#10;A / B / C / D / E" sqref="AW11">
      <formula1>OR(EXACT(AQ11,"A"),EXACT(AQ11,"B"),EXACT(AQ11,"C"),EXACT(AQ11,"D"),EXACT(AQ11,"E"))</formula1>
    </dataValidation>
    <dataValidation type="custom" allowBlank="1" showInputMessage="1" showErrorMessage="1" errorTitle="Masukan salah" error="Isian Anda salah!" promptTitle="Input yg diisikan" prompt="HURUF &#10;A / B / C / D / E" sqref="AQ11">
      <formula1>OR(EXACT(AQ11,"A"),EXACT(AQ11,"B"),EXACT(AQ11,"C"),EXACT(AQ11,"D"),EXACT(AQ11,"E"))</formula1>
    </dataValidation>
    <dataValidation type="custom" allowBlank="1" showInputMessage="1" showErrorMessage="1" errorTitle="Masukan salah" error="Isian Anda salah!" promptTitle="Input yg diisikan" prompt="HURUF &#10;A / B / C / D / E" sqref="AR11">
      <formula1>OR(EXACT(AQ11,"A"),EXACT(AQ11,"B"),EXACT(AQ11,"C"),EXACT(AQ11,"D"),EXACT(AQ11,"E"))</formula1>
    </dataValidation>
    <dataValidation type="custom" allowBlank="1" showInputMessage="1" showErrorMessage="1" errorTitle="Masukan salah" error="Isian Anda salah!" promptTitle="Input yg diisikan" prompt="HURUF &#10;A / B / C / D / E" sqref="AU11">
      <formula1>OR(EXACT(AQ11,"A"),EXACT(AQ11,"B"),EXACT(AQ11,"C"),EXACT(AQ11,"D"),EXACT(AQ11,"E"))</formula1>
    </dataValidation>
    <dataValidation type="custom" allowBlank="1" showInputMessage="1" showErrorMessage="1" errorTitle="Masukan salah" error="Isian Anda salah!" promptTitle="Input yg diisikan" prompt="HURUF &#10;A / B / C / D / E" sqref="AT11">
      <formula1>OR(EXACT(AQ11,"A"),EXACT(AQ11,"B"),EXACT(AQ11,"C"),EXACT(AQ11,"D"),EXACT(AQ11,"E"))</formula1>
    </dataValidation>
    <dataValidation type="custom" allowBlank="1" showInputMessage="1" showErrorMessage="1" errorTitle="Masukan salah" error="Isian Anda salah!" promptTitle="Input yg diisikan" prompt="HURUF &#10;A / B / C / D / E" sqref="AU16">
      <formula1>OR(EXACT(AQ11,"A"),EXACT(AQ11,"B"),EXACT(AQ11,"C"),EXACT(AQ11,"D"),EXACT(AQ11,"E"))</formula1>
    </dataValidation>
    <dataValidation type="custom" allowBlank="1" showInputMessage="1" showErrorMessage="1" errorTitle="Masukan salah" error="Isian Anda salah!" promptTitle="Input yg diisikan" prompt="HURUF &#10;A / B / C / D / E" sqref="AQ46">
      <formula1>OR(EXACT(AQ11,"A"),EXACT(AQ11,"B"),EXACT(AQ11,"C"),EXACT(AQ11,"D"),EXACT(AQ11,"E"))</formula1>
    </dataValidation>
    <dataValidation type="custom" allowBlank="1" showInputMessage="1" showErrorMessage="1" errorTitle="Masukan salah" error="Isian Anda salah!" promptTitle="Input yg diisikan" prompt="HURUF &#10;A / B / C / D / E" sqref="AU45">
      <formula1>OR(EXACT(AQ11,"A"),EXACT(AQ11,"B"),EXACT(AQ11,"C"),EXACT(AQ11,"D"),EXACT(AQ11,"E"))</formula1>
    </dataValidation>
    <dataValidation type="custom" allowBlank="1" showInputMessage="1" showErrorMessage="1" errorTitle="Masukan salah" error="Isian Anda salah!" promptTitle="Input yg diisikan" prompt="HURUF &#10;A / B / C / D / E" sqref="AY38">
      <formula1>OR(EXACT(AQ11,"A"),EXACT(AQ11,"B"),EXACT(AQ11,"C"),EXACT(AQ11,"D"),EXACT(AQ11,"E"))</formula1>
    </dataValidation>
    <dataValidation type="custom" allowBlank="1" showInputMessage="1" showErrorMessage="1" errorTitle="Masukan salah" error="Isian Anda salah!" promptTitle="Input yg diisikan" prompt="HURUF &#10;A / B / C / D / E" sqref="AV11">
      <formula1>OR(EXACT(AQ11,"A"),EXACT(AQ11,"B"),EXACT(AQ11,"C"),EXACT(AQ11,"D"),EXACT(AQ11,"E"))</formula1>
    </dataValidation>
    <dataValidation type="custom" allowBlank="1" showInputMessage="1" showErrorMessage="1" errorTitle="Masukan salah" error="Isian Anda salah!" promptTitle="Input yg diisikan" prompt="HURUF &#10;A / B / C / D / E" sqref="AV46">
      <formula1>OR(EXACT(AQ11,"A"),EXACT(AQ11,"B"),EXACT(AQ11,"C"),EXACT(AQ11,"D"),EXACT(AQ11,"E"))</formula1>
    </dataValidation>
    <dataValidation type="custom" allowBlank="1" showInputMessage="1" showErrorMessage="1" errorTitle="Masukan salah" error="Isian Anda salah!" promptTitle="Input yg diisikan" prompt="HURUF &#10;A / B / C / D / E" sqref="AU34">
      <formula1>OR(EXACT(AQ11,"A"),EXACT(AQ11,"B"),EXACT(AQ11,"C"),EXACT(AQ11,"D"),EXACT(AQ11,"E"))</formula1>
    </dataValidation>
    <dataValidation type="custom" allowBlank="1" showInputMessage="1" showErrorMessage="1" errorTitle="Masukan salah" error="Isian Anda salah!" promptTitle="Input yg diisikan" prompt="HURUF &#10;A / B / C / D / E" sqref="AZ23">
      <formula1>OR(EXACT(AQ11,"A"),EXACT(AQ11,"B"),EXACT(AQ11,"C"),EXACT(AQ11,"D"),EXACT(AQ11,"E"))</formula1>
    </dataValidation>
    <dataValidation type="custom" allowBlank="1" showInputMessage="1" showErrorMessage="1" errorTitle="Masukan salah" error="Isian Anda salah!" promptTitle="Input yg diisikan" prompt="HURUF &#10;A / B / C / D / E" sqref="AW13">
      <formula1>OR(EXACT(AQ11,"A"),EXACT(AQ11,"B"),EXACT(AQ11,"C"),EXACT(AQ11,"D"),EXACT(AQ11,"E"))</formula1>
    </dataValidation>
    <dataValidation type="custom" allowBlank="1" showInputMessage="1" showErrorMessage="1" errorTitle="Masukan salah" error="Isian Anda salah!" promptTitle="Input yg diisikan" prompt="HURUF &#10;A / B / C / D / E" sqref="AX12">
      <formula1>OR(EXACT(AQ11,"A"),EXACT(AQ11,"B"),EXACT(AQ11,"C"),EXACT(AQ11,"D"),EXACT(AQ11,"E"))</formula1>
    </dataValidation>
    <dataValidation type="custom" allowBlank="1" showInputMessage="1" showErrorMessage="1" errorTitle="Masukan salah" error="Isian Anda salah!" promptTitle="Input yg diisikan" prompt="HURUF &#10;A / B / C / D / E" sqref="AY11">
      <formula1>OR(EXACT(AQ11,"A"),EXACT(AQ11,"B"),EXACT(AQ11,"C"),EXACT(AQ11,"D"),EXACT(AQ11,"E"))</formula1>
    </dataValidation>
    <dataValidation type="custom" allowBlank="1" showInputMessage="1" showErrorMessage="1" errorTitle="Masukan salah" error="Isian Anda salah!" promptTitle="Input yg diisikan" prompt="HURUF &#10;A / B / C / D / E" sqref="AQ24">
      <formula1>OR(EXACT(AQ11,"A"),EXACT(AQ11,"B"),EXACT(AQ11,"C"),EXACT(AQ11,"D"),EXACT(AQ11,"E"))</formula1>
    </dataValidation>
    <dataValidation type="custom" allowBlank="1" showInputMessage="1" showErrorMessage="1" errorTitle="Masukan salah" error="Isian Anda salah!" promptTitle="Input yg diisikan" prompt="HURUF &#10;A / B / C / D / E" sqref="AS17">
      <formula1>OR(EXACT(AQ11,"A"),EXACT(AQ11,"B"),EXACT(AQ11,"C"),EXACT(AQ11,"D"),EXACT(AQ11,"E"))</formula1>
    </dataValidation>
    <dataValidation type="custom" allowBlank="1" showInputMessage="1" showErrorMessage="1" errorTitle="Masukan salah" error="Isian Anda salah!" promptTitle="Input yg diisikan" prompt="HURUF &#10;A / B / C / D / E" sqref="AZ11">
      <formula1>OR(EXACT(AQ11,"A"),EXACT(AQ11,"B"),EXACT(AQ11,"C"),EXACT(AQ11,"D"),EXACT(AQ11,"E"))</formula1>
    </dataValidation>
    <dataValidation showInputMessage="1" showErrorMessage="1" errorTitle="Masukan salah" error="Isian Anda salah!" promptTitle="Input yg diisikan" prompt="HURUF &#10;A / B / C / D / E" sqref="BA11 BA12 BA13 BA14 BA15 BA16 BA17 BA18 BA19 BA20 BA21 BA22 BA23 BA24 BA25 BA26 BA27 BA28 BA29 BA30 BA31 BA32 BA33 BA34 BA35 BA36 BA37 BA38 BA39 BA40 BA41 BA42 BA43 BA44 BA45 BA46 BA47 BA48 BA49 BA50"/>
    <dataValidation type="custom" allowBlank="1" showInputMessage="1" showErrorMessage="1" errorTitle="Masukan salah" error="Isian Anda salah!" promptTitle="Input yg diisikan" prompt="HURUF &#10;A / B / C / D / E" sqref="AV25">
      <formula1>OR(EXACT(AQ11,"A"),EXACT(AQ11,"B"),EXACT(AQ11,"C"),EXACT(AQ11,"D"),EXACT(AQ11,"E"))</formula1>
    </dataValidation>
    <dataValidation type="custom" allowBlank="1" showInputMessage="1" showErrorMessage="1" errorTitle="Masukan salah" error="Isian Anda salah!" promptTitle="Input yg diisikan" prompt="HURUF &#10;A / B / C / D / E" sqref="AV16">
      <formula1>OR(EXACT(AQ11,"A"),EXACT(AQ11,"B"),EXACT(AQ11,"C"),EXACT(AQ11,"D"),EXACT(AQ11,"E"))</formula1>
    </dataValidation>
    <dataValidation type="custom" allowBlank="1" showInputMessage="1" showErrorMessage="1" errorTitle="Masukan salah" error="Isian Anda salah!" promptTitle="Input yg diisikan" prompt="HURUF &#10;A / B / C / D / E" sqref="AQ12">
      <formula1>OR(EXACT(AQ11,"A"),EXACT(AQ11,"B"),EXACT(AQ11,"C"),EXACT(AQ11,"D"),EXACT(AQ11,"E"))</formula1>
    </dataValidation>
    <dataValidation type="custom" allowBlank="1" showInputMessage="1" showErrorMessage="1" errorTitle="Masukan salah" error="Isian Anda salah!" promptTitle="Input yg diisikan" prompt="HURUF &#10;A / B / C / D / E" sqref="AS16">
      <formula1>OR(EXACT(AQ11,"A"),EXACT(AQ11,"B"),EXACT(AQ11,"C"),EXACT(AQ11,"D"),EXACT(AQ11,"E"))</formula1>
    </dataValidation>
    <dataValidation type="custom" allowBlank="1" showInputMessage="1" showErrorMessage="1" errorTitle="Masukan salah" error="Isian Anda salah!" promptTitle="Input yg diisikan" prompt="HURUF &#10;A / B / C / D / E" sqref="AY50">
      <formula1>OR(EXACT(AQ11,"A"),EXACT(AQ11,"B"),EXACT(AQ11,"C"),EXACT(AQ11,"D"),EXACT(AQ11,"E"))</formula1>
    </dataValidation>
    <dataValidation type="custom" allowBlank="1" showInputMessage="1" showErrorMessage="1" errorTitle="Masukan salah" error="Isian Anda salah!" promptTitle="Input yg diisikan" prompt="HURUF &#10;A / B / C / D / E" sqref="AT47">
      <formula1>OR(EXACT(AQ11,"A"),EXACT(AQ11,"B"),EXACT(AQ11,"C"),EXACT(AQ11,"D"),EXACT(AQ11,"E"))</formula1>
    </dataValidation>
    <dataValidation type="custom" allowBlank="1" showInputMessage="1" showErrorMessage="1" errorTitle="Masukan salah" error="Isian Anda salah!" promptTitle="Input yg diisikan" prompt="HURUF &#10;A / B / C / D / E" sqref="AX28">
      <formula1>OR(EXACT(AQ11,"A"),EXACT(AQ11,"B"),EXACT(AQ11,"C"),EXACT(AQ11,"D"),EXACT(AQ11,"E"))</formula1>
    </dataValidation>
    <dataValidation type="custom" allowBlank="1" showInputMessage="1" showErrorMessage="1" errorTitle="Masukan salah" error="Isian Anda salah!" promptTitle="Input yg diisikan" prompt="HURUF &#10;A / B / C / D / E" sqref="AT13">
      <formula1>OR(EXACT(AQ11,"A"),EXACT(AQ11,"B"),EXACT(AQ11,"C"),EXACT(AQ11,"D"),EXACT(AQ11,"E"))</formula1>
    </dataValidation>
    <dataValidation type="custom" allowBlank="1" showInputMessage="1" showErrorMessage="1" errorTitle="Masukan salah" error="Isian Anda salah!" promptTitle="Input yg diisikan" prompt="HURUF &#10;A / B / C / D / E" sqref="AX15">
      <formula1>OR(EXACT(AQ11,"A"),EXACT(AQ11,"B"),EXACT(AQ11,"C"),EXACT(AQ11,"D"),EXACT(AQ11,"E"))</formula1>
    </dataValidation>
    <dataValidation type="custom" allowBlank="1" showInputMessage="1" showErrorMessage="1" errorTitle="Masukan salah" error="Isian Anda salah!" promptTitle="Input yg diisikan" prompt="HURUF &#10;A / B / C / D / E" sqref="AR12">
      <formula1>OR(EXACT(AQ11,"A"),EXACT(AQ11,"B"),EXACT(AQ11,"C"),EXACT(AQ11,"D"),EXACT(AQ11,"E"))</formula1>
    </dataValidation>
    <dataValidation type="custom" allowBlank="1" showInputMessage="1" showErrorMessage="1" errorTitle="Masukan salah" error="Isian Anda salah!" promptTitle="Input yg diisikan" prompt="HURUF &#10;A / B / C / D / E" sqref="AT14">
      <formula1>OR(EXACT(AQ11,"A"),EXACT(AQ11,"B"),EXACT(AQ11,"C"),EXACT(AQ11,"D"),EXACT(AQ11,"E"))</formula1>
    </dataValidation>
    <dataValidation type="custom" allowBlank="1" showInputMessage="1" showErrorMessage="1" errorTitle="Masukan salah" error="Isian Anda salah!" promptTitle="Input yg diisikan" prompt="HURUF &#10;A / B / C / D / E" sqref="AQ33">
      <formula1>OR(EXACT(AQ11,"A"),EXACT(AQ11,"B"),EXACT(AQ11,"C"),EXACT(AQ11,"D"),EXACT(AQ11,"E"))</formula1>
    </dataValidation>
    <dataValidation type="custom" allowBlank="1" showInputMessage="1" showErrorMessage="1" errorTitle="Masukan salah" error="Isian Anda salah!" promptTitle="Input yg diisikan" prompt="HURUF &#10;A / B / C / D / E" sqref="AX14">
      <formula1>OR(EXACT(AQ11,"A"),EXACT(AQ11,"B"),EXACT(AQ11,"C"),EXACT(AQ11,"D"),EXACT(AQ11,"E"))</formula1>
    </dataValidation>
    <dataValidation type="custom" allowBlank="1" showInputMessage="1" showErrorMessage="1" errorTitle="Masukan salah" error="Isian Anda salah!" promptTitle="Input yg diisikan" prompt="HURUF &#10;A / B / C / D / E" sqref="AR47">
      <formula1>OR(EXACT(AQ11,"A"),EXACT(AQ11,"B"),EXACT(AQ11,"C"),EXACT(AQ11,"D"),EXACT(AQ11,"E"))</formula1>
    </dataValidation>
    <dataValidation type="custom" allowBlank="1" showInputMessage="1" showErrorMessage="1" errorTitle="Masukan salah" error="Isian Anda salah!" promptTitle="Input yg diisikan" prompt="HURUF &#10;A / B / C / D / E" sqref="AY44">
      <formula1>OR(EXACT(AQ11,"A"),EXACT(AQ11,"B"),EXACT(AQ11,"C"),EXACT(AQ11,"D"),EXACT(AQ11,"E"))</formula1>
    </dataValidation>
    <dataValidation type="custom" allowBlank="1" showInputMessage="1" showErrorMessage="1" errorTitle="Masukan salah" error="Isian Anda salah!" promptTitle="Input yg diisikan" prompt="HURUF &#10;A / B / C / D / E" sqref="AS12">
      <formula1>OR(EXACT(AQ11,"A"),EXACT(AQ11,"B"),EXACT(AQ11,"C"),EXACT(AQ11,"D"),EXACT(AQ11,"E"))</formula1>
    </dataValidation>
    <dataValidation type="custom" allowBlank="1" showInputMessage="1" showErrorMessage="1" errorTitle="Masukan salah" error="Isian Anda salah!" promptTitle="Input yg diisikan" prompt="HURUF &#10;A / B / C / D / E" sqref="AT30">
      <formula1>OR(EXACT(AQ11,"A"),EXACT(AQ11,"B"),EXACT(AQ11,"C"),EXACT(AQ11,"D"),EXACT(AQ11,"E"))</formula1>
    </dataValidation>
    <dataValidation type="custom" allowBlank="1" showInputMessage="1" showErrorMessage="1" errorTitle="Masukan salah" error="Isian Anda salah!" promptTitle="Input yg diisikan" prompt="HURUF &#10;A / B / C / D / E" sqref="AZ28">
      <formula1>OR(EXACT(AQ11,"A"),EXACT(AQ11,"B"),EXACT(AQ11,"C"),EXACT(AQ11,"D"),EXACT(AQ11,"E"))</formula1>
    </dataValidation>
    <dataValidation type="custom" allowBlank="1" showInputMessage="1" showErrorMessage="1" errorTitle="Masukan salah" error="Isian Anda salah!" promptTitle="Input yg diisikan" prompt="HURUF &#10;A / B / C / D / E" sqref="AY12">
      <formula1>OR(EXACT(AQ11,"A"),EXACT(AQ11,"B"),EXACT(AQ11,"C"),EXACT(AQ11,"D"),EXACT(AQ11,"E"))</formula1>
    </dataValidation>
    <dataValidation type="custom" allowBlank="1" showInputMessage="1" showErrorMessage="1" errorTitle="Masukan salah" error="Isian Anda salah!" promptTitle="Input yg diisikan" prompt="HURUF &#10;A / B / C / D / E" sqref="AT12">
      <formula1>OR(EXACT(AQ11,"A"),EXACT(AQ11,"B"),EXACT(AQ11,"C"),EXACT(AQ11,"D"),EXACT(AQ11,"E"))</formula1>
    </dataValidation>
    <dataValidation type="custom" allowBlank="1" showInputMessage="1" showErrorMessage="1" errorTitle="Masukan salah" error="Isian Anda salah!" promptTitle="Input yg diisikan" prompt="HURUF &#10;A / B / C / D / E" sqref="AW28">
      <formula1>OR(EXACT(AQ11,"A"),EXACT(AQ11,"B"),EXACT(AQ11,"C"),EXACT(AQ11,"D"),EXACT(AQ11,"E"))</formula1>
    </dataValidation>
    <dataValidation type="custom" allowBlank="1" showInputMessage="1" showErrorMessage="1" errorTitle="Masukan salah" error="Isian Anda salah!" promptTitle="Input yg diisikan" prompt="HURUF &#10;A / B / C / D / E" sqref="AV15">
      <formula1>OR(EXACT(AQ11,"A"),EXACT(AQ11,"B"),EXACT(AQ11,"C"),EXACT(AQ11,"D"),EXACT(AQ11,"E"))</formula1>
    </dataValidation>
    <dataValidation type="custom" allowBlank="1" showInputMessage="1" showErrorMessage="1" errorTitle="Masukan salah" error="Isian Anda salah!" promptTitle="Input yg diisikan" prompt="HURUF &#10;A / B / C / D / E" sqref="AV14">
      <formula1>OR(EXACT(AQ11,"A"),EXACT(AQ11,"B"),EXACT(AQ11,"C"),EXACT(AQ11,"D"),EXACT(AQ11,"E"))</formula1>
    </dataValidation>
    <dataValidation type="custom" allowBlank="1" showInputMessage="1" showErrorMessage="1" errorTitle="Masukan salah" error="Isian Anda salah!" promptTitle="Input yg diisikan" prompt="HURUF &#10;A / B / C / D / E" sqref="AU42">
      <formula1>OR(EXACT(AQ11,"A"),EXACT(AQ11,"B"),EXACT(AQ11,"C"),EXACT(AQ11,"D"),EXACT(AQ11,"E"))</formula1>
    </dataValidation>
    <dataValidation type="custom" allowBlank="1" showInputMessage="1" showErrorMessage="1" errorTitle="Masukan salah" error="Isian Anda salah!" promptTitle="Input yg diisikan" prompt="HURUF &#10;A / B / C / D / E" sqref="AU12">
      <formula1>OR(EXACT(AQ11,"A"),EXACT(AQ11,"B"),EXACT(AQ11,"C"),EXACT(AQ11,"D"),EXACT(AQ11,"E"))</formula1>
    </dataValidation>
    <dataValidation type="custom" allowBlank="1" showInputMessage="1" showErrorMessage="1" errorTitle="Masukan salah" error="Isian Anda salah!" promptTitle="Input yg diisikan" prompt="HURUF &#10;A / B / C / D / E" sqref="AU47">
      <formula1>OR(EXACT(AQ11,"A"),EXACT(AQ11,"B"),EXACT(AQ11,"C"),EXACT(AQ11,"D"),EXACT(AQ11,"E"))</formula1>
    </dataValidation>
    <dataValidation type="custom" allowBlank="1" showInputMessage="1" showErrorMessage="1" errorTitle="Masukan salah" error="Isian Anda salah!" promptTitle="Input yg diisikan" prompt="HURUF &#10;A / B / C / D / E" sqref="AV12">
      <formula1>OR(EXACT(AQ11,"A"),EXACT(AQ11,"B"),EXACT(AQ11,"C"),EXACT(AQ11,"D"),EXACT(AQ11,"E"))</formula1>
    </dataValidation>
    <dataValidation type="custom" allowBlank="1" showInputMessage="1" showErrorMessage="1" errorTitle="Masukan salah" error="Isian Anda salah!" promptTitle="Input yg diisikan" prompt="HURUF &#10;A / B / C / D / E" sqref="AW14">
      <formula1>OR(EXACT(AQ11,"A"),EXACT(AQ11,"B"),EXACT(AQ11,"C"),EXACT(AQ11,"D"),EXACT(AQ11,"E"))</formula1>
    </dataValidation>
    <dataValidation type="custom" allowBlank="1" showInputMessage="1" showErrorMessage="1" errorTitle="Masukan salah" error="Isian Anda salah!" promptTitle="Input yg diisikan" prompt="HURUF &#10;A / B / C / D / E" sqref="AQ17">
      <formula1>OR(EXACT(AQ11,"A"),EXACT(AQ11,"B"),EXACT(AQ11,"C"),EXACT(AQ11,"D"),EXACT(AQ11,"E"))</formula1>
    </dataValidation>
    <dataValidation type="custom" allowBlank="1" showInputMessage="1" showErrorMessage="1" errorTitle="Masukan salah" error="Isian Anda salah!" promptTitle="Input yg diisikan" prompt="HURUF &#10;A / B / C / D / E" sqref="AW12">
      <formula1>OR(EXACT(AQ11,"A"),EXACT(AQ11,"B"),EXACT(AQ11,"C"),EXACT(AQ11,"D"),EXACT(AQ11,"E"))</formula1>
    </dataValidation>
    <dataValidation type="custom" allowBlank="1" showInputMessage="1" showErrorMessage="1" errorTitle="Masukan salah" error="Isian Anda salah!" promptTitle="Input yg diisikan" prompt="HURUF &#10;A / B / C / D / E" sqref="AX18">
      <formula1>OR(EXACT(AQ11,"A"),EXACT(AQ11,"B"),EXACT(AQ11,"C"),EXACT(AQ11,"D"),EXACT(AQ11,"E"))</formula1>
    </dataValidation>
    <dataValidation type="custom" allowBlank="1" showInputMessage="1" showErrorMessage="1" errorTitle="Masukan salah" error="Isian Anda salah!" promptTitle="Input yg diisikan" prompt="HURUF &#10;A / B / C / D / E" sqref="AZ12">
      <formula1>OR(EXACT(AQ11,"A"),EXACT(AQ11,"B"),EXACT(AQ11,"C"),EXACT(AQ11,"D"),EXACT(AQ11,"E"))</formula1>
    </dataValidation>
    <dataValidation type="custom" allowBlank="1" showInputMessage="1" showErrorMessage="1" errorTitle="Masukan salah" error="Isian Anda salah!" promptTitle="Input yg diisikan" prompt="HURUF &#10;A / B / C / D / E" sqref="AW41">
      <formula1>OR(EXACT(AQ11,"A"),EXACT(AQ11,"B"),EXACT(AQ11,"C"),EXACT(AQ11,"D"),EXACT(AQ11,"E"))</formula1>
    </dataValidation>
    <dataValidation type="custom" allowBlank="1" showInputMessage="1" showErrorMessage="1" errorTitle="Masukan salah" error="Isian Anda salah!" promptTitle="Input yg diisikan" prompt="HURUF &#10;A / B / C / D / E" sqref="AQ13">
      <formula1>OR(EXACT(AQ11,"A"),EXACT(AQ11,"B"),EXACT(AQ11,"C"),EXACT(AQ11,"D"),EXACT(AQ11,"E"))</formula1>
    </dataValidation>
    <dataValidation type="custom" allowBlank="1" showInputMessage="1" showErrorMessage="1" errorTitle="Masukan salah" error="Isian Anda salah!" promptTitle="Input yg diisikan" prompt="HURUF &#10;A / B / C / D / E" sqref="AR13">
      <formula1>OR(EXACT(AQ11,"A"),EXACT(AQ11,"B"),EXACT(AQ11,"C"),EXACT(AQ11,"D"),EXACT(AQ11,"E"))</formula1>
    </dataValidation>
    <dataValidation type="custom" allowBlank="1" showInputMessage="1" showErrorMessage="1" errorTitle="Masukan salah" error="Isian Anda salah!" promptTitle="Input yg diisikan" prompt="HURUF &#10;A / B / C / D / E" sqref="AS13">
      <formula1>OR(EXACT(AQ11,"A"),EXACT(AQ11,"B"),EXACT(AQ11,"C"),EXACT(AQ11,"D"),EXACT(AQ11,"E"))</formula1>
    </dataValidation>
    <dataValidation type="custom" allowBlank="1" showInputMessage="1" showErrorMessage="1" errorTitle="Masukan salah" error="Isian Anda salah!" promptTitle="Input yg diisikan" prompt="HURUF &#10;A / B / C / D / E" sqref="AX50">
      <formula1>OR(EXACT(AQ11,"A"),EXACT(AQ11,"B"),EXACT(AQ11,"C"),EXACT(AQ11,"D"),EXACT(AQ11,"E"))</formula1>
    </dataValidation>
    <dataValidation type="custom" allowBlank="1" showInputMessage="1" showErrorMessage="1" errorTitle="Masukan salah" error="Isian Anda salah!" promptTitle="Input yg diisikan" prompt="HURUF &#10;A / B / C / D / E" sqref="AU28">
      <formula1>OR(EXACT(AQ11,"A"),EXACT(AQ11,"B"),EXACT(AQ11,"C"),EXACT(AQ11,"D"),EXACT(AQ11,"E"))</formula1>
    </dataValidation>
    <dataValidation type="custom" allowBlank="1" showInputMessage="1" showErrorMessage="1" errorTitle="Masukan salah" error="Isian Anda salah!" promptTitle="Input yg diisikan" prompt="HURUF &#10;A / B / C / D / E" sqref="AR17">
      <formula1>OR(EXACT(AQ11,"A"),EXACT(AQ11,"B"),EXACT(AQ11,"C"),EXACT(AQ11,"D"),EXACT(AQ11,"E"))</formula1>
    </dataValidation>
    <dataValidation type="custom" allowBlank="1" showInputMessage="1" showErrorMessage="1" errorTitle="Masukan salah" error="Isian Anda salah!" promptTitle="Input yg diisikan" prompt="HURUF &#10;A / B / C / D / E" sqref="AY16">
      <formula1>OR(EXACT(AQ11,"A"),EXACT(AQ11,"B"),EXACT(AQ11,"C"),EXACT(AQ11,"D"),EXACT(AQ11,"E"))</formula1>
    </dataValidation>
    <dataValidation type="custom" allowBlank="1" showInputMessage="1" showErrorMessage="1" errorTitle="Masukan salah" error="Isian Anda salah!" promptTitle="Input yg diisikan" prompt="HURUF &#10;A / B / C / D / E" sqref="AU29">
      <formula1>OR(EXACT(AQ11,"A"),EXACT(AQ11,"B"),EXACT(AQ11,"C"),EXACT(AQ11,"D"),EXACT(AQ11,"E"))</formula1>
    </dataValidation>
    <dataValidation type="custom" allowBlank="1" showInputMessage="1" showErrorMessage="1" errorTitle="Masukan salah" error="Isian Anda salah!" promptTitle="Input yg diisikan" prompt="HURUF &#10;A / B / C / D / E" sqref="AS15">
      <formula1>OR(EXACT(AQ11,"A"),EXACT(AQ11,"B"),EXACT(AQ11,"C"),EXACT(AQ11,"D"),EXACT(AQ11,"E"))</formula1>
    </dataValidation>
    <dataValidation type="custom" allowBlank="1" showInputMessage="1" showErrorMessage="1" errorTitle="Masukan salah" error="Isian Anda salah!" promptTitle="Input yg diisikan" prompt="HURUF &#10;A / B / C / D / E" sqref="AU13">
      <formula1>OR(EXACT(AQ11,"A"),EXACT(AQ11,"B"),EXACT(AQ11,"C"),EXACT(AQ11,"D"),EXACT(AQ11,"E"))</formula1>
    </dataValidation>
    <dataValidation type="custom" allowBlank="1" showInputMessage="1" showErrorMessage="1" errorTitle="Masukan salah" error="Isian Anda salah!" promptTitle="Input yg diisikan" prompt="HURUF &#10;A / B / C / D / E" sqref="AV13">
      <formula1>OR(EXACT(AQ11,"A"),EXACT(AQ11,"B"),EXACT(AQ11,"C"),EXACT(AQ11,"D"),EXACT(AQ11,"E"))</formula1>
    </dataValidation>
    <dataValidation type="custom" allowBlank="1" showInputMessage="1" showErrorMessage="1" errorTitle="Masukan salah" error="Isian Anda salah!" promptTitle="Input yg diisikan" prompt="HURUF &#10;A / B / C / D / E" sqref="AR36">
      <formula1>OR(EXACT(AQ11,"A"),EXACT(AQ11,"B"),EXACT(AQ11,"C"),EXACT(AQ11,"D"),EXACT(AQ11,"E"))</formula1>
    </dataValidation>
    <dataValidation type="custom" allowBlank="1" showInputMessage="1" showErrorMessage="1" errorTitle="Masukan salah" error="Isian Anda salah!" promptTitle="Input yg diisikan" prompt="HURUF &#10;A / B / C / D / E" sqref="AX13">
      <formula1>OR(EXACT(AQ11,"A"),EXACT(AQ11,"B"),EXACT(AQ11,"C"),EXACT(AQ11,"D"),EXACT(AQ11,"E"))</formula1>
    </dataValidation>
    <dataValidation type="custom" allowBlank="1" showInputMessage="1" showErrorMessage="1" errorTitle="Masukan salah" error="Isian Anda salah!" promptTitle="Input yg diisikan" prompt="HURUF &#10;A / B / C / D / E" sqref="AY15">
      <formula1>OR(EXACT(AQ11,"A"),EXACT(AQ11,"B"),EXACT(AQ11,"C"),EXACT(AQ11,"D"),EXACT(AQ11,"E"))</formula1>
    </dataValidation>
    <dataValidation type="custom" allowBlank="1" showInputMessage="1" showErrorMessage="1" errorTitle="Masukan salah" error="Isian Anda salah!" promptTitle="Input yg diisikan" prompt="HURUF &#10;A / B / C / D / E" sqref="AQ48">
      <formula1>OR(EXACT(AQ11,"A"),EXACT(AQ11,"B"),EXACT(AQ11,"C"),EXACT(AQ11,"D"),EXACT(AQ11,"E"))</formula1>
    </dataValidation>
    <dataValidation type="custom" allowBlank="1" showInputMessage="1" showErrorMessage="1" errorTitle="Masukan salah" error="Isian Anda salah!" promptTitle="Input yg diisikan" prompt="HURUF &#10;A / B / C / D / E" sqref="AY13">
      <formula1>OR(EXACT(AQ11,"A"),EXACT(AQ11,"B"),EXACT(AQ11,"C"),EXACT(AQ11,"D"),EXACT(AQ11,"E"))</formula1>
    </dataValidation>
    <dataValidation type="custom" allowBlank="1" showInputMessage="1" showErrorMessage="1" errorTitle="Masukan salah" error="Isian Anda salah!" promptTitle="Input yg diisikan" prompt="HURUF &#10;A / B / C / D / E" sqref="AV18">
      <formula1>OR(EXACT(AQ11,"A"),EXACT(AQ11,"B"),EXACT(AQ11,"C"),EXACT(AQ11,"D"),EXACT(AQ11,"E"))</formula1>
    </dataValidation>
    <dataValidation type="custom" allowBlank="1" showInputMessage="1" showErrorMessage="1" errorTitle="Masukan salah" error="Isian Anda salah!" promptTitle="Input yg diisikan" prompt="HURUF &#10;A / B / C / D / E" sqref="AT15">
      <formula1>OR(EXACT(AQ11,"A"),EXACT(AQ11,"B"),EXACT(AQ11,"C"),EXACT(AQ11,"D"),EXACT(AQ11,"E"))</formula1>
    </dataValidation>
    <dataValidation type="custom" allowBlank="1" showInputMessage="1" showErrorMessage="1" errorTitle="Masukan salah" error="Isian Anda salah!" promptTitle="Input yg diisikan" prompt="HURUF &#10;A / B / C / D / E" sqref="AZ13">
      <formula1>OR(EXACT(AQ11,"A"),EXACT(AQ11,"B"),EXACT(AQ11,"C"),EXACT(AQ11,"D"),EXACT(AQ11,"E"))</formula1>
    </dataValidation>
    <dataValidation type="custom" allowBlank="1" showInputMessage="1" showErrorMessage="1" errorTitle="Masukan salah" error="Isian Anda salah!" promptTitle="Input yg diisikan" prompt="HURUF &#10;A / B / C / D / E" sqref="AQ14">
      <formula1>OR(EXACT(AQ11,"A"),EXACT(AQ11,"B"),EXACT(AQ11,"C"),EXACT(AQ11,"D"),EXACT(AQ11,"E"))</formula1>
    </dataValidation>
    <dataValidation type="custom" allowBlank="1" showInputMessage="1" showErrorMessage="1" errorTitle="Masukan salah" error="Isian Anda salah!" promptTitle="Input yg diisikan" prompt="HURUF &#10;A / B / C / D / E" sqref="AS14">
      <formula1>OR(EXACT(AQ11,"A"),EXACT(AQ11,"B"),EXACT(AQ11,"C"),EXACT(AQ11,"D"),EXACT(AQ11,"E"))</formula1>
    </dataValidation>
    <dataValidation type="custom" allowBlank="1" showInputMessage="1" showErrorMessage="1" errorTitle="Masukan salah" error="Isian Anda salah!" promptTitle="Input yg diisikan" prompt="HURUF &#10;A / B / C / D / E" sqref="AS23">
      <formula1>OR(EXACT(AQ11,"A"),EXACT(AQ11,"B"),EXACT(AQ11,"C"),EXACT(AQ11,"D"),EXACT(AQ11,"E"))</formula1>
    </dataValidation>
    <dataValidation type="custom" allowBlank="1" showInputMessage="1" showErrorMessage="1" errorTitle="Masukan salah" error="Isian Anda salah!" promptTitle="Input yg diisikan" prompt="HURUF &#10;A / B / C / D / E" sqref="AU14">
      <formula1>OR(EXACT(AQ11,"A"),EXACT(AQ11,"B"),EXACT(AQ11,"C"),EXACT(AQ11,"D"),EXACT(AQ11,"E"))</formula1>
    </dataValidation>
    <dataValidation type="custom" allowBlank="1" showInputMessage="1" showErrorMessage="1" errorTitle="Masukan salah" error="Isian Anda salah!" promptTitle="Input yg diisikan" prompt="HURUF &#10;A / B / C / D / E" sqref="AZ14">
      <formula1>OR(EXACT(AQ11,"A"),EXACT(AQ11,"B"),EXACT(AQ11,"C"),EXACT(AQ11,"D"),EXACT(AQ11,"E"))</formula1>
    </dataValidation>
    <dataValidation type="custom" allowBlank="1" showInputMessage="1" showErrorMessage="1" errorTitle="Masukan salah" error="Isian Anda salah!" promptTitle="Input yg diisikan" prompt="HURUF &#10;A / B / C / D / E" sqref="AQ16">
      <formula1>OR(EXACT(AQ11,"A"),EXACT(AQ11,"B"),EXACT(AQ11,"C"),EXACT(AQ11,"D"),EXACT(AQ11,"E"))</formula1>
    </dataValidation>
    <dataValidation type="custom" allowBlank="1" showInputMessage="1" showErrorMessage="1" errorTitle="Masukan salah" error="Isian Anda salah!" promptTitle="Input yg diisikan" prompt="HURUF &#10;A / B / C / D / E" sqref="AU38">
      <formula1>OR(EXACT(AQ11,"A"),EXACT(AQ11,"B"),EXACT(AQ11,"C"),EXACT(AQ11,"D"),EXACT(AQ11,"E"))</formula1>
    </dataValidation>
    <dataValidation type="custom" allowBlank="1" showInputMessage="1" showErrorMessage="1" errorTitle="Masukan salah" error="Isian Anda salah!" promptTitle="Input yg diisikan" prompt="HURUF &#10;A / B / C / D / E" sqref="AX32">
      <formula1>OR(EXACT(AQ11,"A"),EXACT(AQ11,"B"),EXACT(AQ11,"C"),EXACT(AQ11,"D"),EXACT(AQ11,"E"))</formula1>
    </dataValidation>
    <dataValidation type="custom" allowBlank="1" showInputMessage="1" showErrorMessage="1" errorTitle="Masukan salah" error="Isian Anda salah!" promptTitle="Input yg diisikan" prompt="HURUF &#10;A / B / C / D / E" sqref="AY14">
      <formula1>OR(EXACT(AQ11,"A"),EXACT(AQ11,"B"),EXACT(AQ11,"C"),EXACT(AQ11,"D"),EXACT(AQ11,"E"))</formula1>
    </dataValidation>
    <dataValidation type="custom" allowBlank="1" showInputMessage="1" showErrorMessage="1" errorTitle="Masukan salah" error="Isian Anda salah!" promptTitle="Input yg diisikan" prompt="HURUF &#10;A / B / C / D / E" sqref="AU15">
      <formula1>OR(EXACT(AQ11,"A"),EXACT(AQ11,"B"),EXACT(AQ11,"C"),EXACT(AQ11,"D"),EXACT(AQ11,"E"))</formula1>
    </dataValidation>
    <dataValidation type="custom" allowBlank="1" showInputMessage="1" showErrorMessage="1" errorTitle="Masukan salah" error="Isian Anda salah!" promptTitle="Input yg diisikan" prompt="HURUF &#10;A / B / C / D / E" sqref="AZ47">
      <formula1>OR(EXACT(AQ11,"A"),EXACT(AQ11,"B"),EXACT(AQ11,"C"),EXACT(AQ11,"D"),EXACT(AQ11,"E"))</formula1>
    </dataValidation>
    <dataValidation type="custom" allowBlank="1" showInputMessage="1" showErrorMessage="1" errorTitle="Masukan salah" error="Isian Anda salah!" promptTitle="Input yg diisikan" prompt="HURUF &#10;A / B / C / D / E" sqref="AQ15">
      <formula1>OR(EXACT(AQ11,"A"),EXACT(AQ11,"B"),EXACT(AQ11,"C"),EXACT(AQ11,"D"),EXACT(AQ11,"E"))</formula1>
    </dataValidation>
    <dataValidation type="custom" allowBlank="1" showInputMessage="1" showErrorMessage="1" errorTitle="Masukan salah" error="Isian Anda salah!" promptTitle="Input yg diisikan" prompt="HURUF &#10;A / B / C / D / E" sqref="AV32">
      <formula1>OR(EXACT(AQ11,"A"),EXACT(AQ11,"B"),EXACT(AQ11,"C"),EXACT(AQ11,"D"),EXACT(AQ11,"E"))</formula1>
    </dataValidation>
    <dataValidation type="custom" allowBlank="1" showInputMessage="1" showErrorMessage="1" errorTitle="Masukan salah" error="Isian Anda salah!" promptTitle="Input yg diisikan" prompt="HURUF &#10;A / B / C / D / E" sqref="AR15">
      <formula1>OR(EXACT(AQ11,"A"),EXACT(AQ11,"B"),EXACT(AQ11,"C"),EXACT(AQ11,"D"),EXACT(AQ11,"E"))</formula1>
    </dataValidation>
    <dataValidation type="custom" allowBlank="1" showInputMessage="1" showErrorMessage="1" errorTitle="Masukan salah" error="Isian Anda salah!" promptTitle="Input yg diisikan" prompt="HURUF &#10;A / B / C / D / E" sqref="AS48">
      <formula1>OR(EXACT(AQ11,"A"),EXACT(AQ11,"B"),EXACT(AQ11,"C"),EXACT(AQ11,"D"),EXACT(AQ11,"E"))</formula1>
    </dataValidation>
    <dataValidation type="custom" allowBlank="1" showInputMessage="1" showErrorMessage="1" errorTitle="Masukan salah" error="Isian Anda salah!" promptTitle="Input yg diisikan" prompt="HURUF &#10;A / B / C / D / E" sqref="AV42">
      <formula1>OR(EXACT(AQ11,"A"),EXACT(AQ11,"B"),EXACT(AQ11,"C"),EXACT(AQ11,"D"),EXACT(AQ11,"E"))</formula1>
    </dataValidation>
    <dataValidation type="custom" allowBlank="1" showInputMessage="1" showErrorMessage="1" errorTitle="Masukan salah" error="Isian Anda salah!" promptTitle="Input yg diisikan" prompt="HURUF &#10;A / B / C / D / E" sqref="AZ22">
      <formula1>OR(EXACT(AQ11,"A"),EXACT(AQ11,"B"),EXACT(AQ11,"C"),EXACT(AQ11,"D"),EXACT(AQ11,"E"))</formula1>
    </dataValidation>
    <dataValidation type="custom" allowBlank="1" showInputMessage="1" showErrorMessage="1" errorTitle="Masukan salah" error="Isian Anda salah!" promptTitle="Input yg diisikan" prompt="HURUF &#10;A / B / C / D / E" sqref="AT21">
      <formula1>OR(EXACT(AQ11,"A"),EXACT(AQ11,"B"),EXACT(AQ11,"C"),EXACT(AQ11,"D"),EXACT(AQ11,"E"))</formula1>
    </dataValidation>
    <dataValidation type="custom" allowBlank="1" showInputMessage="1" showErrorMessage="1" errorTitle="Masukan salah" error="Isian Anda salah!" promptTitle="Input yg diisikan" prompt="HURUF &#10;A / B / C / D / E" sqref="AW15">
      <formula1>OR(EXACT(AQ11,"A"),EXACT(AQ11,"B"),EXACT(AQ11,"C"),EXACT(AQ11,"D"),EXACT(AQ11,"E"))</formula1>
    </dataValidation>
    <dataValidation type="custom" allowBlank="1" showInputMessage="1" showErrorMessage="1" errorTitle="Masukan salah" error="Isian Anda salah!" promptTitle="Input yg diisikan" prompt="HURUF &#10;A / B / C / D / E" sqref="AZ15">
      <formula1>OR(EXACT(AQ11,"A"),EXACT(AQ11,"B"),EXACT(AQ11,"C"),EXACT(AQ11,"D"),EXACT(AQ11,"E"))</formula1>
    </dataValidation>
    <dataValidation type="custom" allowBlank="1" showInputMessage="1" showErrorMessage="1" errorTitle="Masukan salah" error="Isian Anda salah!" promptTitle="Input yg diisikan" prompt="HURUF &#10;A / B / C / D / E" sqref="AT26">
      <formula1>OR(EXACT(AQ11,"A"),EXACT(AQ11,"B"),EXACT(AQ11,"C"),EXACT(AQ11,"D"),EXACT(AQ11,"E"))</formula1>
    </dataValidation>
    <dataValidation type="custom" allowBlank="1" showInputMessage="1" showErrorMessage="1" errorTitle="Masukan salah" error="Isian Anda salah!" promptTitle="Input yg diisikan" prompt="HURUF &#10;A / B / C / D / E" sqref="AR16">
      <formula1>OR(EXACT(AQ11,"A"),EXACT(AQ11,"B"),EXACT(AQ11,"C"),EXACT(AQ11,"D"),EXACT(AQ11,"E"))</formula1>
    </dataValidation>
    <dataValidation type="custom" allowBlank="1" showInputMessage="1" showErrorMessage="1" errorTitle="Masukan salah" error="Isian Anda salah!" promptTitle="Input yg diisikan" prompt="HURUF &#10;A / B / C / D / E" sqref="AR29">
      <formula1>OR(EXACT(AQ11,"A"),EXACT(AQ11,"B"),EXACT(AQ11,"C"),EXACT(AQ11,"D"),EXACT(AQ11,"E"))</formula1>
    </dataValidation>
    <dataValidation type="custom" allowBlank="1" showInputMessage="1" showErrorMessage="1" errorTitle="Masukan salah" error="Isian Anda salah!" promptTitle="Input yg diisikan" prompt="HURUF &#10;A / B / C / D / E" sqref="AT16">
      <formula1>OR(EXACT(AQ11,"A"),EXACT(AQ11,"B"),EXACT(AQ11,"C"),EXACT(AQ11,"D"),EXACT(AQ11,"E"))</formula1>
    </dataValidation>
    <dataValidation type="custom" allowBlank="1" showInputMessage="1" showErrorMessage="1" errorTitle="Masukan salah" error="Isian Anda salah!" promptTitle="Input yg diisikan" prompt="HURUF &#10;A / B / C / D / E" sqref="AW23">
      <formula1>OR(EXACT(AQ11,"A"),EXACT(AQ11,"B"),EXACT(AQ11,"C"),EXACT(AQ11,"D"),EXACT(AQ11,"E"))</formula1>
    </dataValidation>
    <dataValidation type="custom" allowBlank="1" showInputMessage="1" showErrorMessage="1" errorTitle="Masukan salah" error="Isian Anda salah!" promptTitle="Input yg diisikan" prompt="HURUF &#10;A / B / C / D / E" sqref="AW16">
      <formula1>OR(EXACT(AQ11,"A"),EXACT(AQ11,"B"),EXACT(AQ11,"C"),EXACT(AQ11,"D"),EXACT(AQ11,"E"))</formula1>
    </dataValidation>
    <dataValidation type="custom" allowBlank="1" showInputMessage="1" showErrorMessage="1" errorTitle="Masukan salah" error="Isian Anda salah!" promptTitle="Input yg diisikan" prompt="HURUF &#10;A / B / C / D / E" sqref="AX16">
      <formula1>OR(EXACT(AQ11,"A"),EXACT(AQ11,"B"),EXACT(AQ11,"C"),EXACT(AQ11,"D"),EXACT(AQ11,"E"))</formula1>
    </dataValidation>
    <dataValidation type="custom" allowBlank="1" showInputMessage="1" showErrorMessage="1" errorTitle="Masukan salah" error="Isian Anda salah!" promptTitle="Input yg diisikan" prompt="HURUF &#10;A / B / C / D / E" sqref="AZ16">
      <formula1>OR(EXACT(AQ11,"A"),EXACT(AQ11,"B"),EXACT(AQ11,"C"),EXACT(AQ11,"D"),EXACT(AQ11,"E"))</formula1>
    </dataValidation>
    <dataValidation type="custom" allowBlank="1" showInputMessage="1" showErrorMessage="1" errorTitle="Masukan salah" error="Isian Anda salah!" promptTitle="Input yg diisikan" prompt="HURUF &#10;A / B / C / D / E" sqref="AT17">
      <formula1>OR(EXACT(AQ11,"A"),EXACT(AQ11,"B"),EXACT(AQ11,"C"),EXACT(AQ11,"D"),EXACT(AQ11,"E"))</formula1>
    </dataValidation>
    <dataValidation type="custom" allowBlank="1" showInputMessage="1" showErrorMessage="1" errorTitle="Masukan salah" error="Isian Anda salah!" promptTitle="Input yg diisikan" prompt="HURUF &#10;A / B / C / D / E" sqref="AU17">
      <formula1>OR(EXACT(AQ11,"A"),EXACT(AQ11,"B"),EXACT(AQ11,"C"),EXACT(AQ11,"D"),EXACT(AQ11,"E"))</formula1>
    </dataValidation>
    <dataValidation type="custom" allowBlank="1" showInputMessage="1" showErrorMessage="1" errorTitle="Masukan salah" error="Isian Anda salah!" promptTitle="Input yg diisikan" prompt="HURUF &#10;A / B / C / D / E" sqref="AV17">
      <formula1>OR(EXACT(AQ11,"A"),EXACT(AQ11,"B"),EXACT(AQ11,"C"),EXACT(AQ11,"D"),EXACT(AQ11,"E"))</formula1>
    </dataValidation>
    <dataValidation type="custom" allowBlank="1" showInputMessage="1" showErrorMessage="1" errorTitle="Masukan salah" error="Isian Anda salah!" promptTitle="Input yg diisikan" prompt="HURUF &#10;A / B / C / D / E" sqref="AV38">
      <formula1>OR(EXACT(AQ11,"A"),EXACT(AQ11,"B"),EXACT(AQ11,"C"),EXACT(AQ11,"D"),EXACT(AQ11,"E"))</formula1>
    </dataValidation>
    <dataValidation type="custom" allowBlank="1" showInputMessage="1" showErrorMessage="1" errorTitle="Masukan salah" error="Isian Anda salah!" promptTitle="Input yg diisikan" prompt="HURUF &#10;A / B / C / D / E" sqref="AW17">
      <formula1>OR(EXACT(AQ11,"A"),EXACT(AQ11,"B"),EXACT(AQ11,"C"),EXACT(AQ11,"D"),EXACT(AQ11,"E"))</formula1>
    </dataValidation>
    <dataValidation type="custom" allowBlank="1" showInputMessage="1" showErrorMessage="1" errorTitle="Masukan salah" error="Isian Anda salah!" promptTitle="Input yg diisikan" prompt="HURUF &#10;A / B / C / D / E" sqref="AX17">
      <formula1>OR(EXACT(AQ11,"A"),EXACT(AQ11,"B"),EXACT(AQ11,"C"),EXACT(AQ11,"D"),EXACT(AQ11,"E"))</formula1>
    </dataValidation>
    <dataValidation type="custom" allowBlank="1" showInputMessage="1" showErrorMessage="1" errorTitle="Masukan salah" error="Isian Anda salah!" promptTitle="Input yg diisikan" prompt="HURUF &#10;A / B / C / D / E" sqref="AY17">
      <formula1>OR(EXACT(AQ11,"A"),EXACT(AQ11,"B"),EXACT(AQ11,"C"),EXACT(AQ11,"D"),EXACT(AQ11,"E"))</formula1>
    </dataValidation>
    <dataValidation type="custom" allowBlank="1" showInputMessage="1" showErrorMessage="1" errorTitle="Masukan salah" error="Isian Anda salah!" promptTitle="Input yg diisikan" prompt="HURUF &#10;A / B / C / D / E" sqref="AZ17">
      <formula1>OR(EXACT(AQ11,"A"),EXACT(AQ11,"B"),EXACT(AQ11,"C"),EXACT(AQ11,"D"),EXACT(AQ11,"E"))</formula1>
    </dataValidation>
    <dataValidation type="custom" allowBlank="1" showInputMessage="1" showErrorMessage="1" errorTitle="Masukan salah" error="Isian Anda salah!" promptTitle="Input yg diisikan" prompt="HURUF &#10;A / B / C / D / E" sqref="AW44">
      <formula1>OR(EXACT(AQ11,"A"),EXACT(AQ11,"B"),EXACT(AQ11,"C"),EXACT(AQ11,"D"),EXACT(AQ11,"E"))</formula1>
    </dataValidation>
    <dataValidation type="custom" allowBlank="1" showInputMessage="1" showErrorMessage="1" errorTitle="Masukan salah" error="Isian Anda salah!" promptTitle="Input yg diisikan" prompt="HURUF &#10;A / B / C / D / E" sqref="AQ18">
      <formula1>OR(EXACT(AQ11,"A"),EXACT(AQ11,"B"),EXACT(AQ11,"C"),EXACT(AQ11,"D"),EXACT(AQ11,"E"))</formula1>
    </dataValidation>
    <dataValidation type="custom" allowBlank="1" showInputMessage="1" showErrorMessage="1" errorTitle="Masukan salah" error="Isian Anda salah!" promptTitle="Input yg diisikan" prompt="HURUF &#10;A / B / C / D / E" sqref="AW31">
      <formula1>OR(EXACT(AQ11,"A"),EXACT(AQ11,"B"),EXACT(AQ11,"C"),EXACT(AQ11,"D"),EXACT(AQ11,"E"))</formula1>
    </dataValidation>
    <dataValidation type="custom" allowBlank="1" showInputMessage="1" showErrorMessage="1" errorTitle="Masukan salah" error="Isian Anda salah!" promptTitle="Input yg diisikan" prompt="HURUF &#10;A / B / C / D / E" sqref="AS18">
      <formula1>OR(EXACT(AQ11,"A"),EXACT(AQ11,"B"),EXACT(AQ11,"C"),EXACT(AQ11,"D"),EXACT(AQ11,"E"))</formula1>
    </dataValidation>
    <dataValidation type="custom" allowBlank="1" showInputMessage="1" showErrorMessage="1" errorTitle="Masukan salah" error="Isian Anda salah!" promptTitle="Input yg diisikan" prompt="HURUF &#10;A / B / C / D / E" sqref="AT18">
      <formula1>OR(EXACT(AQ11,"A"),EXACT(AQ11,"B"),EXACT(AQ11,"C"),EXACT(AQ11,"D"),EXACT(AQ11,"E"))</formula1>
    </dataValidation>
    <dataValidation type="custom" allowBlank="1" showInputMessage="1" showErrorMessage="1" errorTitle="Masukan salah" error="Isian Anda salah!" promptTitle="Input yg diisikan" prompt="HURUF &#10;A / B / C / D / E" sqref="AT24">
      <formula1>OR(EXACT(AQ11,"A"),EXACT(AQ11,"B"),EXACT(AQ11,"C"),EXACT(AQ11,"D"),EXACT(AQ11,"E"))</formula1>
    </dataValidation>
    <dataValidation type="custom" allowBlank="1" showInputMessage="1" showErrorMessage="1" errorTitle="Masukan salah" error="Isian Anda salah!" promptTitle="Input yg diisikan" prompt="HURUF &#10;A / B / C / D / E" sqref="AU18">
      <formula1>OR(EXACT(AQ11,"A"),EXACT(AQ11,"B"),EXACT(AQ11,"C"),EXACT(AQ11,"D"),EXACT(AQ11,"E"))</formula1>
    </dataValidation>
    <dataValidation type="custom" allowBlank="1" showInputMessage="1" showErrorMessage="1" errorTitle="Masukan salah" error="Isian Anda salah!" promptTitle="Input yg diisikan" prompt="HURUF &#10;A / B / C / D / E" sqref="AW18">
      <formula1>OR(EXACT(AQ11,"A"),EXACT(AQ11,"B"),EXACT(AQ11,"C"),EXACT(AQ11,"D"),EXACT(AQ11,"E"))</formula1>
    </dataValidation>
    <dataValidation type="custom" allowBlank="1" showInputMessage="1" showErrorMessage="1" errorTitle="Masukan salah" error="Isian Anda salah!" promptTitle="Input yg diisikan" prompt="HURUF &#10;A / B / C / D / E" sqref="AR32">
      <formula1>OR(EXACT(AQ11,"A"),EXACT(AQ11,"B"),EXACT(AQ11,"C"),EXACT(AQ11,"D"),EXACT(AQ11,"E"))</formula1>
    </dataValidation>
    <dataValidation type="custom" allowBlank="1" showInputMessage="1" showErrorMessage="1" errorTitle="Masukan salah" error="Isian Anda salah!" promptTitle="Input yg diisikan" prompt="HURUF &#10;A / B / C / D / E" sqref="AR31">
      <formula1>OR(EXACT(AQ11,"A"),EXACT(AQ11,"B"),EXACT(AQ11,"C"),EXACT(AQ11,"D"),EXACT(AQ11,"E"))</formula1>
    </dataValidation>
    <dataValidation type="custom" allowBlank="1" showInputMessage="1" showErrorMessage="1" errorTitle="Masukan salah" error="Isian Anda salah!" promptTitle="Input yg diisikan" prompt="HURUF &#10;A / B / C / D / E" sqref="AY18">
      <formula1>OR(EXACT(AQ11,"A"),EXACT(AQ11,"B"),EXACT(AQ11,"C"),EXACT(AQ11,"D"),EXACT(AQ11,"E"))</formula1>
    </dataValidation>
    <dataValidation type="custom" allowBlank="1" showInputMessage="1" showErrorMessage="1" errorTitle="Masukan salah" error="Isian Anda salah!" promptTitle="Input yg diisikan" prompt="HURUF &#10;A / B / C / D / E" sqref="AZ18">
      <formula1>OR(EXACT(AQ11,"A"),EXACT(AQ11,"B"),EXACT(AQ11,"C"),EXACT(AQ11,"D"),EXACT(AQ11,"E"))</formula1>
    </dataValidation>
    <dataValidation type="custom" allowBlank="1" showInputMessage="1" showErrorMessage="1" errorTitle="Masukan salah" error="Isian Anda salah!" promptTitle="Input yg diisikan" prompt="HURUF &#10;A / B / C / D / E" sqref="AQ19">
      <formula1>OR(EXACT(AQ11,"A"),EXACT(AQ11,"B"),EXACT(AQ11,"C"),EXACT(AQ11,"D"),EXACT(AQ11,"E"))</formula1>
    </dataValidation>
    <dataValidation type="custom" allowBlank="1" showInputMessage="1" showErrorMessage="1" errorTitle="Masukan salah" error="Isian Anda salah!" promptTitle="Input yg diisikan" prompt="HURUF &#10;A / B / C / D / E" sqref="AR45">
      <formula1>OR(EXACT(AQ11,"A"),EXACT(AQ11,"B"),EXACT(AQ11,"C"),EXACT(AQ11,"D"),EXACT(AQ11,"E"))</formula1>
    </dataValidation>
    <dataValidation type="custom" allowBlank="1" showInputMessage="1" showErrorMessage="1" errorTitle="Masukan salah" error="Isian Anda salah!" promptTitle="Input yg diisikan" prompt="HURUF &#10;A / B / C / D / E" sqref="AR19">
      <formula1>OR(EXACT(AQ11,"A"),EXACT(AQ11,"B"),EXACT(AQ11,"C"),EXACT(AQ11,"D"),EXACT(AQ11,"E"))</formula1>
    </dataValidation>
    <dataValidation type="custom" allowBlank="1" showInputMessage="1" showErrorMessage="1" errorTitle="Masukan salah" error="Isian Anda salah!" promptTitle="Input yg diisikan" prompt="HURUF &#10;A / B / C / D / E" sqref="AS19">
      <formula1>OR(EXACT(AQ11,"A"),EXACT(AQ11,"B"),EXACT(AQ11,"C"),EXACT(AQ11,"D"),EXACT(AQ11,"E"))</formula1>
    </dataValidation>
    <dataValidation type="custom" allowBlank="1" showInputMessage="1" showErrorMessage="1" errorTitle="Masukan salah" error="Isian Anda salah!" promptTitle="Input yg diisikan" prompt="HURUF &#10;A / B / C / D / E" sqref="AY36">
      <formula1>OR(EXACT(AQ11,"A"),EXACT(AQ11,"B"),EXACT(AQ11,"C"),EXACT(AQ11,"D"),EXACT(AQ11,"E"))</formula1>
    </dataValidation>
    <dataValidation type="custom" allowBlank="1" showInputMessage="1" showErrorMessage="1" errorTitle="Masukan salah" error="Isian Anda salah!" promptTitle="Input yg diisikan" prompt="HURUF &#10;A / B / C / D / E" sqref="AS24">
      <formula1>OR(EXACT(AQ11,"A"),EXACT(AQ11,"B"),EXACT(AQ11,"C"),EXACT(AQ11,"D"),EXACT(AQ11,"E"))</formula1>
    </dataValidation>
    <dataValidation type="custom" allowBlank="1" showInputMessage="1" showErrorMessage="1" errorTitle="Masukan salah" error="Isian Anda salah!" promptTitle="Input yg diisikan" prompt="HURUF &#10;A / B / C / D / E" sqref="AT19">
      <formula1>OR(EXACT(AQ11,"A"),EXACT(AQ11,"B"),EXACT(AQ11,"C"),EXACT(AQ11,"D"),EXACT(AQ11,"E"))</formula1>
    </dataValidation>
    <dataValidation type="custom" allowBlank="1" showInputMessage="1" showErrorMessage="1" errorTitle="Masukan salah" error="Isian Anda salah!" promptTitle="Input yg diisikan" prompt="HURUF &#10;A / B / C / D / E" sqref="AY35">
      <formula1>OR(EXACT(AQ11,"A"),EXACT(AQ11,"B"),EXACT(AQ11,"C"),EXACT(AQ11,"D"),EXACT(AQ11,"E"))</formula1>
    </dataValidation>
    <dataValidation type="custom" allowBlank="1" showInputMessage="1" showErrorMessage="1" errorTitle="Masukan salah" error="Isian Anda salah!" promptTitle="Input yg diisikan" prompt="HURUF &#10;A / B / C / D / E" sqref="AY28">
      <formula1>OR(EXACT(AQ11,"A"),EXACT(AQ11,"B"),EXACT(AQ11,"C"),EXACT(AQ11,"D"),EXACT(AQ11,"E"))</formula1>
    </dataValidation>
    <dataValidation type="custom" allowBlank="1" showInputMessage="1" showErrorMessage="1" errorTitle="Masukan salah" error="Isian Anda salah!" promptTitle="Input yg diisikan" prompt="HURUF &#10;A / B / C / D / E" sqref="AU19">
      <formula1>OR(EXACT(AQ11,"A"),EXACT(AQ11,"B"),EXACT(AQ11,"C"),EXACT(AQ11,"D"),EXACT(AQ11,"E"))</formula1>
    </dataValidation>
    <dataValidation type="custom" allowBlank="1" showInputMessage="1" showErrorMessage="1" errorTitle="Masukan salah" error="Isian Anda salah!" promptTitle="Input yg diisikan" prompt="HURUF &#10;A / B / C / D / E" sqref="AV19">
      <formula1>OR(EXACT(AQ11,"A"),EXACT(AQ11,"B"),EXACT(AQ11,"C"),EXACT(AQ11,"D"),EXACT(AQ11,"E"))</formula1>
    </dataValidation>
    <dataValidation type="custom" allowBlank="1" showInputMessage="1" showErrorMessage="1" errorTitle="Masukan salah" error="Isian Anda salah!" promptTitle="Input yg diisikan" prompt="HURUF &#10;A / B / C / D / E" sqref="AQ39">
      <formula1>OR(EXACT(AQ11,"A"),EXACT(AQ11,"B"),EXACT(AQ11,"C"),EXACT(AQ11,"D"),EXACT(AQ11,"E"))</formula1>
    </dataValidation>
    <dataValidation type="custom" allowBlank="1" showInputMessage="1" showErrorMessage="1" errorTitle="Masukan salah" error="Isian Anda salah!" promptTitle="Input yg diisikan" prompt="HURUF &#10;A / B / C / D / E" sqref="AW19">
      <formula1>OR(EXACT(AQ11,"A"),EXACT(AQ11,"B"),EXACT(AQ11,"C"),EXACT(AQ11,"D"),EXACT(AQ11,"E"))</formula1>
    </dataValidation>
    <dataValidation type="custom" allowBlank="1" showInputMessage="1" showErrorMessage="1" errorTitle="Masukan salah" error="Isian Anda salah!" promptTitle="Input yg diisikan" prompt="HURUF &#10;A / B / C / D / E" sqref="AY48">
      <formula1>OR(EXACT(AQ11,"A"),EXACT(AQ11,"B"),EXACT(AQ11,"C"),EXACT(AQ11,"D"),EXACT(AQ11,"E"))</formula1>
    </dataValidation>
    <dataValidation type="custom" allowBlank="1" showInputMessage="1" showErrorMessage="1" errorTitle="Masukan salah" error="Isian Anda salah!" promptTitle="Input yg diisikan" prompt="HURUF &#10;A / B / C / D / E" sqref="AX19">
      <formula1>OR(EXACT(AQ11,"A"),EXACT(AQ11,"B"),EXACT(AQ11,"C"),EXACT(AQ11,"D"),EXACT(AQ11,"E"))</formula1>
    </dataValidation>
    <dataValidation type="custom" allowBlank="1" showInputMessage="1" showErrorMessage="1" errorTitle="Masukan salah" error="Isian Anda salah!" promptTitle="Input yg diisikan" prompt="HURUF &#10;A / B / C / D / E" sqref="AV45">
      <formula1>OR(EXACT(AQ11,"A"),EXACT(AQ11,"B"),EXACT(AQ11,"C"),EXACT(AQ11,"D"),EXACT(AQ11,"E"))</formula1>
    </dataValidation>
    <dataValidation type="custom" allowBlank="1" showInputMessage="1" showErrorMessage="1" errorTitle="Masukan salah" error="Isian Anda salah!" promptTitle="Input yg diisikan" prompt="HURUF &#10;A / B / C / D / E" sqref="AS25">
      <formula1>OR(EXACT(AQ11,"A"),EXACT(AQ11,"B"),EXACT(AQ11,"C"),EXACT(AQ11,"D"),EXACT(AQ11,"E"))</formula1>
    </dataValidation>
    <dataValidation type="custom" allowBlank="1" showInputMessage="1" showErrorMessage="1" errorTitle="Masukan salah" error="Isian Anda salah!" promptTitle="Input yg diisikan" prompt="HURUF &#10;A / B / C / D / E" sqref="AY19">
      <formula1>OR(EXACT(AQ11,"A"),EXACT(AQ11,"B"),EXACT(AQ11,"C"),EXACT(AQ11,"D"),EXACT(AQ11,"E"))</formula1>
    </dataValidation>
    <dataValidation type="custom" allowBlank="1" showInputMessage="1" showErrorMessage="1" errorTitle="Masukan salah" error="Isian Anda salah!" promptTitle="Input yg diisikan" prompt="HURUF &#10;A / B / C / D / E" sqref="AY26">
      <formula1>OR(EXACT(AQ11,"A"),EXACT(AQ11,"B"),EXACT(AQ11,"C"),EXACT(AQ11,"D"),EXACT(AQ11,"E"))</formula1>
    </dataValidation>
    <dataValidation type="custom" allowBlank="1" showInputMessage="1" showErrorMessage="1" errorTitle="Masukan salah" error="Isian Anda salah!" promptTitle="Input yg diisikan" prompt="HURUF &#10;A / B / C / D / E" sqref="AZ19">
      <formula1>OR(EXACT(AQ11,"A"),EXACT(AQ11,"B"),EXACT(AQ11,"C"),EXACT(AQ11,"D"),EXACT(AQ11,"E"))</formula1>
    </dataValidation>
    <dataValidation type="custom" allowBlank="1" showInputMessage="1" showErrorMessage="1" errorTitle="Masukan salah" error="Isian Anda salah!" promptTitle="Input yg diisikan" prompt="HURUF &#10;A / B / C / D / E" sqref="AQ20">
      <formula1>OR(EXACT(AQ11,"A"),EXACT(AQ11,"B"),EXACT(AQ11,"C"),EXACT(AQ11,"D"),EXACT(AQ11,"E"))</formula1>
    </dataValidation>
    <dataValidation type="custom" allowBlank="1" showInputMessage="1" showErrorMessage="1" errorTitle="Masukan salah" error="Isian Anda salah!" promptTitle="Input yg diisikan" prompt="HURUF &#10;A / B / C / D / E" sqref="AR25">
      <formula1>OR(EXACT(AQ11,"A"),EXACT(AQ11,"B"),EXACT(AQ11,"C"),EXACT(AQ11,"D"),EXACT(AQ11,"E"))</formula1>
    </dataValidation>
    <dataValidation type="custom" allowBlank="1" showInputMessage="1" showErrorMessage="1" errorTitle="Masukan salah" error="Isian Anda salah!" promptTitle="Input yg diisikan" prompt="HURUF &#10;A / B / C / D / E" sqref="AR20">
      <formula1>OR(EXACT(AQ11,"A"),EXACT(AQ11,"B"),EXACT(AQ11,"C"),EXACT(AQ11,"D"),EXACT(AQ11,"E"))</formula1>
    </dataValidation>
    <dataValidation type="custom" allowBlank="1" showInputMessage="1" showErrorMessage="1" errorTitle="Masukan salah" error="Isian Anda salah!" promptTitle="Input yg diisikan" prompt="HURUF &#10;A / B / C / D / E" sqref="AS20">
      <formula1>OR(EXACT(AQ11,"A"),EXACT(AQ11,"B"),EXACT(AQ11,"C"),EXACT(AQ11,"D"),EXACT(AQ11,"E"))</formula1>
    </dataValidation>
    <dataValidation type="custom" allowBlank="1" showInputMessage="1" showErrorMessage="1" errorTitle="Masukan salah" error="Isian Anda salah!" promptTitle="Input yg diisikan" prompt="HURUF &#10;A / B / C / D / E" sqref="AT20">
      <formula1>OR(EXACT(AQ11,"A"),EXACT(AQ11,"B"),EXACT(AQ11,"C"),EXACT(AQ11,"D"),EXACT(AQ11,"E"))</formula1>
    </dataValidation>
    <dataValidation type="custom" allowBlank="1" showInputMessage="1" showErrorMessage="1" errorTitle="Masukan salah" error="Isian Anda salah!" promptTitle="Input yg diisikan" prompt="HURUF &#10;A / B / C / D / E" sqref="AW47">
      <formula1>OR(EXACT(AQ11,"A"),EXACT(AQ11,"B"),EXACT(AQ11,"C"),EXACT(AQ11,"D"),EXACT(AQ11,"E"))</formula1>
    </dataValidation>
    <dataValidation type="custom" allowBlank="1" showInputMessage="1" showErrorMessage="1" errorTitle="Masukan salah" error="Isian Anda salah!" promptTitle="Input yg diisikan" prompt="HURUF &#10;A / B / C / D / E" sqref="AW21">
      <formula1>OR(EXACT(AQ11,"A"),EXACT(AQ11,"B"),EXACT(AQ11,"C"),EXACT(AQ11,"D"),EXACT(AQ11,"E"))</formula1>
    </dataValidation>
    <dataValidation type="custom" allowBlank="1" showInputMessage="1" showErrorMessage="1" errorTitle="Masukan salah" error="Isian Anda salah!" promptTitle="Input yg diisikan" prompt="HURUF &#10;A / B / C / D / E" sqref="AU20">
      <formula1>OR(EXACT(AQ11,"A"),EXACT(AQ11,"B"),EXACT(AQ11,"C"),EXACT(AQ11,"D"),EXACT(AQ11,"E"))</formula1>
    </dataValidation>
    <dataValidation type="custom" allowBlank="1" showInputMessage="1" showErrorMessage="1" errorTitle="Masukan salah" error="Isian Anda salah!" promptTitle="Input yg diisikan" prompt="HURUF &#10;A / B / C / D / E" sqref="AV20">
      <formula1>OR(EXACT(AQ11,"A"),EXACT(AQ11,"B"),EXACT(AQ11,"C"),EXACT(AQ11,"D"),EXACT(AQ11,"E"))</formula1>
    </dataValidation>
    <dataValidation type="custom" allowBlank="1" showInputMessage="1" showErrorMessage="1" errorTitle="Masukan salah" error="Isian Anda salah!" promptTitle="Input yg diisikan" prompt="HURUF &#10;A / B / C / D / E" sqref="AY20">
      <formula1>OR(EXACT(AQ11,"A"),EXACT(AQ11,"B"),EXACT(AQ11,"C"),EXACT(AQ11,"D"),EXACT(AQ11,"E"))</formula1>
    </dataValidation>
    <dataValidation type="custom" allowBlank="1" showInputMessage="1" showErrorMessage="1" errorTitle="Masukan salah" error="Isian Anda salah!" promptTitle="Input yg diisikan" prompt="HURUF &#10;A / B / C / D / E" sqref="AW20">
      <formula1>OR(EXACT(AQ11,"A"),EXACT(AQ11,"B"),EXACT(AQ11,"C"),EXACT(AQ11,"D"),EXACT(AQ11,"E"))</formula1>
    </dataValidation>
    <dataValidation type="custom" allowBlank="1" showInputMessage="1" showErrorMessage="1" errorTitle="Masukan salah" error="Isian Anda salah!" promptTitle="Input yg diisikan" prompt="HURUF &#10;A / B / C / D / E" sqref="AQ36">
      <formula1>OR(EXACT(AQ11,"A"),EXACT(AQ11,"B"),EXACT(AQ11,"C"),EXACT(AQ11,"D"),EXACT(AQ11,"E"))</formula1>
    </dataValidation>
    <dataValidation type="custom" allowBlank="1" showInputMessage="1" showErrorMessage="1" errorTitle="Masukan salah" error="Isian Anda salah!" promptTitle="Input yg diisikan" prompt="HURUF &#10;A / B / C / D / E" sqref="AX20">
      <formula1>OR(EXACT(AQ11,"A"),EXACT(AQ11,"B"),EXACT(AQ11,"C"),EXACT(AQ11,"D"),EXACT(AQ11,"E"))</formula1>
    </dataValidation>
    <dataValidation type="custom" allowBlank="1" showInputMessage="1" showErrorMessage="1" errorTitle="Masukan salah" error="Isian Anda salah!" promptTitle="Input yg diisikan" prompt="HURUF &#10;A / B / C / D / E" sqref="AQ35">
      <formula1>OR(EXACT(AQ11,"A"),EXACT(AQ11,"B"),EXACT(AQ11,"C"),EXACT(AQ11,"D"),EXACT(AQ11,"E"))</formula1>
    </dataValidation>
    <dataValidation type="custom" allowBlank="1" showInputMessage="1" showErrorMessage="1" errorTitle="Masukan salah" error="Isian Anda salah!" promptTitle="Input yg diisikan" prompt="HURUF &#10;A / B / C / D / E" sqref="AZ20">
      <formula1>OR(EXACT(AQ11,"A"),EXACT(AQ11,"B"),EXACT(AQ11,"C"),EXACT(AQ11,"D"),EXACT(AQ11,"E"))</formula1>
    </dataValidation>
    <dataValidation type="custom" allowBlank="1" showInputMessage="1" showErrorMessage="1" errorTitle="Masukan salah" error="Isian Anda salah!" promptTitle="Input yg diisikan" prompt="HURUF &#10;A / B / C / D / E" sqref="AQ21">
      <formula1>OR(EXACT(AQ11,"A"),EXACT(AQ11,"B"),EXACT(AQ11,"C"),EXACT(AQ11,"D"),EXACT(AQ11,"E"))</formula1>
    </dataValidation>
    <dataValidation type="custom" allowBlank="1" showInputMessage="1" showErrorMessage="1" errorTitle="Masukan salah" error="Isian Anda salah!" promptTitle="Input yg diisikan" prompt="HURUF &#10;A / B / C / D / E" sqref="AR21">
      <formula1>OR(EXACT(AQ11,"A"),EXACT(AQ11,"B"),EXACT(AQ11,"C"),EXACT(AQ11,"D"),EXACT(AQ11,"E"))</formula1>
    </dataValidation>
    <dataValidation type="custom" allowBlank="1" showInputMessage="1" showErrorMessage="1" errorTitle="Masukan salah" error="Isian Anda salah!" promptTitle="Input yg diisikan" prompt="HURUF &#10;A / B / C / D / E" sqref="AV37">
      <formula1>OR(EXACT(AQ11,"A"),EXACT(AQ11,"B"),EXACT(AQ11,"C"),EXACT(AQ11,"D"),EXACT(AQ11,"E"))</formula1>
    </dataValidation>
    <dataValidation type="custom" allowBlank="1" showInputMessage="1" showErrorMessage="1" errorTitle="Masukan salah" error="Isian Anda salah!" promptTitle="Input yg diisikan" prompt="HURUF &#10;A / B / C / D / E" sqref="AR30">
      <formula1>OR(EXACT(AQ11,"A"),EXACT(AQ11,"B"),EXACT(AQ11,"C"),EXACT(AQ11,"D"),EXACT(AQ11,"E"))</formula1>
    </dataValidation>
    <dataValidation type="custom" allowBlank="1" showInputMessage="1" showErrorMessage="1" errorTitle="Masukan salah" error="Isian Anda salah!" promptTitle="Input yg diisikan" prompt="HURUF &#10;A / B / C / D / E" sqref="AS21">
      <formula1>OR(EXACT(AQ11,"A"),EXACT(AQ11,"B"),EXACT(AQ11,"C"),EXACT(AQ11,"D"),EXACT(AQ11,"E"))</formula1>
    </dataValidation>
    <dataValidation type="custom" allowBlank="1" showInputMessage="1" showErrorMessage="1" errorTitle="Masukan salah" error="Isian Anda salah!" promptTitle="Input yg diisikan" prompt="HURUF &#10;A / B / C / D / E" sqref="AX25">
      <formula1>OR(EXACT(AQ11,"A"),EXACT(AQ11,"B"),EXACT(AQ11,"C"),EXACT(AQ11,"D"),EXACT(AQ11,"E"))</formula1>
    </dataValidation>
    <dataValidation type="custom" allowBlank="1" showInputMessage="1" showErrorMessage="1" errorTitle="Masukan salah" error="Isian Anda salah!" promptTitle="Input yg diisikan" prompt="HURUF &#10;A / B / C / D / E" sqref="AU21">
      <formula1>OR(EXACT(AQ11,"A"),EXACT(AQ11,"B"),EXACT(AQ11,"C"),EXACT(AQ11,"D"),EXACT(AQ11,"E"))</formula1>
    </dataValidation>
    <dataValidation type="custom" allowBlank="1" showInputMessage="1" showErrorMessage="1" errorTitle="Masukan salah" error="Isian Anda salah!" promptTitle="Input yg diisikan" prompt="HURUF &#10;A / B / C / D / E" sqref="AS49">
      <formula1>OR(EXACT(AQ11,"A"),EXACT(AQ11,"B"),EXACT(AQ11,"C"),EXACT(AQ11,"D"),EXACT(AQ11,"E"))</formula1>
    </dataValidation>
    <dataValidation type="custom" allowBlank="1" showInputMessage="1" showErrorMessage="1" errorTitle="Masukan salah" error="Isian Anda salah!" promptTitle="Input yg diisikan" prompt="HURUF &#10;A / B / C / D / E" sqref="AV21">
      <formula1>OR(EXACT(AQ11,"A"),EXACT(AQ11,"B"),EXACT(AQ11,"C"),EXACT(AQ11,"D"),EXACT(AQ11,"E"))</formula1>
    </dataValidation>
    <dataValidation type="custom" allowBlank="1" showInputMessage="1" showErrorMessage="1" errorTitle="Masukan salah" error="Isian Anda salah!" promptTitle="Input yg diisikan" prompt="HURUF &#10;A / B / C / D / E" sqref="AQ47">
      <formula1>OR(EXACT(AQ11,"A"),EXACT(AQ11,"B"),EXACT(AQ11,"C"),EXACT(AQ11,"D"),EXACT(AQ11,"E"))</formula1>
    </dataValidation>
    <dataValidation type="custom" allowBlank="1" showInputMessage="1" showErrorMessage="1" errorTitle="Masukan salah" error="Isian Anda salah!" promptTitle="Input yg diisikan" prompt="HURUF &#10;A / B / C / D / E" sqref="AX21">
      <formula1>OR(EXACT(AQ11,"A"),EXACT(AQ11,"B"),EXACT(AQ11,"C"),EXACT(AQ11,"D"),EXACT(AQ11,"E"))</formula1>
    </dataValidation>
    <dataValidation type="custom" allowBlank="1" showInputMessage="1" showErrorMessage="1" errorTitle="Masukan salah" error="Isian Anda salah!" promptTitle="Input yg diisikan" prompt="HURUF &#10;A / B / C / D / E" sqref="AY21">
      <formula1>OR(EXACT(AQ11,"A"),EXACT(AQ11,"B"),EXACT(AQ11,"C"),EXACT(AQ11,"D"),EXACT(AQ11,"E"))</formula1>
    </dataValidation>
    <dataValidation type="custom" allowBlank="1" showInputMessage="1" showErrorMessage="1" errorTitle="Masukan salah" error="Isian Anda salah!" promptTitle="Input yg diisikan" prompt="HURUF &#10;A / B / C / D / E" sqref="AZ29">
      <formula1>OR(EXACT(AQ11,"A"),EXACT(AQ11,"B"),EXACT(AQ11,"C"),EXACT(AQ11,"D"),EXACT(AQ11,"E"))</formula1>
    </dataValidation>
    <dataValidation type="custom" allowBlank="1" showInputMessage="1" showErrorMessage="1" errorTitle="Masukan salah" error="Isian Anda salah!" promptTitle="Input yg diisikan" prompt="HURUF &#10;A / B / C / D / E" sqref="AZ21">
      <formula1>OR(EXACT(AQ11,"A"),EXACT(AQ11,"B"),EXACT(AQ11,"C"),EXACT(AQ11,"D"),EXACT(AQ11,"E"))</formula1>
    </dataValidation>
    <dataValidation type="custom" allowBlank="1" showInputMessage="1" showErrorMessage="1" errorTitle="Masukan salah" error="Isian Anda salah!" promptTitle="Input yg diisikan" prompt="HURUF &#10;A / B / C / D / E" sqref="AQ22">
      <formula1>OR(EXACT(AQ11,"A"),EXACT(AQ11,"B"),EXACT(AQ11,"C"),EXACT(AQ11,"D"),EXACT(AQ11,"E"))</formula1>
    </dataValidation>
    <dataValidation type="custom" allowBlank="1" showInputMessage="1" showErrorMessage="1" errorTitle="Masukan salah" error="Isian Anda salah!" promptTitle="Input yg diisikan" prompt="HURUF &#10;A / B / C / D / E" sqref="AW39">
      <formula1>OR(EXACT(AQ11,"A"),EXACT(AQ11,"B"),EXACT(AQ11,"C"),EXACT(AQ11,"D"),EXACT(AQ11,"E"))</formula1>
    </dataValidation>
    <dataValidation type="custom" allowBlank="1" showInputMessage="1" showErrorMessage="1" errorTitle="Masukan salah" error="Isian Anda salah!" promptTitle="Input yg diisikan" prompt="HURUF &#10;A / B / C / D / E" sqref="AR22">
      <formula1>OR(EXACT(AQ11,"A"),EXACT(AQ11,"B"),EXACT(AQ11,"C"),EXACT(AQ11,"D"),EXACT(AQ11,"E"))</formula1>
    </dataValidation>
    <dataValidation type="custom" allowBlank="1" showInputMessage="1" showErrorMessage="1" errorTitle="Masukan salah" error="Isian Anda salah!" promptTitle="Input yg diisikan" prompt="HURUF &#10;A / B / C / D / E" sqref="AS22">
      <formula1>OR(EXACT(AQ11,"A"),EXACT(AQ11,"B"),EXACT(AQ11,"C"),EXACT(AQ11,"D"),EXACT(AQ11,"E"))</formula1>
    </dataValidation>
    <dataValidation type="custom" allowBlank="1" showInputMessage="1" showErrorMessage="1" errorTitle="Masukan salah" error="Isian Anda salah!" promptTitle="Input yg diisikan" prompt="HURUF &#10;A / B / C / D / E" sqref="AT22">
      <formula1>OR(EXACT(AQ11,"A"),EXACT(AQ11,"B"),EXACT(AQ11,"C"),EXACT(AQ11,"D"),EXACT(AQ11,"E"))</formula1>
    </dataValidation>
    <dataValidation type="custom" allowBlank="1" showInputMessage="1" showErrorMessage="1" errorTitle="Masukan salah" error="Isian Anda salah!" promptTitle="Input yg diisikan" prompt="HURUF &#10;A / B / C / D / E" sqref="AU41">
      <formula1>OR(EXACT(AQ11,"A"),EXACT(AQ11,"B"),EXACT(AQ11,"C"),EXACT(AQ11,"D"),EXACT(AQ11,"E"))</formula1>
    </dataValidation>
    <dataValidation type="custom" allowBlank="1" showInputMessage="1" showErrorMessage="1" errorTitle="Masukan salah" error="Isian Anda salah!" promptTitle="Input yg diisikan" prompt="HURUF &#10;A / B / C / D / E" sqref="AU22">
      <formula1>OR(EXACT(AQ11,"A"),EXACT(AQ11,"B"),EXACT(AQ11,"C"),EXACT(AQ11,"D"),EXACT(AQ11,"E"))</formula1>
    </dataValidation>
    <dataValidation type="custom" allowBlank="1" showInputMessage="1" showErrorMessage="1" errorTitle="Masukan salah" error="Isian Anda salah!" promptTitle="Input yg diisikan" prompt="HURUF &#10;A / B / C / D / E" sqref="AV22">
      <formula1>OR(EXACT(AQ11,"A"),EXACT(AQ11,"B"),EXACT(AQ11,"C"),EXACT(AQ11,"D"),EXACT(AQ11,"E"))</formula1>
    </dataValidation>
    <dataValidation type="custom" allowBlank="1" showInputMessage="1" showErrorMessage="1" errorTitle="Masukan salah" error="Isian Anda salah!" promptTitle="Input yg diisikan" prompt="HURUF &#10;A / B / C / D / E" sqref="AT46">
      <formula1>OR(EXACT(AQ11,"A"),EXACT(AQ11,"B"),EXACT(AQ11,"C"),EXACT(AQ11,"D"),EXACT(AQ11,"E"))</formula1>
    </dataValidation>
    <dataValidation type="custom" allowBlank="1" showInputMessage="1" showErrorMessage="1" errorTitle="Masukan salah" error="Isian Anda salah!" promptTitle="Input yg diisikan" prompt="HURUF &#10;A / B / C / D / E" sqref="AW22">
      <formula1>OR(EXACT(AQ11,"A"),EXACT(AQ11,"B"),EXACT(AQ11,"C"),EXACT(AQ11,"D"),EXACT(AQ11,"E"))</formula1>
    </dataValidation>
    <dataValidation type="custom" allowBlank="1" showInputMessage="1" showErrorMessage="1" errorTitle="Masukan salah" error="Isian Anda salah!" promptTitle="Input yg diisikan" prompt="HURUF &#10;A / B / C / D / E" sqref="AX22">
      <formula1>OR(EXACT(AQ11,"A"),EXACT(AQ11,"B"),EXACT(AQ11,"C"),EXACT(AQ11,"D"),EXACT(AQ11,"E"))</formula1>
    </dataValidation>
    <dataValidation type="custom" allowBlank="1" showInputMessage="1" showErrorMessage="1" errorTitle="Masukan salah" error="Isian Anda salah!" promptTitle="Input yg diisikan" prompt="HURUF &#10;A / B / C / D / E" sqref="AZ37">
      <formula1>OR(EXACT(AQ11,"A"),EXACT(AQ11,"B"),EXACT(AQ11,"C"),EXACT(AQ11,"D"),EXACT(AQ11,"E"))</formula1>
    </dataValidation>
    <dataValidation type="custom" allowBlank="1" showInputMessage="1" showErrorMessage="1" errorTitle="Masukan salah" error="Isian Anda salah!" promptTitle="Input yg diisikan" prompt="HURUF &#10;A / B / C / D / E" sqref="AY22">
      <formula1>OR(EXACT(AQ11,"A"),EXACT(AQ11,"B"),EXACT(AQ11,"C"),EXACT(AQ11,"D"),EXACT(AQ11,"E"))</formula1>
    </dataValidation>
    <dataValidation type="custom" allowBlank="1" showInputMessage="1" showErrorMessage="1" errorTitle="Masukan salah" error="Isian Anda salah!" promptTitle="Input yg diisikan" prompt="HURUF &#10;A / B / C / D / E" sqref="AZ45">
      <formula1>OR(EXACT(AQ11,"A"),EXACT(AQ11,"B"),EXACT(AQ11,"C"),EXACT(AQ11,"D"),EXACT(AQ11,"E"))</formula1>
    </dataValidation>
    <dataValidation type="custom" allowBlank="1" showInputMessage="1" showErrorMessage="1" errorTitle="Masukan salah" error="Isian Anda salah!" promptTitle="Input yg diisikan" prompt="HURUF &#10;A / B / C / D / E" sqref="AQ23">
      <formula1>OR(EXACT(AQ11,"A"),EXACT(AQ11,"B"),EXACT(AQ11,"C"),EXACT(AQ11,"D"),EXACT(AQ11,"E"))</formula1>
    </dataValidation>
    <dataValidation type="custom" allowBlank="1" showInputMessage="1" showErrorMessage="1" errorTitle="Masukan salah" error="Isian Anda salah!" promptTitle="Input yg diisikan" prompt="HURUF &#10;A / B / C / D / E" sqref="AS43">
      <formula1>OR(EXACT(AQ11,"A"),EXACT(AQ11,"B"),EXACT(AQ11,"C"),EXACT(AQ11,"D"),EXACT(AQ11,"E"))</formula1>
    </dataValidation>
    <dataValidation type="custom" allowBlank="1" showInputMessage="1" showErrorMessage="1" errorTitle="Masukan salah" error="Isian Anda salah!" promptTitle="Input yg diisikan" prompt="HURUF &#10;A / B / C / D / E" sqref="AW29">
      <formula1>OR(EXACT(AQ11,"A"),EXACT(AQ11,"B"),EXACT(AQ11,"C"),EXACT(AQ11,"D"),EXACT(AQ11,"E"))</formula1>
    </dataValidation>
    <dataValidation type="custom" allowBlank="1" showInputMessage="1" showErrorMessage="1" errorTitle="Masukan salah" error="Isian Anda salah!" promptTitle="Input yg diisikan" prompt="HURUF &#10;A / B / C / D / E" sqref="AR23">
      <formula1>OR(EXACT(AQ11,"A"),EXACT(AQ11,"B"),EXACT(AQ11,"C"),EXACT(AQ11,"D"),EXACT(AQ11,"E"))</formula1>
    </dataValidation>
    <dataValidation type="custom" allowBlank="1" showInputMessage="1" showErrorMessage="1" errorTitle="Masukan salah" error="Isian Anda salah!" promptTitle="Input yg diisikan" prompt="HURUF &#10;A / B / C / D / E" sqref="AU32">
      <formula1>OR(EXACT(AQ11,"A"),EXACT(AQ11,"B"),EXACT(AQ11,"C"),EXACT(AQ11,"D"),EXACT(AQ11,"E"))</formula1>
    </dataValidation>
    <dataValidation type="custom" allowBlank="1" showInputMessage="1" showErrorMessage="1" errorTitle="Masukan salah" error="Isian Anda salah!" promptTitle="Input yg diisikan" prompt="HURUF &#10;A / B / C / D / E" sqref="AT23">
      <formula1>OR(EXACT(AQ11,"A"),EXACT(AQ11,"B"),EXACT(AQ11,"C"),EXACT(AQ11,"D"),EXACT(AQ11,"E"))</formula1>
    </dataValidation>
    <dataValidation type="custom" allowBlank="1" showInputMessage="1" showErrorMessage="1" errorTitle="Masukan salah" error="Isian Anda salah!" promptTitle="Input yg diisikan" prompt="HURUF &#10;A / B / C / D / E" sqref="AT39">
      <formula1>OR(EXACT(AQ11,"A"),EXACT(AQ11,"B"),EXACT(AQ11,"C"),EXACT(AQ11,"D"),EXACT(AQ11,"E"))</formula1>
    </dataValidation>
    <dataValidation type="custom" allowBlank="1" showInputMessage="1" showErrorMessage="1" errorTitle="Masukan salah" error="Isian Anda salah!" promptTitle="Input yg diisikan" prompt="HURUF &#10;A / B / C / D / E" sqref="AU23">
      <formula1>OR(EXACT(AQ11,"A"),EXACT(AQ11,"B"),EXACT(AQ11,"C"),EXACT(AQ11,"D"),EXACT(AQ11,"E"))</formula1>
    </dataValidation>
    <dataValidation type="custom" allowBlank="1" showInputMessage="1" showErrorMessage="1" errorTitle="Masukan salah" error="Isian Anda salah!" promptTitle="Input yg diisikan" prompt="HURUF &#10;A / B / C / D / E" sqref="AV23">
      <formula1>OR(EXACT(AQ11,"A"),EXACT(AQ11,"B"),EXACT(AQ11,"C"),EXACT(AQ11,"D"),EXACT(AQ11,"E"))</formula1>
    </dataValidation>
    <dataValidation type="custom" allowBlank="1" showInputMessage="1" showErrorMessage="1" errorTitle="Masukan salah" error="Isian Anda salah!" promptTitle="Input yg diisikan" prompt="HURUF &#10;A / B / C / D / E" sqref="AX23">
      <formula1>OR(EXACT(AQ11,"A"),EXACT(AQ11,"B"),EXACT(AQ11,"C"),EXACT(AQ11,"D"),EXACT(AQ11,"E"))</formula1>
    </dataValidation>
    <dataValidation type="custom" allowBlank="1" showInputMessage="1" showErrorMessage="1" errorTitle="Masukan salah" error="Isian Anda salah!" promptTitle="Input yg diisikan" prompt="HURUF &#10;A / B / C / D / E" sqref="AY23">
      <formula1>OR(EXACT(AQ11,"A"),EXACT(AQ11,"B"),EXACT(AQ11,"C"),EXACT(AQ11,"D"),EXACT(AQ11,"E"))</formula1>
    </dataValidation>
    <dataValidation type="custom" allowBlank="1" showInputMessage="1" showErrorMessage="1" errorTitle="Masukan salah" error="Isian Anda salah!" promptTitle="Input yg diisikan" prompt="HURUF &#10;A / B / C / D / E" sqref="AW37">
      <formula1>OR(EXACT(AQ11,"A"),EXACT(AQ11,"B"),EXACT(AQ11,"C"),EXACT(AQ11,"D"),EXACT(AQ11,"E"))</formula1>
    </dataValidation>
    <dataValidation type="custom" allowBlank="1" showInputMessage="1" showErrorMessage="1" errorTitle="Masukan salah" error="Isian Anda salah!" promptTitle="Input yg diisikan" prompt="HURUF &#10;A / B / C / D / E" sqref="AR24">
      <formula1>OR(EXACT(AQ11,"A"),EXACT(AQ11,"B"),EXACT(AQ11,"C"),EXACT(AQ11,"D"),EXACT(AQ11,"E"))</formula1>
    </dataValidation>
    <dataValidation type="custom" allowBlank="1" showInputMessage="1" showErrorMessage="1" errorTitle="Masukan salah" error="Isian Anda salah!" promptTitle="Input yg diisikan" prompt="HURUF &#10;A / B / C / D / E" sqref="AQ43">
      <formula1>OR(EXACT(AQ11,"A"),EXACT(AQ11,"B"),EXACT(AQ11,"C"),EXACT(AQ11,"D"),EXACT(AQ11,"E"))</formula1>
    </dataValidation>
    <dataValidation type="custom" allowBlank="1" showInputMessage="1" showErrorMessage="1" errorTitle="Masukan salah" error="Isian Anda salah!" promptTitle="Input yg diisikan" prompt="HURUF &#10;A / B / C / D / E" sqref="AU24">
      <formula1>OR(EXACT(AQ11,"A"),EXACT(AQ11,"B"),EXACT(AQ11,"C"),EXACT(AQ11,"D"),EXACT(AQ11,"E"))</formula1>
    </dataValidation>
    <dataValidation type="custom" allowBlank="1" showInputMessage="1" showErrorMessage="1" errorTitle="Masukan salah" error="Isian Anda salah!" promptTitle="Input yg diisikan" prompt="HURUF &#10;A / B / C / D / E" sqref="AR42">
      <formula1>OR(EXACT(AQ11,"A"),EXACT(AQ11,"B"),EXACT(AQ11,"C"),EXACT(AQ11,"D"),EXACT(AQ11,"E"))</formula1>
    </dataValidation>
    <dataValidation type="custom" allowBlank="1" showInputMessage="1" showErrorMessage="1" errorTitle="Masukan salah" error="Isian Anda salah!" promptTitle="Input yg diisikan" prompt="HURUF &#10;A / B / C / D / E" sqref="AV24">
      <formula1>OR(EXACT(AQ11,"A"),EXACT(AQ11,"B"),EXACT(AQ11,"C"),EXACT(AQ11,"D"),EXACT(AQ11,"E"))</formula1>
    </dataValidation>
    <dataValidation type="custom" allowBlank="1" showInputMessage="1" showErrorMessage="1" errorTitle="Masukan salah" error="Isian Anda salah!" promptTitle="Input yg diisikan" prompt="HURUF &#10;A / B / C / D / E" sqref="AW49">
      <formula1>OR(EXACT(AQ11,"A"),EXACT(AQ11,"B"),EXACT(AQ11,"C"),EXACT(AQ11,"D"),EXACT(AQ11,"E"))</formula1>
    </dataValidation>
    <dataValidation type="custom" allowBlank="1" showInputMessage="1" showErrorMessage="1" errorTitle="Masukan salah" error="Isian Anda salah!" promptTitle="Input yg diisikan" prompt="HURUF &#10;A / B / C / D / E" sqref="AR40">
      <formula1>OR(EXACT(AQ11,"A"),EXACT(AQ11,"B"),EXACT(AQ11,"C"),EXACT(AQ11,"D"),EXACT(AQ11,"E"))</formula1>
    </dataValidation>
    <dataValidation type="custom" allowBlank="1" showInputMessage="1" showErrorMessage="1" errorTitle="Masukan salah" error="Isian Anda salah!" promptTitle="Input yg diisikan" prompt="HURUF &#10;A / B / C / D / E" sqref="AW24">
      <formula1>OR(EXACT(AQ11,"A"),EXACT(AQ11,"B"),EXACT(AQ11,"C"),EXACT(AQ11,"D"),EXACT(AQ11,"E"))</formula1>
    </dataValidation>
    <dataValidation type="custom" allowBlank="1" showInputMessage="1" showErrorMessage="1" errorTitle="Masukan salah" error="Isian Anda salah!" promptTitle="Input yg diisikan" prompt="HURUF &#10;A / B / C / D / E" sqref="AX24">
      <formula1>OR(EXACT(AQ11,"A"),EXACT(AQ11,"B"),EXACT(AQ11,"C"),EXACT(AQ11,"D"),EXACT(AQ11,"E"))</formula1>
    </dataValidation>
    <dataValidation type="custom" allowBlank="1" showInputMessage="1" showErrorMessage="1" errorTitle="Masukan salah" error="Isian Anda salah!" promptTitle="Input yg diisikan" prompt="HURUF &#10;A / B / C / D / E" sqref="AS45">
      <formula1>OR(EXACT(AQ11,"A"),EXACT(AQ11,"B"),EXACT(AQ11,"C"),EXACT(AQ11,"D"),EXACT(AQ11,"E"))</formula1>
    </dataValidation>
    <dataValidation type="custom" allowBlank="1" showInputMessage="1" showErrorMessage="1" errorTitle="Masukan salah" error="Isian Anda salah!" promptTitle="Input yg diisikan" prompt="HURUF &#10;A / B / C / D / E" sqref="AY24">
      <formula1>OR(EXACT(AQ11,"A"),EXACT(AQ11,"B"),EXACT(AQ11,"C"),EXACT(AQ11,"D"),EXACT(AQ11,"E"))</formula1>
    </dataValidation>
    <dataValidation type="custom" allowBlank="1" showInputMessage="1" showErrorMessage="1" errorTitle="Masukan salah" error="Isian Anda salah!" promptTitle="Input yg diisikan" prompt="HURUF &#10;A / B / C / D / E" sqref="AV43">
      <formula1>OR(EXACT(AQ11,"A"),EXACT(AQ11,"B"),EXACT(AQ11,"C"),EXACT(AQ11,"D"),EXACT(AQ11,"E"))</formula1>
    </dataValidation>
    <dataValidation type="custom" allowBlank="1" showInputMessage="1" showErrorMessage="1" errorTitle="Masukan salah" error="Isian Anda salah!" promptTitle="Input yg diisikan" prompt="HURUF &#10;A / B / C / D / E" sqref="AZ35">
      <formula1>OR(EXACT(AQ11,"A"),EXACT(AQ11,"B"),EXACT(AQ11,"C"),EXACT(AQ11,"D"),EXACT(AQ11,"E"))</formula1>
    </dataValidation>
    <dataValidation type="custom" allowBlank="1" showInputMessage="1" showErrorMessage="1" errorTitle="Masukan salah" error="Isian Anda salah!" promptTitle="Input yg diisikan" prompt="HURUF &#10;A / B / C / D / E" sqref="AQ25">
      <formula1>OR(EXACT(AQ11,"A"),EXACT(AQ11,"B"),EXACT(AQ11,"C"),EXACT(AQ11,"D"),EXACT(AQ11,"E"))</formula1>
    </dataValidation>
    <dataValidation type="custom" allowBlank="1" showInputMessage="1" showErrorMessage="1" errorTitle="Masukan salah" error="Isian Anda salah!" promptTitle="Input yg diisikan" prompt="HURUF &#10;A / B / C / D / E" sqref="AT25">
      <formula1>OR(EXACT(AQ11,"A"),EXACT(AQ11,"B"),EXACT(AQ11,"C"),EXACT(AQ11,"D"),EXACT(AQ11,"E"))</formula1>
    </dataValidation>
    <dataValidation type="custom" allowBlank="1" showInputMessage="1" showErrorMessage="1" errorTitle="Masukan salah" error="Isian Anda salah!" promptTitle="Input yg diisikan" prompt="HURUF &#10;A / B / C / D / E" sqref="AX41">
      <formula1>OR(EXACT(AQ11,"A"),EXACT(AQ11,"B"),EXACT(AQ11,"C"),EXACT(AQ11,"D"),EXACT(AQ11,"E"))</formula1>
    </dataValidation>
    <dataValidation type="custom" allowBlank="1" showInputMessage="1" showErrorMessage="1" errorTitle="Masukan salah" error="Isian Anda salah!" promptTitle="Input yg diisikan" prompt="HURUF &#10;A / B / C / D / E" sqref="AU25">
      <formula1>OR(EXACT(AQ11,"A"),EXACT(AQ11,"B"),EXACT(AQ11,"C"),EXACT(AQ11,"D"),EXACT(AQ11,"E"))</formula1>
    </dataValidation>
    <dataValidation type="custom" allowBlank="1" showInputMessage="1" showErrorMessage="1" errorTitle="Masukan salah" error="Isian Anda salah!" promptTitle="Input yg diisikan" prompt="HURUF &#10;A / B / C / D / E" sqref="AW25">
      <formula1>OR(EXACT(AQ11,"A"),EXACT(AQ11,"B"),EXACT(AQ11,"C"),EXACT(AQ11,"D"),EXACT(AQ11,"E"))</formula1>
    </dataValidation>
    <dataValidation type="custom" allowBlank="1" showInputMessage="1" showErrorMessage="1" errorTitle="Masukan salah" error="Isian Anda salah!" promptTitle="Input yg diisikan" prompt="HURUF &#10;A / B / C / D / E" sqref="AY25">
      <formula1>OR(EXACT(AQ11,"A"),EXACT(AQ11,"B"),EXACT(AQ11,"C"),EXACT(AQ11,"D"),EXACT(AQ11,"E"))</formula1>
    </dataValidation>
    <dataValidation type="custom" allowBlank="1" showInputMessage="1" showErrorMessage="1" errorTitle="Masukan salah" error="Isian Anda salah!" promptTitle="Input yg diisikan" prompt="HURUF &#10;A / B / C / D / E" sqref="AZ25">
      <formula1>OR(EXACT(AQ11,"A"),EXACT(AQ11,"B"),EXACT(AQ11,"C"),EXACT(AQ11,"D"),EXACT(AQ11,"E"))</formula1>
    </dataValidation>
    <dataValidation type="custom" allowBlank="1" showInputMessage="1" showErrorMessage="1" errorTitle="Masukan salah" error="Isian Anda salah!" promptTitle="Input yg diisikan" prompt="HURUF &#10;A / B / C / D / E" sqref="AQ26">
      <formula1>OR(EXACT(AQ11,"A"),EXACT(AQ11,"B"),EXACT(AQ11,"C"),EXACT(AQ11,"D"),EXACT(AQ11,"E"))</formula1>
    </dataValidation>
    <dataValidation type="custom" allowBlank="1" showInputMessage="1" showErrorMessage="1" errorTitle="Masukan salah" error="Isian Anda salah!" promptTitle="Input yg diisikan" prompt="HURUF &#10;A / B / C / D / E" sqref="AR26">
      <formula1>OR(EXACT(AQ11,"A"),EXACT(AQ11,"B"),EXACT(AQ11,"C"),EXACT(AQ11,"D"),EXACT(AQ11,"E"))</formula1>
    </dataValidation>
    <dataValidation type="custom" allowBlank="1" showInputMessage="1" showErrorMessage="1" errorTitle="Masukan salah" error="Isian Anda salah!" promptTitle="Input yg diisikan" prompt="HURUF &#10;A / B / C / D / E" sqref="AX36">
      <formula1>OR(EXACT(AQ11,"A"),EXACT(AQ11,"B"),EXACT(AQ11,"C"),EXACT(AQ11,"D"),EXACT(AQ11,"E"))</formula1>
    </dataValidation>
    <dataValidation type="custom" allowBlank="1" showInputMessage="1" showErrorMessage="1" errorTitle="Masukan salah" error="Isian Anda salah!" promptTitle="Input yg diisikan" prompt="HURUF &#10;A / B / C / D / E" sqref="AS26">
      <formula1>OR(EXACT(AQ11,"A"),EXACT(AQ11,"B"),EXACT(AQ11,"C"),EXACT(AQ11,"D"),EXACT(AQ11,"E"))</formula1>
    </dataValidation>
    <dataValidation type="custom" allowBlank="1" showInputMessage="1" showErrorMessage="1" errorTitle="Masukan salah" error="Isian Anda salah!" promptTitle="Input yg diisikan" prompt="HURUF &#10;A / B / C / D / E" sqref="AU26">
      <formula1>OR(EXACT(AQ11,"A"),EXACT(AQ11,"B"),EXACT(AQ11,"C"),EXACT(AQ11,"D"),EXACT(AQ11,"E"))</formula1>
    </dataValidation>
    <dataValidation type="custom" allowBlank="1" showInputMessage="1" showErrorMessage="1" errorTitle="Masukan salah" error="Isian Anda salah!" promptTitle="Input yg diisikan" prompt="HURUF &#10;A / B / C / D / E" sqref="AV26">
      <formula1>OR(EXACT(AQ11,"A"),EXACT(AQ11,"B"),EXACT(AQ11,"C"),EXACT(AQ11,"D"),EXACT(AQ11,"E"))</formula1>
    </dataValidation>
    <dataValidation type="custom" allowBlank="1" showInputMessage="1" showErrorMessage="1" errorTitle="Masukan salah" error="Isian Anda salah!" promptTitle="Input yg diisikan" prompt="HURUF &#10;A / B / C / D / E" sqref="AW26">
      <formula1>OR(EXACT(AQ11,"A"),EXACT(AQ11,"B"),EXACT(AQ11,"C"),EXACT(AQ11,"D"),EXACT(AQ11,"E"))</formula1>
    </dataValidation>
    <dataValidation type="custom" allowBlank="1" showInputMessage="1" showErrorMessage="1" errorTitle="Masukan salah" error="Isian Anda salah!" promptTitle="Input yg diisikan" prompt="HURUF &#10;A / B / C / D / E" sqref="AX26">
      <formula1>OR(EXACT(AQ11,"A"),EXACT(AQ11,"B"),EXACT(AQ11,"C"),EXACT(AQ11,"D"),EXACT(AQ11,"E"))</formula1>
    </dataValidation>
    <dataValidation type="custom" allowBlank="1" showInputMessage="1" showErrorMessage="1" errorTitle="Masukan salah" error="Isian Anda salah!" promptTitle="Input yg diisikan" prompt="HURUF &#10;A / B / C / D / E" sqref="AZ26">
      <formula1>OR(EXACT(AQ11,"A"),EXACT(AQ11,"B"),EXACT(AQ11,"C"),EXACT(AQ11,"D"),EXACT(AQ11,"E"))</formula1>
    </dataValidation>
    <dataValidation type="custom" allowBlank="1" showInputMessage="1" showErrorMessage="1" errorTitle="Masukan salah" error="Isian Anda salah!" promptTitle="Input yg diisikan" prompt="HURUF &#10;A / B / C / D / E" sqref="AX37">
      <formula1>OR(EXACT(AQ11,"A"),EXACT(AQ11,"B"),EXACT(AQ11,"C"),EXACT(AQ11,"D"),EXACT(AQ11,"E"))</formula1>
    </dataValidation>
    <dataValidation type="custom" allowBlank="1" showInputMessage="1" showErrorMessage="1" errorTitle="Masukan salah" error="Isian Anda salah!" promptTitle="Input yg diisikan" prompt="HURUF &#10;A / B / C / D / E" sqref="AQ27">
      <formula1>OR(EXACT(AQ11,"A"),EXACT(AQ11,"B"),EXACT(AQ11,"C"),EXACT(AQ11,"D"),EXACT(AQ11,"E"))</formula1>
    </dataValidation>
    <dataValidation type="custom" allowBlank="1" showInputMessage="1" showErrorMessage="1" errorTitle="Masukan salah" error="Isian Anda salah!" promptTitle="Input yg diisikan" prompt="HURUF &#10;A / B / C / D / E" sqref="AT42">
      <formula1>OR(EXACT(AQ11,"A"),EXACT(AQ11,"B"),EXACT(AQ11,"C"),EXACT(AQ11,"D"),EXACT(AQ11,"E"))</formula1>
    </dataValidation>
    <dataValidation type="custom" allowBlank="1" showInputMessage="1" showErrorMessage="1" errorTitle="Masukan salah" error="Isian Anda salah!" promptTitle="Input yg diisikan" prompt="HURUF &#10;A / B / C / D / E" sqref="AY40">
      <formula1>OR(EXACT(AQ11,"A"),EXACT(AQ11,"B"),EXACT(AQ11,"C"),EXACT(AQ11,"D"),EXACT(AQ11,"E"))</formula1>
    </dataValidation>
    <dataValidation type="custom" allowBlank="1" showInputMessage="1" showErrorMessage="1" errorTitle="Masukan salah" error="Isian Anda salah!" promptTitle="Input yg diisikan" prompt="HURUF &#10;A / B / C / D / E" sqref="AR27">
      <formula1>OR(EXACT(AQ11,"A"),EXACT(AQ11,"B"),EXACT(AQ11,"C"),EXACT(AQ11,"D"),EXACT(AQ11,"E"))</formula1>
    </dataValidation>
    <dataValidation type="custom" allowBlank="1" showInputMessage="1" showErrorMessage="1" errorTitle="Masukan salah" error="Isian Anda salah!" promptTitle="Input yg diisikan" prompt="HURUF &#10;A / B / C / D / E" sqref="AS27">
      <formula1>OR(EXACT(AQ11,"A"),EXACT(AQ11,"B"),EXACT(AQ11,"C"),EXACT(AQ11,"D"),EXACT(AQ11,"E"))</formula1>
    </dataValidation>
    <dataValidation type="custom" allowBlank="1" showInputMessage="1" showErrorMessage="1" errorTitle="Masukan salah" error="Isian Anda salah!" promptTitle="Input yg diisikan" prompt="HURUF &#10;A / B / C / D / E" sqref="AT27">
      <formula1>OR(EXACT(AQ11,"A"),EXACT(AQ11,"B"),EXACT(AQ11,"C"),EXACT(AQ11,"D"),EXACT(AQ11,"E"))</formula1>
    </dataValidation>
    <dataValidation type="custom" allowBlank="1" showInputMessage="1" showErrorMessage="1" errorTitle="Masukan salah" error="Isian Anda salah!" promptTitle="Input yg diisikan" prompt="HURUF &#10;A / B / C / D / E" sqref="AQ29">
      <formula1>OR(EXACT(AQ11,"A"),EXACT(AQ11,"B"),EXACT(AQ11,"C"),EXACT(AQ11,"D"),EXACT(AQ11,"E"))</formula1>
    </dataValidation>
    <dataValidation type="custom" allowBlank="1" showInputMessage="1" showErrorMessage="1" errorTitle="Masukan salah" error="Isian Anda salah!" promptTitle="Input yg diisikan" prompt="HURUF &#10;A / B / C / D / E" sqref="AU27">
      <formula1>OR(EXACT(AQ11,"A"),EXACT(AQ11,"B"),EXACT(AQ11,"C"),EXACT(AQ11,"D"),EXACT(AQ11,"E"))</formula1>
    </dataValidation>
    <dataValidation type="custom" allowBlank="1" showInputMessage="1" showErrorMessage="1" errorTitle="Masukan salah" error="Isian Anda salah!" promptTitle="Input yg diisikan" prompt="HURUF &#10;A / B / C / D / E" sqref="AV27">
      <formula1>OR(EXACT(AQ11,"A"),EXACT(AQ11,"B"),EXACT(AQ11,"C"),EXACT(AQ11,"D"),EXACT(AQ11,"E"))</formula1>
    </dataValidation>
    <dataValidation type="custom" allowBlank="1" showInputMessage="1" showErrorMessage="1" errorTitle="Masukan salah" error="Isian Anda salah!" promptTitle="Input yg diisikan" prompt="HURUF &#10;A / B / C / D / E" sqref="AW27">
      <formula1>OR(EXACT(AQ11,"A"),EXACT(AQ11,"B"),EXACT(AQ11,"C"),EXACT(AQ11,"D"),EXACT(AQ11,"E"))</formula1>
    </dataValidation>
    <dataValidation type="custom" allowBlank="1" showInputMessage="1" showErrorMessage="1" errorTitle="Masukan salah" error="Isian Anda salah!" promptTitle="Input yg diisikan" prompt="HURUF &#10;A / B / C / D / E" sqref="AX27">
      <formula1>OR(EXACT(AQ11,"A"),EXACT(AQ11,"B"),EXACT(AQ11,"C"),EXACT(AQ11,"D"),EXACT(AQ11,"E"))</formula1>
    </dataValidation>
    <dataValidation type="custom" allowBlank="1" showInputMessage="1" showErrorMessage="1" errorTitle="Masukan salah" error="Isian Anda salah!" promptTitle="Input yg diisikan" prompt="HURUF &#10;A / B / C / D / E" sqref="AY27">
      <formula1>OR(EXACT(AQ11,"A"),EXACT(AQ11,"B"),EXACT(AQ11,"C"),EXACT(AQ11,"D"),EXACT(AQ11,"E"))</formula1>
    </dataValidation>
    <dataValidation type="custom" allowBlank="1" showInputMessage="1" showErrorMessage="1" errorTitle="Masukan salah" error="Isian Anda salah!" promptTitle="Input yg diisikan" prompt="HURUF &#10;A / B / C / D / E" sqref="AZ27">
      <formula1>OR(EXACT(AQ11,"A"),EXACT(AQ11,"B"),EXACT(AQ11,"C"),EXACT(AQ11,"D"),EXACT(AQ11,"E"))</formula1>
    </dataValidation>
    <dataValidation type="custom" allowBlank="1" showInputMessage="1" showErrorMessage="1" errorTitle="Masukan salah" error="Isian Anda salah!" promptTitle="Input yg diisikan" prompt="HURUF &#10;A / B / C / D / E" sqref="AQ28">
      <formula1>OR(EXACT(AQ11,"A"),EXACT(AQ11,"B"),EXACT(AQ11,"C"),EXACT(AQ11,"D"),EXACT(AQ11,"E"))</formula1>
    </dataValidation>
    <dataValidation type="custom" allowBlank="1" showInputMessage="1" showErrorMessage="1" errorTitle="Masukan salah" error="Isian Anda salah!" promptTitle="Input yg diisikan" prompt="HURUF &#10;A / B / C / D / E" sqref="AR28">
      <formula1>OR(EXACT(AQ11,"A"),EXACT(AQ11,"B"),EXACT(AQ11,"C"),EXACT(AQ11,"D"),EXACT(AQ11,"E"))</formula1>
    </dataValidation>
    <dataValidation type="custom" allowBlank="1" showInputMessage="1" showErrorMessage="1" errorTitle="Masukan salah" error="Isian Anda salah!" promptTitle="Input yg diisikan" prompt="HURUF &#10;A / B / C / D / E" sqref="AS28">
      <formula1>OR(EXACT(AQ11,"A"),EXACT(AQ11,"B"),EXACT(AQ11,"C"),EXACT(AQ11,"D"),EXACT(AQ11,"E"))</formula1>
    </dataValidation>
    <dataValidation type="custom" allowBlank="1" showInputMessage="1" showErrorMessage="1" errorTitle="Masukan salah" error="Isian Anda salah!" promptTitle="Input yg diisikan" prompt="HURUF &#10;A / B / C / D / E" sqref="AT28">
      <formula1>OR(EXACT(AQ11,"A"),EXACT(AQ11,"B"),EXACT(AQ11,"C"),EXACT(AQ11,"D"),EXACT(AQ11,"E"))</formula1>
    </dataValidation>
    <dataValidation type="custom" allowBlank="1" showInputMessage="1" showErrorMessage="1" errorTitle="Masukan salah" error="Isian Anda salah!" promptTitle="Input yg diisikan" prompt="HURUF &#10;A / B / C / D / E" sqref="AV28">
      <formula1>OR(EXACT(AQ11,"A"),EXACT(AQ11,"B"),EXACT(AQ11,"C"),EXACT(AQ11,"D"),EXACT(AQ11,"E"))</formula1>
    </dataValidation>
    <dataValidation type="custom" allowBlank="1" showInputMessage="1" showErrorMessage="1" errorTitle="Masukan salah" error="Isian Anda salah!" promptTitle="Input yg diisikan" prompt="HURUF &#10;A / B / C / D / E" sqref="AS29">
      <formula1>OR(EXACT(AQ11,"A"),EXACT(AQ11,"B"),EXACT(AQ11,"C"),EXACT(AQ11,"D"),EXACT(AQ11,"E"))</formula1>
    </dataValidation>
    <dataValidation type="custom" allowBlank="1" showInputMessage="1" showErrorMessage="1" errorTitle="Masukan salah" error="Isian Anda salah!" promptTitle="Input yg diisikan" prompt="HURUF &#10;A / B / C / D / E" sqref="AT29">
      <formula1>OR(EXACT(AQ11,"A"),EXACT(AQ11,"B"),EXACT(AQ11,"C"),EXACT(AQ11,"D"),EXACT(AQ11,"E"))</formula1>
    </dataValidation>
    <dataValidation type="custom" allowBlank="1" showInputMessage="1" showErrorMessage="1" errorTitle="Masukan salah" error="Isian Anda salah!" promptTitle="Input yg diisikan" prompt="HURUF &#10;A / B / C / D / E" sqref="AV29">
      <formula1>OR(EXACT(AQ11,"A"),EXACT(AQ11,"B"),EXACT(AQ11,"C"),EXACT(AQ11,"D"),EXACT(AQ11,"E"))</formula1>
    </dataValidation>
    <dataValidation type="custom" allowBlank="1" showInputMessage="1" showErrorMessage="1" errorTitle="Masukan salah" error="Isian Anda salah!" promptTitle="Input yg diisikan" prompt="HURUF &#10;A / B / C / D / E" sqref="AW35">
      <formula1>OR(EXACT(AQ11,"A"),EXACT(AQ11,"B"),EXACT(AQ11,"C"),EXACT(AQ11,"D"),EXACT(AQ11,"E"))</formula1>
    </dataValidation>
    <dataValidation type="custom" allowBlank="1" showInputMessage="1" showErrorMessage="1" errorTitle="Masukan salah" error="Isian Anda salah!" promptTitle="Input yg diisikan" prompt="HURUF &#10;A / B / C / D / E" sqref="AX29">
      <formula1>OR(EXACT(AQ11,"A"),EXACT(AQ11,"B"),EXACT(AQ11,"C"),EXACT(AQ11,"D"),EXACT(AQ11,"E"))</formula1>
    </dataValidation>
    <dataValidation type="custom" allowBlank="1" showInputMessage="1" showErrorMessage="1" errorTitle="Masukan salah" error="Isian Anda salah!" promptTitle="Input yg diisikan" prompt="HURUF &#10;A / B / C / D / E" sqref="AY29">
      <formula1>OR(EXACT(AQ11,"A"),EXACT(AQ11,"B"),EXACT(AQ11,"C"),EXACT(AQ11,"D"),EXACT(AQ11,"E"))</formula1>
    </dataValidation>
    <dataValidation type="custom" allowBlank="1" showInputMessage="1" showErrorMessage="1" errorTitle="Masukan salah" error="Isian Anda salah!" promptTitle="Input yg diisikan" prompt="HURUF &#10;A / B / C / D / E" sqref="AQ30">
      <formula1>OR(EXACT(AQ11,"A"),EXACT(AQ11,"B"),EXACT(AQ11,"C"),EXACT(AQ11,"D"),EXACT(AQ11,"E"))</formula1>
    </dataValidation>
    <dataValidation type="custom" allowBlank="1" showInputMessage="1" showErrorMessage="1" errorTitle="Masukan salah" error="Isian Anda salah!" promptTitle="Input yg diisikan" prompt="HURUF &#10;A / B / C / D / E" sqref="AS30">
      <formula1>OR(EXACT(AQ11,"A"),EXACT(AQ11,"B"),EXACT(AQ11,"C"),EXACT(AQ11,"D"),EXACT(AQ11,"E"))</formula1>
    </dataValidation>
    <dataValidation type="custom" allowBlank="1" showInputMessage="1" showErrorMessage="1" errorTitle="Masukan salah" error="Isian Anda salah!" promptTitle="Input yg diisikan" prompt="HURUF &#10;A / B / C / D / E" sqref="AU30">
      <formula1>OR(EXACT(AQ11,"A"),EXACT(AQ11,"B"),EXACT(AQ11,"C"),EXACT(AQ11,"D"),EXACT(AQ11,"E"))</formula1>
    </dataValidation>
    <dataValidation type="custom" allowBlank="1" showInputMessage="1" showErrorMessage="1" errorTitle="Masukan salah" error="Isian Anda salah!" promptTitle="Input yg diisikan" prompt="HURUF &#10;A / B / C / D / E" sqref="AU46">
      <formula1>OR(EXACT(AQ11,"A"),EXACT(AQ11,"B"),EXACT(AQ11,"C"),EXACT(AQ11,"D"),EXACT(AQ11,"E"))</formula1>
    </dataValidation>
    <dataValidation type="custom" allowBlank="1" showInputMessage="1" showErrorMessage="1" errorTitle="Masukan salah" error="Isian Anda salah!" promptTitle="Input yg diisikan" prompt="HURUF &#10;A / B / C / D / E" sqref="AV30">
      <formula1>OR(EXACT(AQ11,"A"),EXACT(AQ11,"B"),EXACT(AQ11,"C"),EXACT(AQ11,"D"),EXACT(AQ11,"E"))</formula1>
    </dataValidation>
    <dataValidation type="custom" allowBlank="1" showInputMessage="1" showErrorMessage="1" errorTitle="Masukan salah" error="Isian Anda salah!" promptTitle="Input yg diisikan" prompt="HURUF &#10;A / B / C / D / E" sqref="AW30">
      <formula1>OR(EXACT(AQ11,"A"),EXACT(AQ11,"B"),EXACT(AQ11,"C"),EXACT(AQ11,"D"),EXACT(AQ11,"E"))</formula1>
    </dataValidation>
    <dataValidation type="custom" allowBlank="1" showInputMessage="1" showErrorMessage="1" errorTitle="Masukan salah" error="Isian Anda salah!" promptTitle="Input yg diisikan" prompt="HURUF &#10;A / B / C / D / E" sqref="AX30">
      <formula1>OR(EXACT(AQ11,"A"),EXACT(AQ11,"B"),EXACT(AQ11,"C"),EXACT(AQ11,"D"),EXACT(AQ11,"E"))</formula1>
    </dataValidation>
    <dataValidation type="custom" allowBlank="1" showInputMessage="1" showErrorMessage="1" errorTitle="Masukan salah" error="Isian Anda salah!" promptTitle="Input yg diisikan" prompt="HURUF &#10;A / B / C / D / E" sqref="AY30">
      <formula1>OR(EXACT(AQ11,"A"),EXACT(AQ11,"B"),EXACT(AQ11,"C"),EXACT(AQ11,"D"),EXACT(AQ11,"E"))</formula1>
    </dataValidation>
    <dataValidation type="custom" allowBlank="1" showInputMessage="1" showErrorMessage="1" errorTitle="Masukan salah" error="Isian Anda salah!" promptTitle="Input yg diisikan" prompt="HURUF &#10;A / B / C / D / E" sqref="AS39">
      <formula1>OR(EXACT(AQ11,"A"),EXACT(AQ11,"B"),EXACT(AQ11,"C"),EXACT(AQ11,"D"),EXACT(AQ11,"E"))</formula1>
    </dataValidation>
    <dataValidation type="custom" allowBlank="1" showInputMessage="1" showErrorMessage="1" errorTitle="Masukan salah" error="Isian Anda salah!" promptTitle="Input yg diisikan" prompt="HURUF &#10;A / B / C / D / E" sqref="AZ30">
      <formula1>OR(EXACT(AQ11,"A"),EXACT(AQ11,"B"),EXACT(AQ11,"C"),EXACT(AQ11,"D"),EXACT(AQ11,"E"))</formula1>
    </dataValidation>
    <dataValidation type="custom" allowBlank="1" showInputMessage="1" showErrorMessage="1" errorTitle="Masukan salah" error="Isian Anda salah!" promptTitle="Input yg diisikan" prompt="HURUF &#10;A / B / C / D / E" sqref="AQ31">
      <formula1>OR(EXACT(AQ11,"A"),EXACT(AQ11,"B"),EXACT(AQ11,"C"),EXACT(AQ11,"D"),EXACT(AQ11,"E"))</formula1>
    </dataValidation>
    <dataValidation type="custom" allowBlank="1" showInputMessage="1" showErrorMessage="1" errorTitle="Masukan salah" error="Isian Anda salah!" promptTitle="Input yg diisikan" prompt="HURUF &#10;A / B / C / D / E" sqref="AS31">
      <formula1>OR(EXACT(AQ11,"A"),EXACT(AQ11,"B"),EXACT(AQ11,"C"),EXACT(AQ11,"D"),EXACT(AQ11,"E"))</formula1>
    </dataValidation>
    <dataValidation type="custom" allowBlank="1" showInputMessage="1" showErrorMessage="1" errorTitle="Masukan salah" error="Isian Anda salah!" promptTitle="Input yg diisikan" prompt="HURUF &#10;A / B / C / D / E" sqref="AT31">
      <formula1>OR(EXACT(AQ11,"A"),EXACT(AQ11,"B"),EXACT(AQ11,"C"),EXACT(AQ11,"D"),EXACT(AQ11,"E"))</formula1>
    </dataValidation>
    <dataValidation type="custom" allowBlank="1" showInputMessage="1" showErrorMessage="1" errorTitle="Masukan salah" error="Isian Anda salah!" promptTitle="Input yg diisikan" prompt="HURUF &#10;A / B / C / D / E" sqref="AT41">
      <formula1>OR(EXACT(AQ11,"A"),EXACT(AQ11,"B"),EXACT(AQ11,"C"),EXACT(AQ11,"D"),EXACT(AQ11,"E"))</formula1>
    </dataValidation>
    <dataValidation type="custom" allowBlank="1" showInputMessage="1" showErrorMessage="1" errorTitle="Masukan salah" error="Isian Anda salah!" promptTitle="Input yg diisikan" prompt="HURUF &#10;A / B / C / D / E" sqref="AU31">
      <formula1>OR(EXACT(AQ11,"A"),EXACT(AQ11,"B"),EXACT(AQ11,"C"),EXACT(AQ11,"D"),EXACT(AQ11,"E"))</formula1>
    </dataValidation>
    <dataValidation type="custom" allowBlank="1" showInputMessage="1" showErrorMessage="1" errorTitle="Masukan salah" error="Isian Anda salah!" promptTitle="Input yg diisikan" prompt="HURUF &#10;A / B / C / D / E" sqref="AV31">
      <formula1>OR(EXACT(AQ11,"A"),EXACT(AQ11,"B"),EXACT(AQ11,"C"),EXACT(AQ11,"D"),EXACT(AQ11,"E"))</formula1>
    </dataValidation>
    <dataValidation type="custom" allowBlank="1" showInputMessage="1" showErrorMessage="1" errorTitle="Masukan salah" error="Isian Anda salah!" promptTitle="Input yg diisikan" prompt="HURUF &#10;A / B / C / D / E" sqref="AR44">
      <formula1>OR(EXACT(AQ11,"A"),EXACT(AQ11,"B"),EXACT(AQ11,"C"),EXACT(AQ11,"D"),EXACT(AQ11,"E"))</formula1>
    </dataValidation>
    <dataValidation type="custom" allowBlank="1" showInputMessage="1" showErrorMessage="1" errorTitle="Masukan salah" error="Isian Anda salah!" promptTitle="Input yg diisikan" prompt="HURUF &#10;A / B / C / D / E" sqref="AX31">
      <formula1>OR(EXACT(AQ11,"A"),EXACT(AQ11,"B"),EXACT(AQ11,"C"),EXACT(AQ11,"D"),EXACT(AQ11,"E"))</formula1>
    </dataValidation>
    <dataValidation type="custom" allowBlank="1" showInputMessage="1" showErrorMessage="1" errorTitle="Masukan salah" error="Isian Anda salah!" promptTitle="Input yg diisikan" prompt="HURUF &#10;A / B / C / D / E" sqref="AZ31">
      <formula1>OR(EXACT(AQ11,"A"),EXACT(AQ11,"B"),EXACT(AQ11,"C"),EXACT(AQ11,"D"),EXACT(AQ11,"E"))</formula1>
    </dataValidation>
    <dataValidation type="custom" allowBlank="1" showInputMessage="1" showErrorMessage="1" errorTitle="Masukan salah" error="Isian Anda salah!" promptTitle="Input yg diisikan" prompt="HURUF &#10;A / B / C / D / E" sqref="AU48">
      <formula1>OR(EXACT(AQ11,"A"),EXACT(AQ11,"B"),EXACT(AQ11,"C"),EXACT(AQ11,"D"),EXACT(AQ11,"E"))</formula1>
    </dataValidation>
    <dataValidation type="custom" allowBlank="1" showInputMessage="1" showErrorMessage="1" errorTitle="Masukan salah" error="Isian Anda salah!" promptTitle="Input yg diisikan" prompt="HURUF &#10;A / B / C / D / E" sqref="AS32">
      <formula1>OR(EXACT(AQ11,"A"),EXACT(AQ11,"B"),EXACT(AQ11,"C"),EXACT(AQ11,"D"),EXACT(AQ11,"E"))</formula1>
    </dataValidation>
    <dataValidation type="custom" allowBlank="1" showInputMessage="1" showErrorMessage="1" errorTitle="Masukan salah" error="Isian Anda salah!" promptTitle="Input yg diisikan" prompt="HURUF &#10;A / B / C / D / E" sqref="AT32">
      <formula1>OR(EXACT(AQ11,"A"),EXACT(AQ11,"B"),EXACT(AQ11,"C"),EXACT(AQ11,"D"),EXACT(AQ11,"E"))</formula1>
    </dataValidation>
    <dataValidation type="custom" allowBlank="1" showInputMessage="1" showErrorMessage="1" errorTitle="Masukan salah" error="Isian Anda salah!" promptTitle="Input yg diisikan" prompt="HURUF &#10;A / B / C / D / E" sqref="AW32">
      <formula1>OR(EXACT(AQ11,"A"),EXACT(AQ11,"B"),EXACT(AQ11,"C"),EXACT(AQ11,"D"),EXACT(AQ11,"E"))</formula1>
    </dataValidation>
    <dataValidation type="custom" allowBlank="1" showInputMessage="1" showErrorMessage="1" errorTitle="Masukan salah" error="Isian Anda salah!" promptTitle="Input yg diisikan" prompt="HURUF &#10;A / B / C / D / E" sqref="AU36">
      <formula1>OR(EXACT(AQ11,"A"),EXACT(AQ11,"B"),EXACT(AQ11,"C"),EXACT(AQ11,"D"),EXACT(AQ11,"E"))</formula1>
    </dataValidation>
    <dataValidation type="custom" allowBlank="1" showInputMessage="1" showErrorMessage="1" errorTitle="Masukan salah" error="Isian Anda salah!" promptTitle="Input yg diisikan" prompt="HURUF &#10;A / B / C / D / E" sqref="AY32">
      <formula1>OR(EXACT(AQ11,"A"),EXACT(AQ11,"B"),EXACT(AQ11,"C"),EXACT(AQ11,"D"),EXACT(AQ11,"E"))</formula1>
    </dataValidation>
    <dataValidation type="custom" allowBlank="1" showInputMessage="1" showErrorMessage="1" errorTitle="Masukan salah" error="Isian Anda salah!" promptTitle="Input yg diisikan" prompt="HURUF &#10;A / B / C / D / E" sqref="AZ32">
      <formula1>OR(EXACT(AQ11,"A"),EXACT(AQ11,"B"),EXACT(AQ11,"C"),EXACT(AQ11,"D"),EXACT(AQ11,"E"))</formula1>
    </dataValidation>
    <dataValidation type="custom" allowBlank="1" showInputMessage="1" showErrorMessage="1" errorTitle="Masukan salah" error="Isian Anda salah!" promptTitle="Input yg diisikan" prompt="HURUF &#10;A / B / C / D / E" sqref="AY49">
      <formula1>OR(EXACT(AQ11,"A"),EXACT(AQ11,"B"),EXACT(AQ11,"C"),EXACT(AQ11,"D"),EXACT(AQ11,"E"))</formula1>
    </dataValidation>
    <dataValidation type="custom" allowBlank="1" showInputMessage="1" showErrorMessage="1" errorTitle="Masukan salah" error="Isian Anda salah!" promptTitle="Input yg diisikan" prompt="HURUF &#10;A / B / C / D / E" sqref="AR33">
      <formula1>OR(EXACT(AQ11,"A"),EXACT(AQ11,"B"),EXACT(AQ11,"C"),EXACT(AQ11,"D"),EXACT(AQ11,"E"))</formula1>
    </dataValidation>
    <dataValidation type="custom" allowBlank="1" showInputMessage="1" showErrorMessage="1" errorTitle="Masukan salah" error="Isian Anda salah!" promptTitle="Input yg diisikan" prompt="HURUF &#10;A / B / C / D / E" sqref="AS33">
      <formula1>OR(EXACT(AQ11,"A"),EXACT(AQ11,"B"),EXACT(AQ11,"C"),EXACT(AQ11,"D"),EXACT(AQ11,"E"))</formula1>
    </dataValidation>
    <dataValidation type="custom" allowBlank="1" showInputMessage="1" showErrorMessage="1" errorTitle="Masukan salah" error="Isian Anda salah!" promptTitle="Input yg diisikan" prompt="HURUF &#10;A / B / C / D / E" sqref="AV40">
      <formula1>OR(EXACT(AQ11,"A"),EXACT(AQ11,"B"),EXACT(AQ11,"C"),EXACT(AQ11,"D"),EXACT(AQ11,"E"))</formula1>
    </dataValidation>
    <dataValidation type="custom" allowBlank="1" showInputMessage="1" showErrorMessage="1" errorTitle="Masukan salah" error="Isian Anda salah!" promptTitle="Input yg diisikan" prompt="HURUF &#10;A / B / C / D / E" sqref="AR37">
      <formula1>OR(EXACT(AQ11,"A"),EXACT(AQ11,"B"),EXACT(AQ11,"C"),EXACT(AQ11,"D"),EXACT(AQ11,"E"))</formula1>
    </dataValidation>
    <dataValidation type="custom" allowBlank="1" showInputMessage="1" showErrorMessage="1" errorTitle="Masukan salah" error="Isian Anda salah!" promptTitle="Input yg diisikan" prompt="HURUF &#10;A / B / C / D / E" sqref="AT33">
      <formula1>OR(EXACT(AQ11,"A"),EXACT(AQ11,"B"),EXACT(AQ11,"C"),EXACT(AQ11,"D"),EXACT(AQ11,"E"))</formula1>
    </dataValidation>
    <dataValidation type="custom" allowBlank="1" showInputMessage="1" showErrorMessage="1" errorTitle="Masukan salah" error="Isian Anda salah!" promptTitle="Input yg diisikan" prompt="HURUF &#10;A / B / C / D / E" sqref="AU33">
      <formula1>OR(EXACT(AQ11,"A"),EXACT(AQ11,"B"),EXACT(AQ11,"C"),EXACT(AQ11,"D"),EXACT(AQ11,"E"))</formula1>
    </dataValidation>
    <dataValidation type="custom" allowBlank="1" showInputMessage="1" showErrorMessage="1" errorTitle="Masukan salah" error="Isian Anda salah!" promptTitle="Input yg diisikan" prompt="HURUF &#10;A / B / C / D / E" sqref="AV33">
      <formula1>OR(EXACT(AQ11,"A"),EXACT(AQ11,"B"),EXACT(AQ11,"C"),EXACT(AQ11,"D"),EXACT(AQ11,"E"))</formula1>
    </dataValidation>
    <dataValidation type="custom" allowBlank="1" showInputMessage="1" showErrorMessage="1" errorTitle="Masukan salah" error="Isian Anda salah!" promptTitle="Input yg diisikan" prompt="HURUF &#10;A / B / C / D / E" sqref="AW33">
      <formula1>OR(EXACT(AQ11,"A"),EXACT(AQ11,"B"),EXACT(AQ11,"C"),EXACT(AQ11,"D"),EXACT(AQ11,"E"))</formula1>
    </dataValidation>
    <dataValidation type="custom" allowBlank="1" showInputMessage="1" showErrorMessage="1" errorTitle="Masukan salah" error="Isian Anda salah!" promptTitle="Input yg diisikan" prompt="HURUF &#10;A / B / C / D / E" sqref="AR49">
      <formula1>OR(EXACT(AQ11,"A"),EXACT(AQ11,"B"),EXACT(AQ11,"C"),EXACT(AQ11,"D"),EXACT(AQ11,"E"))</formula1>
    </dataValidation>
    <dataValidation type="custom" allowBlank="1" showInputMessage="1" showErrorMessage="1" errorTitle="Masukan salah" error="Isian Anda salah!" promptTitle="Input yg diisikan" prompt="HURUF &#10;A / B / C / D / E" sqref="AX33">
      <formula1>OR(EXACT(AQ11,"A"),EXACT(AQ11,"B"),EXACT(AQ11,"C"),EXACT(AQ11,"D"),EXACT(AQ11,"E"))</formula1>
    </dataValidation>
    <dataValidation type="custom" allowBlank="1" showInputMessage="1" showErrorMessage="1" errorTitle="Masukan salah" error="Isian Anda salah!" promptTitle="Input yg diisikan" prompt="HURUF &#10;A / B / C / D / E" sqref="AY33">
      <formula1>OR(EXACT(AQ11,"A"),EXACT(AQ11,"B"),EXACT(AQ11,"C"),EXACT(AQ11,"D"),EXACT(AQ11,"E"))</formula1>
    </dataValidation>
    <dataValidation type="custom" allowBlank="1" showInputMessage="1" showErrorMessage="1" errorTitle="Masukan salah" error="Isian Anda salah!" promptTitle="Input yg diisikan" prompt="HURUF &#10;A / B / C / D / E" sqref="AZ33">
      <formula1>OR(EXACT(AQ11,"A"),EXACT(AQ11,"B"),EXACT(AQ11,"C"),EXACT(AQ11,"D"),EXACT(AQ11,"E"))</formula1>
    </dataValidation>
    <dataValidation type="custom" allowBlank="1" showInputMessage="1" showErrorMessage="1" errorTitle="Masukan salah" error="Isian Anda salah!" promptTitle="Input yg diisikan" prompt="HURUF &#10;A / B / C / D / E" sqref="AQ34">
      <formula1>OR(EXACT(AQ11,"A"),EXACT(AQ11,"B"),EXACT(AQ11,"C"),EXACT(AQ11,"D"),EXACT(AQ11,"E"))</formula1>
    </dataValidation>
    <dataValidation type="custom" allowBlank="1" showInputMessage="1" showErrorMessage="1" errorTitle="Masukan salah" error="Isian Anda salah!" promptTitle="Input yg diisikan" prompt="HURUF &#10;A / B / C / D / E" sqref="AR34">
      <formula1>OR(EXACT(AQ11,"A"),EXACT(AQ11,"B"),EXACT(AQ11,"C"),EXACT(AQ11,"D"),EXACT(AQ11,"E"))</formula1>
    </dataValidation>
    <dataValidation type="custom" allowBlank="1" showInputMessage="1" showErrorMessage="1" errorTitle="Masukan salah" error="Isian Anda salah!" promptTitle="Input yg diisikan" prompt="HURUF &#10;A / B / C / D / E" sqref="AZ42">
      <formula1>OR(EXACT(AQ11,"A"),EXACT(AQ11,"B"),EXACT(AQ11,"C"),EXACT(AQ11,"D"),EXACT(AQ11,"E"))</formula1>
    </dataValidation>
    <dataValidation type="custom" allowBlank="1" showInputMessage="1" showErrorMessage="1" errorTitle="Masukan salah" error="Isian Anda salah!" promptTitle="Input yg diisikan" prompt="HURUF &#10;A / B / C / D / E" sqref="AS34">
      <formula1>OR(EXACT(AQ11,"A"),EXACT(AQ11,"B"),EXACT(AQ11,"C"),EXACT(AQ11,"D"),EXACT(AQ11,"E"))</formula1>
    </dataValidation>
    <dataValidation type="custom" allowBlank="1" showInputMessage="1" showErrorMessage="1" errorTitle="Masukan salah" error="Isian Anda salah!" promptTitle="Input yg diisikan" prompt="HURUF &#10;A / B / C / D / E" sqref="AV41">
      <formula1>OR(EXACT(AQ11,"A"),EXACT(AQ11,"B"),EXACT(AQ11,"C"),EXACT(AQ11,"D"),EXACT(AQ11,"E"))</formula1>
    </dataValidation>
    <dataValidation type="custom" allowBlank="1" showInputMessage="1" showErrorMessage="1" errorTitle="Masukan salah" error="Isian Anda salah!" promptTitle="Input yg diisikan" prompt="HURUF &#10;A / B / C / D / E" sqref="AT34">
      <formula1>OR(EXACT(AQ11,"A"),EXACT(AQ11,"B"),EXACT(AQ11,"C"),EXACT(AQ11,"D"),EXACT(AQ11,"E"))</formula1>
    </dataValidation>
    <dataValidation type="custom" allowBlank="1" showInputMessage="1" showErrorMessage="1" errorTitle="Masukan salah" error="Isian Anda salah!" promptTitle="Input yg diisikan" prompt="HURUF &#10;A / B / C / D / E" sqref="AV34">
      <formula1>OR(EXACT(AQ11,"A"),EXACT(AQ11,"B"),EXACT(AQ11,"C"),EXACT(AQ11,"D"),EXACT(AQ11,"E"))</formula1>
    </dataValidation>
    <dataValidation type="custom" allowBlank="1" showInputMessage="1" showErrorMessage="1" errorTitle="Masukan salah" error="Isian Anda salah!" promptTitle="Input yg diisikan" prompt="HURUF &#10;A / B / C / D / E" sqref="AZ40">
      <formula1>OR(EXACT(AQ11,"A"),EXACT(AQ11,"B"),EXACT(AQ11,"C"),EXACT(AQ11,"D"),EXACT(AQ11,"E"))</formula1>
    </dataValidation>
    <dataValidation type="custom" allowBlank="1" showInputMessage="1" showErrorMessage="1" errorTitle="Masukan salah" error="Isian Anda salah!" promptTitle="Input yg diisikan" prompt="HURUF &#10;A / B / C / D / E" sqref="AW34">
      <formula1>OR(EXACT(AQ11,"A"),EXACT(AQ11,"B"),EXACT(AQ11,"C"),EXACT(AQ11,"D"),EXACT(AQ11,"E"))</formula1>
    </dataValidation>
    <dataValidation type="custom" allowBlank="1" showInputMessage="1" showErrorMessage="1" errorTitle="Masukan salah" error="Isian Anda salah!" promptTitle="Input yg diisikan" prompt="HURUF &#10;A / B / C / D / E" sqref="AU43">
      <formula1>OR(EXACT(AQ11,"A"),EXACT(AQ11,"B"),EXACT(AQ11,"C"),EXACT(AQ11,"D"),EXACT(AQ11,"E"))</formula1>
    </dataValidation>
    <dataValidation type="custom" allowBlank="1" showInputMessage="1" showErrorMessage="1" errorTitle="Masukan salah" error="Isian Anda salah!" promptTitle="Input yg diisikan" prompt="HURUF &#10;A / B / C / D / E" sqref="AX34">
      <formula1>OR(EXACT(AQ11,"A"),EXACT(AQ11,"B"),EXACT(AQ11,"C"),EXACT(AQ11,"D"),EXACT(AQ11,"E"))</formula1>
    </dataValidation>
    <dataValidation type="custom" allowBlank="1" showInputMessage="1" showErrorMessage="1" errorTitle="Masukan salah" error="Isian Anda salah!" promptTitle="Input yg diisikan" prompt="HURUF &#10;A / B / C / D / E" sqref="AY34">
      <formula1>OR(EXACT(AQ11,"A"),EXACT(AQ11,"B"),EXACT(AQ11,"C"),EXACT(AQ11,"D"),EXACT(AQ11,"E"))</formula1>
    </dataValidation>
    <dataValidation type="custom" allowBlank="1" showInputMessage="1" showErrorMessage="1" errorTitle="Masukan salah" error="Isian Anda salah!" promptTitle="Input yg diisikan" prompt="HURUF &#10;A / B / C / D / E" sqref="AZ34">
      <formula1>OR(EXACT(AQ11,"A"),EXACT(AQ11,"B"),EXACT(AQ11,"C"),EXACT(AQ11,"D"),EXACT(AQ11,"E"))</formula1>
    </dataValidation>
    <dataValidation type="custom" allowBlank="1" showInputMessage="1" showErrorMessage="1" errorTitle="Masukan salah" error="Isian Anda salah!" promptTitle="Input yg diisikan" prompt="HURUF &#10;A / B / C / D / E" sqref="AZ50">
      <formula1>OR(EXACT(AQ11,"A"),EXACT(AQ11,"B"),EXACT(AQ11,"C"),EXACT(AQ11,"D"),EXACT(AQ11,"E"))</formula1>
    </dataValidation>
    <dataValidation type="custom" allowBlank="1" showInputMessage="1" showErrorMessage="1" errorTitle="Masukan salah" error="Isian Anda salah!" promptTitle="Input yg diisikan" prompt="HURUF &#10;A / B / C / D / E" sqref="AR35">
      <formula1>OR(EXACT(AQ11,"A"),EXACT(AQ11,"B"),EXACT(AQ11,"C"),EXACT(AQ11,"D"),EXACT(AQ11,"E"))</formula1>
    </dataValidation>
    <dataValidation type="custom" allowBlank="1" showInputMessage="1" showErrorMessage="1" errorTitle="Masukan salah" error="Isian Anda salah!" promptTitle="Input yg diisikan" prompt="HURUF &#10;A / B / C / D / E" sqref="AS35">
      <formula1>OR(EXACT(AQ11,"A"),EXACT(AQ11,"B"),EXACT(AQ11,"C"),EXACT(AQ11,"D"),EXACT(AQ11,"E"))</formula1>
    </dataValidation>
    <dataValidation type="custom" allowBlank="1" showInputMessage="1" showErrorMessage="1" errorTitle="Masukan salah" error="Isian Anda salah!" promptTitle="Input yg diisikan" prompt="HURUF &#10;A / B / C / D / E" sqref="AW36">
      <formula1>OR(EXACT(AQ11,"A"),EXACT(AQ11,"B"),EXACT(AQ11,"C"),EXACT(AQ11,"D"),EXACT(AQ11,"E"))</formula1>
    </dataValidation>
    <dataValidation type="custom" allowBlank="1" showInputMessage="1" showErrorMessage="1" errorTitle="Masukan salah" error="Isian Anda salah!" promptTitle="Input yg diisikan" prompt="HURUF &#10;A / B / C / D / E" sqref="AT35">
      <formula1>OR(EXACT(AQ11,"A"),EXACT(AQ11,"B"),EXACT(AQ11,"C"),EXACT(AQ11,"D"),EXACT(AQ11,"E"))</formula1>
    </dataValidation>
    <dataValidation type="custom" allowBlank="1" showInputMessage="1" showErrorMessage="1" errorTitle="Masukan salah" error="Isian Anda salah!" promptTitle="Input yg diisikan" prompt="HURUF &#10;A / B / C / D / E" sqref="AU35">
      <formula1>OR(EXACT(AQ11,"A"),EXACT(AQ11,"B"),EXACT(AQ11,"C"),EXACT(AQ11,"D"),EXACT(AQ11,"E"))</formula1>
    </dataValidation>
    <dataValidation type="custom" allowBlank="1" showInputMessage="1" showErrorMessage="1" errorTitle="Masukan salah" error="Isian Anda salah!" promptTitle="Input yg diisikan" prompt="HURUF &#10;A / B / C / D / E" sqref="AW50">
      <formula1>OR(EXACT(AQ11,"A"),EXACT(AQ11,"B"),EXACT(AQ11,"C"),EXACT(AQ11,"D"),EXACT(AQ11,"E"))</formula1>
    </dataValidation>
    <dataValidation type="custom" allowBlank="1" showInputMessage="1" showErrorMessage="1" errorTitle="Masukan salah" error="Isian Anda salah!" promptTitle="Input yg diisikan" prompt="HURUF &#10;A / B / C / D / E" sqref="AV35">
      <formula1>OR(EXACT(AQ11,"A"),EXACT(AQ11,"B"),EXACT(AQ11,"C"),EXACT(AQ11,"D"),EXACT(AQ11,"E"))</formula1>
    </dataValidation>
    <dataValidation type="custom" allowBlank="1" showInputMessage="1" showErrorMessage="1" errorTitle="Masukan salah" error="Isian Anda salah!" promptTitle="Input yg diisikan" prompt="HURUF &#10;A / B / C / D / E" sqref="AX35">
      <formula1>OR(EXACT(AQ11,"A"),EXACT(AQ11,"B"),EXACT(AQ11,"C"),EXACT(AQ11,"D"),EXACT(AQ11,"E"))</formula1>
    </dataValidation>
    <dataValidation type="custom" allowBlank="1" showInputMessage="1" showErrorMessage="1" errorTitle="Masukan salah" error="Isian Anda salah!" promptTitle="Input yg diisikan" prompt="HURUF &#10;A / B / C / D / E" sqref="AW46">
      <formula1>OR(EXACT(AQ11,"A"),EXACT(AQ11,"B"),EXACT(AQ11,"C"),EXACT(AQ11,"D"),EXACT(AQ11,"E"))</formula1>
    </dataValidation>
    <dataValidation type="custom" allowBlank="1" showInputMessage="1" showErrorMessage="1" errorTitle="Masukan salah" error="Isian Anda salah!" promptTitle="Input yg diisikan" prompt="HURUF &#10;A / B / C / D / E" sqref="AS36">
      <formula1>OR(EXACT(AQ11,"A"),EXACT(AQ11,"B"),EXACT(AQ11,"C"),EXACT(AQ11,"D"),EXACT(AQ11,"E"))</formula1>
    </dataValidation>
    <dataValidation type="custom" allowBlank="1" showInputMessage="1" showErrorMessage="1" errorTitle="Masukan salah" error="Isian Anda salah!" promptTitle="Input yg diisikan" prompt="HURUF &#10;A / B / C / D / E" sqref="AT36">
      <formula1>OR(EXACT(AQ11,"A"),EXACT(AQ11,"B"),EXACT(AQ11,"C"),EXACT(AQ11,"D"),EXACT(AQ11,"E"))</formula1>
    </dataValidation>
    <dataValidation type="custom" allowBlank="1" showInputMessage="1" showErrorMessage="1" errorTitle="Masukan salah" error="Isian Anda salah!" promptTitle="Input yg diisikan" prompt="HURUF &#10;A / B / C / D / E" sqref="AV36">
      <formula1>OR(EXACT(AQ11,"A"),EXACT(AQ11,"B"),EXACT(AQ11,"C"),EXACT(AQ11,"D"),EXACT(AQ11,"E"))</formula1>
    </dataValidation>
    <dataValidation type="custom" allowBlank="1" showInputMessage="1" showErrorMessage="1" errorTitle="Masukan salah" error="Isian Anda salah!" promptTitle="Input yg diisikan" prompt="HURUF &#10;A / B / C / D / E" sqref="AZ36">
      <formula1>OR(EXACT(AQ11,"A"),EXACT(AQ11,"B"),EXACT(AQ11,"C"),EXACT(AQ11,"D"),EXACT(AQ11,"E"))</formula1>
    </dataValidation>
    <dataValidation type="custom" allowBlank="1" showInputMessage="1" showErrorMessage="1" errorTitle="Masukan salah" error="Isian Anda salah!" promptTitle="Input yg diisikan" prompt="HURUF &#10;A / B / C / D / E" sqref="AQ37">
      <formula1>OR(EXACT(AQ11,"A"),EXACT(AQ11,"B"),EXACT(AQ11,"C"),EXACT(AQ11,"D"),EXACT(AQ11,"E"))</formula1>
    </dataValidation>
    <dataValidation type="custom" allowBlank="1" showInputMessage="1" showErrorMessage="1" errorTitle="Masukan salah" error="Isian Anda salah!" promptTitle="Input yg diisikan" prompt="HURUF &#10;A / B / C / D / E" sqref="AS37">
      <formula1>OR(EXACT(AQ11,"A"),EXACT(AQ11,"B"),EXACT(AQ11,"C"),EXACT(AQ11,"D"),EXACT(AQ11,"E"))</formula1>
    </dataValidation>
    <dataValidation type="custom" allowBlank="1" showInputMessage="1" showErrorMessage="1" errorTitle="Masukan salah" error="Isian Anda salah!" promptTitle="Input yg diisikan" prompt="HURUF &#10;A / B / C / D / E" sqref="AT37">
      <formula1>OR(EXACT(AQ11,"A"),EXACT(AQ11,"B"),EXACT(AQ11,"C"),EXACT(AQ11,"D"),EXACT(AQ11,"E"))</formula1>
    </dataValidation>
    <dataValidation type="custom" allowBlank="1" showInputMessage="1" showErrorMessage="1" errorTitle="Masukan salah" error="Isian Anda salah!" promptTitle="Input yg diisikan" prompt="HURUF &#10;A / B / C / D / E" sqref="AU37">
      <formula1>OR(EXACT(AQ11,"A"),EXACT(AQ11,"B"),EXACT(AQ11,"C"),EXACT(AQ11,"D"),EXACT(AQ11,"E"))</formula1>
    </dataValidation>
    <dataValidation type="custom" allowBlank="1" showInputMessage="1" showErrorMessage="1" errorTitle="Masukan salah" error="Isian Anda salah!" promptTitle="Input yg diisikan" prompt="HURUF &#10;A / B / C / D / E" sqref="AY37">
      <formula1>OR(EXACT(AQ11,"A"),EXACT(AQ11,"B"),EXACT(AQ11,"C"),EXACT(AQ11,"D"),EXACT(AQ11,"E"))</formula1>
    </dataValidation>
    <dataValidation type="custom" allowBlank="1" showInputMessage="1" showErrorMessage="1" errorTitle="Masukan salah" error="Isian Anda salah!" promptTitle="Input yg diisikan" prompt="HURUF &#10;A / B / C / D / E" sqref="AQ38">
      <formula1>OR(EXACT(AQ11,"A"),EXACT(AQ11,"B"),EXACT(AQ11,"C"),EXACT(AQ11,"D"),EXACT(AQ11,"E"))</formula1>
    </dataValidation>
    <dataValidation type="custom" allowBlank="1" showInputMessage="1" showErrorMessage="1" errorTitle="Masukan salah" error="Isian Anda salah!" promptTitle="Input yg diisikan" prompt="HURUF &#10;A / B / C / D / E" sqref="AR38">
      <formula1>OR(EXACT(AQ11,"A"),EXACT(AQ11,"B"),EXACT(AQ11,"C"),EXACT(AQ11,"D"),EXACT(AQ11,"E"))</formula1>
    </dataValidation>
    <dataValidation type="custom" allowBlank="1" showInputMessage="1" showErrorMessage="1" errorTitle="Masukan salah" error="Isian Anda salah!" promptTitle="Input yg diisikan" prompt="HURUF &#10;A / B / C / D / E" sqref="AS38">
      <formula1>OR(EXACT(AQ11,"A"),EXACT(AQ11,"B"),EXACT(AQ11,"C"),EXACT(AQ11,"D"),EXACT(AQ11,"E"))</formula1>
    </dataValidation>
    <dataValidation type="custom" allowBlank="1" showInputMessage="1" showErrorMessage="1" errorTitle="Masukan salah" error="Isian Anda salah!" promptTitle="Input yg diisikan" prompt="HURUF &#10;A / B / C / D / E" sqref="AT38">
      <formula1>OR(EXACT(AQ11,"A"),EXACT(AQ11,"B"),EXACT(AQ11,"C"),EXACT(AQ11,"D"),EXACT(AQ11,"E"))</formula1>
    </dataValidation>
    <dataValidation type="custom" allowBlank="1" showInputMessage="1" showErrorMessage="1" errorTitle="Masukan salah" error="Isian Anda salah!" promptTitle="Input yg diisikan" prompt="HURUF &#10;A / B / C / D / E" sqref="AW38">
      <formula1>OR(EXACT(AQ11,"A"),EXACT(AQ11,"B"),EXACT(AQ11,"C"),EXACT(AQ11,"D"),EXACT(AQ11,"E"))</formula1>
    </dataValidation>
    <dataValidation type="custom" allowBlank="1" showInputMessage="1" showErrorMessage="1" errorTitle="Masukan salah" error="Isian Anda salah!" promptTitle="Input yg diisikan" prompt="HURUF &#10;A / B / C / D / E" sqref="AX38">
      <formula1>OR(EXACT(AQ11,"A"),EXACT(AQ11,"B"),EXACT(AQ11,"C"),EXACT(AQ11,"D"),EXACT(AQ11,"E"))</formula1>
    </dataValidation>
    <dataValidation type="custom" allowBlank="1" showInputMessage="1" showErrorMessage="1" errorTitle="Masukan salah" error="Isian Anda salah!" promptTitle="Input yg diisikan" prompt="HURUF &#10;A / B / C / D / E" sqref="AZ38">
      <formula1>OR(EXACT(AQ11,"A"),EXACT(AQ11,"B"),EXACT(AQ11,"C"),EXACT(AQ11,"D"),EXACT(AQ11,"E"))</formula1>
    </dataValidation>
    <dataValidation type="custom" allowBlank="1" showInputMessage="1" showErrorMessage="1" errorTitle="Masukan salah" error="Isian Anda salah!" promptTitle="Input yg diisikan" prompt="HURUF &#10;A / B / C / D / E" sqref="AR39">
      <formula1>OR(EXACT(AQ11,"A"),EXACT(AQ11,"B"),EXACT(AQ11,"C"),EXACT(AQ11,"D"),EXACT(AQ11,"E"))</formula1>
    </dataValidation>
    <dataValidation type="custom" allowBlank="1" showInputMessage="1" showErrorMessage="1" errorTitle="Masukan salah" error="Isian Anda salah!" promptTitle="Input yg diisikan" prompt="HURUF &#10;A / B / C / D / E" sqref="AU39">
      <formula1>OR(EXACT(AQ11,"A"),EXACT(AQ11,"B"),EXACT(AQ11,"C"),EXACT(AQ11,"D"),EXACT(AQ11,"E"))</formula1>
    </dataValidation>
    <dataValidation type="custom" allowBlank="1" showInputMessage="1" showErrorMessage="1" errorTitle="Masukan salah" error="Isian Anda salah!" promptTitle="Input yg diisikan" prompt="HURUF &#10;A / B / C / D / E" sqref="AV39">
      <formula1>OR(EXACT(AQ11,"A"),EXACT(AQ11,"B"),EXACT(AQ11,"C"),EXACT(AQ11,"D"),EXACT(AQ11,"E"))</formula1>
    </dataValidation>
    <dataValidation type="custom" allowBlank="1" showInputMessage="1" showErrorMessage="1" errorTitle="Masukan salah" error="Isian Anda salah!" promptTitle="Input yg diisikan" prompt="HURUF &#10;A / B / C / D / E" sqref="AX39">
      <formula1>OR(EXACT(AQ11,"A"),EXACT(AQ11,"B"),EXACT(AQ11,"C"),EXACT(AQ11,"D"),EXACT(AQ11,"E"))</formula1>
    </dataValidation>
    <dataValidation type="custom" allowBlank="1" showInputMessage="1" showErrorMessage="1" errorTitle="Masukan salah" error="Isian Anda salah!" promptTitle="Input yg diisikan" prompt="HURUF &#10;A / B / C / D / E" sqref="AX49">
      <formula1>OR(EXACT(AQ11,"A"),EXACT(AQ11,"B"),EXACT(AQ11,"C"),EXACT(AQ11,"D"),EXACT(AQ11,"E"))</formula1>
    </dataValidation>
    <dataValidation type="custom" allowBlank="1" showInputMessage="1" showErrorMessage="1" errorTitle="Masukan salah" error="Isian Anda salah!" promptTitle="Input yg diisikan" prompt="HURUF &#10;A / B / C / D / E" sqref="AY39">
      <formula1>OR(EXACT(AQ11,"A"),EXACT(AQ11,"B"),EXACT(AQ11,"C"),EXACT(AQ11,"D"),EXACT(AQ11,"E"))</formula1>
    </dataValidation>
    <dataValidation type="custom" allowBlank="1" showInputMessage="1" showErrorMessage="1" errorTitle="Masukan salah" error="Isian Anda salah!" promptTitle="Input yg diisikan" prompt="HURUF &#10;A / B / C / D / E" sqref="AZ39">
      <formula1>OR(EXACT(AQ11,"A"),EXACT(AQ11,"B"),EXACT(AQ11,"C"),EXACT(AQ11,"D"),EXACT(AQ11,"E"))</formula1>
    </dataValidation>
    <dataValidation type="custom" allowBlank="1" showInputMessage="1" showErrorMessage="1" errorTitle="Masukan salah" error="Isian Anda salah!" promptTitle="Input yg diisikan" prompt="HURUF &#10;A / B / C / D / E" sqref="AQ40">
      <formula1>OR(EXACT(AQ11,"A"),EXACT(AQ11,"B"),EXACT(AQ11,"C"),EXACT(AQ11,"D"),EXACT(AQ11,"E"))</formula1>
    </dataValidation>
    <dataValidation type="custom" allowBlank="1" showInputMessage="1" showErrorMessage="1" errorTitle="Masukan salah" error="Isian Anda salah!" promptTitle="Input yg diisikan" prompt="HURUF &#10;A / B / C / D / E" sqref="AS40">
      <formula1>OR(EXACT(AQ11,"A"),EXACT(AQ11,"B"),EXACT(AQ11,"C"),EXACT(AQ11,"D"),EXACT(AQ11,"E"))</formula1>
    </dataValidation>
    <dataValidation type="custom" allowBlank="1" showInputMessage="1" showErrorMessage="1" errorTitle="Masukan salah" error="Isian Anda salah!" promptTitle="Input yg diisikan" prompt="HURUF &#10;A / B / C / D / E" sqref="AS46">
      <formula1>OR(EXACT(AQ11,"A"),EXACT(AQ11,"B"),EXACT(AQ11,"C"),EXACT(AQ11,"D"),EXACT(AQ11,"E"))</formula1>
    </dataValidation>
    <dataValidation type="custom" allowBlank="1" showInputMessage="1" showErrorMessage="1" errorTitle="Masukan salah" error="Isian Anda salah!" promptTitle="Input yg diisikan" prompt="HURUF &#10;A / B / C / D / E" sqref="AT40">
      <formula1>OR(EXACT(AQ11,"A"),EXACT(AQ11,"B"),EXACT(AQ11,"C"),EXACT(AQ11,"D"),EXACT(AQ11,"E"))</formula1>
    </dataValidation>
    <dataValidation type="custom" allowBlank="1" showInputMessage="1" showErrorMessage="1" errorTitle="Masukan salah" error="Isian Anda salah!" promptTitle="Input yg diisikan" prompt="HURUF &#10;A / B / C / D / E" sqref="AU40">
      <formula1>OR(EXACT(AQ11,"A"),EXACT(AQ11,"B"),EXACT(AQ11,"C"),EXACT(AQ11,"D"),EXACT(AQ11,"E"))</formula1>
    </dataValidation>
    <dataValidation type="custom" allowBlank="1" showInputMessage="1" showErrorMessage="1" errorTitle="Masukan salah" error="Isian Anda salah!" promptTitle="Input yg diisikan" prompt="HURUF &#10;A / B / C / D / E" sqref="AW40">
      <formula1>OR(EXACT(AQ11,"A"),EXACT(AQ11,"B"),EXACT(AQ11,"C"),EXACT(AQ11,"D"),EXACT(AQ11,"E"))</formula1>
    </dataValidation>
    <dataValidation type="custom" allowBlank="1" showInputMessage="1" showErrorMessage="1" errorTitle="Masukan salah" error="Isian Anda salah!" promptTitle="Input yg diisikan" prompt="HURUF &#10;A / B / C / D / E" sqref="AX40">
      <formula1>OR(EXACT(AQ11,"A"),EXACT(AQ11,"B"),EXACT(AQ11,"C"),EXACT(AQ11,"D"),EXACT(AQ11,"E"))</formula1>
    </dataValidation>
    <dataValidation type="custom" allowBlank="1" showInputMessage="1" showErrorMessage="1" errorTitle="Masukan salah" error="Isian Anda salah!" promptTitle="Input yg diisikan" prompt="HURUF &#10;A / B / C / D / E" sqref="AQ41">
      <formula1>OR(EXACT(AQ11,"A"),EXACT(AQ11,"B"),EXACT(AQ11,"C"),EXACT(AQ11,"D"),EXACT(AQ11,"E"))</formula1>
    </dataValidation>
    <dataValidation type="custom" allowBlank="1" showInputMessage="1" showErrorMessage="1" errorTitle="Masukan salah" error="Isian Anda salah!" promptTitle="Input yg diisikan" prompt="HURUF &#10;A / B / C / D / E" sqref="AR41">
      <formula1>OR(EXACT(AQ11,"A"),EXACT(AQ11,"B"),EXACT(AQ11,"C"),EXACT(AQ11,"D"),EXACT(AQ11,"E"))</formula1>
    </dataValidation>
    <dataValidation type="custom" allowBlank="1" showInputMessage="1" showErrorMessage="1" errorTitle="Masukan salah" error="Isian Anda salah!" promptTitle="Input yg diisikan" prompt="HURUF &#10;A / B / C / D / E" sqref="AS41">
      <formula1>OR(EXACT(AQ11,"A"),EXACT(AQ11,"B"),EXACT(AQ11,"C"),EXACT(AQ11,"D"),EXACT(AQ11,"E"))</formula1>
    </dataValidation>
    <dataValidation type="custom" allowBlank="1" showInputMessage="1" showErrorMessage="1" errorTitle="Masukan salah" error="Isian Anda salah!" promptTitle="Input yg diisikan" prompt="HURUF &#10;A / B / C / D / E" sqref="AY41">
      <formula1>OR(EXACT(AQ11,"A"),EXACT(AQ11,"B"),EXACT(AQ11,"C"),EXACT(AQ11,"D"),EXACT(AQ11,"E"))</formula1>
    </dataValidation>
    <dataValidation type="custom" allowBlank="1" showInputMessage="1" showErrorMessage="1" errorTitle="Masukan salah" error="Isian Anda salah!" promptTitle="Input yg diisikan" prompt="HURUF &#10;A / B / C / D / E" sqref="AZ41">
      <formula1>OR(EXACT(AQ11,"A"),EXACT(AQ11,"B"),EXACT(AQ11,"C"),EXACT(AQ11,"D"),EXACT(AQ11,"E"))</formula1>
    </dataValidation>
    <dataValidation type="custom" allowBlank="1" showInputMessage="1" showErrorMessage="1" errorTitle="Masukan salah" error="Isian Anda salah!" promptTitle="Input yg diisikan" prompt="HURUF &#10;A / B / C / D / E" sqref="AT44">
      <formula1>OR(EXACT(AQ11,"A"),EXACT(AQ11,"B"),EXACT(AQ11,"C"),EXACT(AQ11,"D"),EXACT(AQ11,"E"))</formula1>
    </dataValidation>
    <dataValidation type="custom" allowBlank="1" showInputMessage="1" showErrorMessage="1" errorTitle="Masukan salah" error="Isian Anda salah!" promptTitle="Input yg diisikan" prompt="HURUF &#10;A / B / C / D / E" sqref="AQ42">
      <formula1>OR(EXACT(AQ11,"A"),EXACT(AQ11,"B"),EXACT(AQ11,"C"),EXACT(AQ11,"D"),EXACT(AQ11,"E"))</formula1>
    </dataValidation>
    <dataValidation type="custom" allowBlank="1" showInputMessage="1" showErrorMessage="1" errorTitle="Masukan salah" error="Isian Anda salah!" promptTitle="Input yg diisikan" prompt="HURUF &#10;A / B / C / D / E" sqref="AS42">
      <formula1>OR(EXACT(AQ11,"A"),EXACT(AQ11,"B"),EXACT(AQ11,"C"),EXACT(AQ11,"D"),EXACT(AQ11,"E"))</formula1>
    </dataValidation>
    <dataValidation type="custom" allowBlank="1" showInputMessage="1" showErrorMessage="1" errorTitle="Masukan salah" error="Isian Anda salah!" promptTitle="Input yg diisikan" prompt="HURUF &#10;A / B / C / D / E" sqref="AW42">
      <formula1>OR(EXACT(AQ11,"A"),EXACT(AQ11,"B"),EXACT(AQ11,"C"),EXACT(AQ11,"D"),EXACT(AQ11,"E"))</formula1>
    </dataValidation>
    <dataValidation type="custom" allowBlank="1" showInputMessage="1" showErrorMessage="1" errorTitle="Masukan salah" error="Isian Anda salah!" promptTitle="Input yg diisikan" prompt="HURUF &#10;A / B / C / D / E" sqref="AX42">
      <formula1>OR(EXACT(AQ11,"A"),EXACT(AQ11,"B"),EXACT(AQ11,"C"),EXACT(AQ11,"D"),EXACT(AQ11,"E"))</formula1>
    </dataValidation>
    <dataValidation type="custom" allowBlank="1" showInputMessage="1" showErrorMessage="1" errorTitle="Masukan salah" error="Isian Anda salah!" promptTitle="Input yg diisikan" prompt="HURUF &#10;A / B / C / D / E" sqref="AY42">
      <formula1>OR(EXACT(AQ11,"A"),EXACT(AQ11,"B"),EXACT(AQ11,"C"),EXACT(AQ11,"D"),EXACT(AQ11,"E"))</formula1>
    </dataValidation>
    <dataValidation type="custom" allowBlank="1" showInputMessage="1" showErrorMessage="1" errorTitle="Masukan salah" error="Isian Anda salah!" promptTitle="Input yg diisikan" prompt="HURUF &#10;A / B / C / D / E" sqref="AR43">
      <formula1>OR(EXACT(AQ11,"A"),EXACT(AQ11,"B"),EXACT(AQ11,"C"),EXACT(AQ11,"D"),EXACT(AQ11,"E"))</formula1>
    </dataValidation>
    <dataValidation type="custom" allowBlank="1" showInputMessage="1" showErrorMessage="1" errorTitle="Masukan salah" error="Isian Anda salah!" promptTitle="Input yg diisikan" prompt="HURUF &#10;A / B / C / D / E" sqref="AT43">
      <formula1>OR(EXACT(AQ11,"A"),EXACT(AQ11,"B"),EXACT(AQ11,"C"),EXACT(AQ11,"D"),EXACT(AQ11,"E"))</formula1>
    </dataValidation>
    <dataValidation type="custom" allowBlank="1" showInputMessage="1" showErrorMessage="1" errorTitle="Masukan salah" error="Isian Anda salah!" promptTitle="Input yg diisikan" prompt="HURUF &#10;A / B / C / D / E" sqref="AW43">
      <formula1>OR(EXACT(AQ11,"A"),EXACT(AQ11,"B"),EXACT(AQ11,"C"),EXACT(AQ11,"D"),EXACT(AQ11,"E"))</formula1>
    </dataValidation>
    <dataValidation type="custom" allowBlank="1" showInputMessage="1" showErrorMessage="1" errorTitle="Masukan salah" error="Isian Anda salah!" promptTitle="Input yg diisikan" prompt="HURUF &#10;A / B / C / D / E" sqref="AX43">
      <formula1>OR(EXACT(AQ11,"A"),EXACT(AQ11,"B"),EXACT(AQ11,"C"),EXACT(AQ11,"D"),EXACT(AQ11,"E"))</formula1>
    </dataValidation>
    <dataValidation type="custom" allowBlank="1" showInputMessage="1" showErrorMessage="1" errorTitle="Masukan salah" error="Isian Anda salah!" promptTitle="Input yg diisikan" prompt="HURUF &#10;A / B / C / D / E" sqref="AY43">
      <formula1>OR(EXACT(AQ11,"A"),EXACT(AQ11,"B"),EXACT(AQ11,"C"),EXACT(AQ11,"D"),EXACT(AQ11,"E"))</formula1>
    </dataValidation>
    <dataValidation type="custom" allowBlank="1" showInputMessage="1" showErrorMessage="1" errorTitle="Masukan salah" error="Isian Anda salah!" promptTitle="Input yg diisikan" prompt="HURUF &#10;A / B / C / D / E" sqref="AZ43">
      <formula1>OR(EXACT(AQ11,"A"),EXACT(AQ11,"B"),EXACT(AQ11,"C"),EXACT(AQ11,"D"),EXACT(AQ11,"E"))</formula1>
    </dataValidation>
    <dataValidation type="custom" allowBlank="1" showInputMessage="1" showErrorMessage="1" errorTitle="Masukan salah" error="Isian Anda salah!" promptTitle="Input yg diisikan" prompt="HURUF &#10;A / B / C / D / E" sqref="AQ44">
      <formula1>OR(EXACT(AQ11,"A"),EXACT(AQ11,"B"),EXACT(AQ11,"C"),EXACT(AQ11,"D"),EXACT(AQ11,"E"))</formula1>
    </dataValidation>
    <dataValidation type="custom" allowBlank="1" showInputMessage="1" showErrorMessage="1" errorTitle="Masukan salah" error="Isian Anda salah!" promptTitle="Input yg diisikan" prompt="HURUF &#10;A / B / C / D / E" sqref="AS44">
      <formula1>OR(EXACT(AQ11,"A"),EXACT(AQ11,"B"),EXACT(AQ11,"C"),EXACT(AQ11,"D"),EXACT(AQ11,"E"))</formula1>
    </dataValidation>
    <dataValidation type="custom" allowBlank="1" showInputMessage="1" showErrorMessage="1" errorTitle="Masukan salah" error="Isian Anda salah!" promptTitle="Input yg diisikan" prompt="HURUF &#10;A / B / C / D / E" sqref="AU44">
      <formula1>OR(EXACT(AQ11,"A"),EXACT(AQ11,"B"),EXACT(AQ11,"C"),EXACT(AQ11,"D"),EXACT(AQ11,"E"))</formula1>
    </dataValidation>
    <dataValidation type="custom" allowBlank="1" showInputMessage="1" showErrorMessage="1" errorTitle="Masukan salah" error="Isian Anda salah!" promptTitle="Input yg diisikan" prompt="HURUF &#10;A / B / C / D / E" sqref="AV44">
      <formula1>OR(EXACT(AQ11,"A"),EXACT(AQ11,"B"),EXACT(AQ11,"C"),EXACT(AQ11,"D"),EXACT(AQ11,"E"))</formula1>
    </dataValidation>
    <dataValidation type="custom" allowBlank="1" showInputMessage="1" showErrorMessage="1" errorTitle="Masukan salah" error="Isian Anda salah!" promptTitle="Input yg diisikan" prompt="HURUF &#10;A / B / C / D / E" sqref="AX44">
      <formula1>OR(EXACT(AQ11,"A"),EXACT(AQ11,"B"),EXACT(AQ11,"C"),EXACT(AQ11,"D"),EXACT(AQ11,"E"))</formula1>
    </dataValidation>
    <dataValidation type="custom" allowBlank="1" showInputMessage="1" showErrorMessage="1" errorTitle="Masukan salah" error="Isian Anda salah!" promptTitle="Input yg diisikan" prompt="HURUF &#10;A / B / C / D / E" sqref="AZ44">
      <formula1>OR(EXACT(AQ11,"A"),EXACT(AQ11,"B"),EXACT(AQ11,"C"),EXACT(AQ11,"D"),EXACT(AQ11,"E"))</formula1>
    </dataValidation>
    <dataValidation type="custom" allowBlank="1" showInputMessage="1" showErrorMessage="1" errorTitle="Masukan salah" error="Isian Anda salah!" promptTitle="Input yg diisikan" prompt="HURUF &#10;A / B / C / D / E" sqref="AQ45">
      <formula1>OR(EXACT(AQ11,"A"),EXACT(AQ11,"B"),EXACT(AQ11,"C"),EXACT(AQ11,"D"),EXACT(AQ11,"E"))</formula1>
    </dataValidation>
    <dataValidation type="custom" allowBlank="1" showInputMessage="1" showErrorMessage="1" errorTitle="Masukan salah" error="Isian Anda salah!" promptTitle="Input yg diisikan" prompt="HURUF &#10;A / B / C / D / E" sqref="AT45">
      <formula1>OR(EXACT(AQ11,"A"),EXACT(AQ11,"B"),EXACT(AQ11,"C"),EXACT(AQ11,"D"),EXACT(AQ11,"E"))</formula1>
    </dataValidation>
    <dataValidation type="custom" allowBlank="1" showInputMessage="1" showErrorMessage="1" errorTitle="Masukan salah" error="Isian Anda salah!" promptTitle="Input yg diisikan" prompt="HURUF &#10;A / B / C / D / E" sqref="AY47">
      <formula1>OR(EXACT(AQ11,"A"),EXACT(AQ11,"B"),EXACT(AQ11,"C"),EXACT(AQ11,"D"),EXACT(AQ11,"E"))</formula1>
    </dataValidation>
    <dataValidation type="custom" allowBlank="1" showInputMessage="1" showErrorMessage="1" errorTitle="Masukan salah" error="Isian Anda salah!" promptTitle="Input yg diisikan" prompt="HURUF &#10;A / B / C / D / E" sqref="AW45">
      <formula1>OR(EXACT(AQ11,"A"),EXACT(AQ11,"B"),EXACT(AQ11,"C"),EXACT(AQ11,"D"),EXACT(AQ11,"E"))</formula1>
    </dataValidation>
    <dataValidation type="custom" allowBlank="1" showInputMessage="1" showErrorMessage="1" errorTitle="Masukan salah" error="Isian Anda salah!" promptTitle="Input yg diisikan" prompt="HURUF &#10;A / B / C / D / E" sqref="AX45">
      <formula1>OR(EXACT(AQ11,"A"),EXACT(AQ11,"B"),EXACT(AQ11,"C"),EXACT(AQ11,"D"),EXACT(AQ11,"E"))</formula1>
    </dataValidation>
    <dataValidation type="custom" allowBlank="1" showInputMessage="1" showErrorMessage="1" errorTitle="Masukan salah" error="Isian Anda salah!" promptTitle="Input yg diisikan" prompt="HURUF &#10;A / B / C / D / E" sqref="AY45">
      <formula1>OR(EXACT(AQ11,"A"),EXACT(AQ11,"B"),EXACT(AQ11,"C"),EXACT(AQ11,"D"),EXACT(AQ11,"E"))</formula1>
    </dataValidation>
    <dataValidation type="custom" allowBlank="1" showInputMessage="1" showErrorMessage="1" errorTitle="Masukan salah" error="Isian Anda salah!" promptTitle="Input yg diisikan" prompt="HURUF &#10;A / B / C / D / E" sqref="AX46">
      <formula1>OR(EXACT(AQ11,"A"),EXACT(AQ11,"B"),EXACT(AQ11,"C"),EXACT(AQ11,"D"),EXACT(AQ11,"E"))</formula1>
    </dataValidation>
    <dataValidation type="custom" allowBlank="1" showInputMessage="1" showErrorMessage="1" errorTitle="Masukan salah" error="Isian Anda salah!" promptTitle="Input yg diisikan" prompt="HURUF &#10;A / B / C / D / E" sqref="AY46">
      <formula1>OR(EXACT(AQ11,"A"),EXACT(AQ11,"B"),EXACT(AQ11,"C"),EXACT(AQ11,"D"),EXACT(AQ11,"E"))</formula1>
    </dataValidation>
    <dataValidation type="custom" allowBlank="1" showInputMessage="1" showErrorMessage="1" errorTitle="Masukan salah" error="Isian Anda salah!" promptTitle="Input yg diisikan" prompt="HURUF &#10;A / B / C / D / E" sqref="AZ46">
      <formula1>OR(EXACT(AQ11,"A"),EXACT(AQ11,"B"),EXACT(AQ11,"C"),EXACT(AQ11,"D"),EXACT(AQ11,"E"))</formula1>
    </dataValidation>
    <dataValidation type="custom" allowBlank="1" showInputMessage="1" showErrorMessage="1" errorTitle="Masukan salah" error="Isian Anda salah!" promptTitle="Input yg diisikan" prompt="HURUF &#10;A / B / C / D / E" sqref="AS47">
      <formula1>OR(EXACT(AQ11,"A"),EXACT(AQ11,"B"),EXACT(AQ11,"C"),EXACT(AQ11,"D"),EXACT(AQ11,"E"))</formula1>
    </dataValidation>
    <dataValidation type="custom" allowBlank="1" showInputMessage="1" showErrorMessage="1" errorTitle="Masukan salah" error="Isian Anda salah!" promptTitle="Input yg diisikan" prompt="HURUF &#10;A / B / C / D / E" sqref="AV47">
      <formula1>OR(EXACT(AQ11,"A"),EXACT(AQ11,"B"),EXACT(AQ11,"C"),EXACT(AQ11,"D"),EXACT(AQ11,"E"))</formula1>
    </dataValidation>
    <dataValidation type="custom" allowBlank="1" showInputMessage="1" showErrorMessage="1" errorTitle="Masukan salah" error="Isian Anda salah!" promptTitle="Input yg diisikan" prompt="HURUF &#10;A / B / C / D / E" sqref="AX47">
      <formula1>OR(EXACT(AQ11,"A"),EXACT(AQ11,"B"),EXACT(AQ11,"C"),EXACT(AQ11,"D"),EXACT(AQ11,"E"))</formula1>
    </dataValidation>
    <dataValidation type="custom" allowBlank="1" showInputMessage="1" showErrorMessage="1" errorTitle="Masukan salah" error="Isian Anda salah!" promptTitle="Input yg diisikan" prompt="HURUF &#10;A / B / C / D / E" sqref="AV48">
      <formula1>OR(EXACT(AQ11,"A"),EXACT(AQ11,"B"),EXACT(AQ11,"C"),EXACT(AQ11,"D"),EXACT(AQ11,"E"))</formula1>
    </dataValidation>
    <dataValidation type="custom" allowBlank="1" showInputMessage="1" showErrorMessage="1" errorTitle="Masukan salah" error="Isian Anda salah!" promptTitle="Input yg diisikan" prompt="HURUF &#10;A / B / C / D / E" sqref="AR48">
      <formula1>OR(EXACT(AQ11,"A"),EXACT(AQ11,"B"),EXACT(AQ11,"C"),EXACT(AQ11,"D"),EXACT(AQ11,"E"))</formula1>
    </dataValidation>
    <dataValidation type="custom" allowBlank="1" showInputMessage="1" showErrorMessage="1" errorTitle="Masukan salah" error="Isian Anda salah!" promptTitle="Input yg diisikan" prompt="HURUF &#10;A / B / C / D / E" sqref="AT48">
      <formula1>OR(EXACT(AQ11,"A"),EXACT(AQ11,"B"),EXACT(AQ11,"C"),EXACT(AQ11,"D"),EXACT(AQ11,"E"))</formula1>
    </dataValidation>
    <dataValidation type="custom" allowBlank="1" showInputMessage="1" showErrorMessage="1" errorTitle="Masukan salah" error="Isian Anda salah!" promptTitle="Input yg diisikan" prompt="HURUF &#10;A / B / C / D / E" sqref="AW48">
      <formula1>OR(EXACT(AQ11,"A"),EXACT(AQ11,"B"),EXACT(AQ11,"C"),EXACT(AQ11,"D"),EXACT(AQ11,"E"))</formula1>
    </dataValidation>
    <dataValidation type="custom" allowBlank="1" showInputMessage="1" showErrorMessage="1" errorTitle="Masukan salah" error="Isian Anda salah!" promptTitle="Input yg diisikan" prompt="HURUF &#10;A / B / C / D / E" sqref="AX48">
      <formula1>OR(EXACT(AQ11,"A"),EXACT(AQ11,"B"),EXACT(AQ11,"C"),EXACT(AQ11,"D"),EXACT(AQ11,"E"))</formula1>
    </dataValidation>
    <dataValidation type="custom" allowBlank="1" showInputMessage="1" showErrorMessage="1" errorTitle="Masukan salah" error="Isian Anda salah!" promptTitle="Input yg diisikan" prompt="HURUF &#10;A / B / C / D / E" sqref="AZ48">
      <formula1>OR(EXACT(AQ11,"A"),EXACT(AQ11,"B"),EXACT(AQ11,"C"),EXACT(AQ11,"D"),EXACT(AQ11,"E"))</formula1>
    </dataValidation>
    <dataValidation type="custom" allowBlank="1" showInputMessage="1" showErrorMessage="1" errorTitle="Masukan salah" error="Isian Anda salah!" promptTitle="Input yg diisikan" prompt="HURUF &#10;A / B / C / D / E" sqref="AQ49">
      <formula1>OR(EXACT(AQ11,"A"),EXACT(AQ11,"B"),EXACT(AQ11,"C"),EXACT(AQ11,"D"),EXACT(AQ11,"E"))</formula1>
    </dataValidation>
    <dataValidation type="custom" allowBlank="1" showInputMessage="1" showErrorMessage="1" errorTitle="Masukan salah" error="Isian Anda salah!" promptTitle="Input yg diisikan" prompt="HURUF &#10;A / B / C / D / E" sqref="AT49">
      <formula1>OR(EXACT(AQ11,"A"),EXACT(AQ11,"B"),EXACT(AQ11,"C"),EXACT(AQ11,"D"),EXACT(AQ11,"E"))</formula1>
    </dataValidation>
    <dataValidation type="custom" allowBlank="1" showInputMessage="1" showErrorMessage="1" errorTitle="Masukan salah" error="Isian Anda salah!" promptTitle="Input yg diisikan" prompt="HURUF &#10;A / B / C / D / E" sqref="AU49">
      <formula1>OR(EXACT(AQ11,"A"),EXACT(AQ11,"B"),EXACT(AQ11,"C"),EXACT(AQ11,"D"),EXACT(AQ11,"E"))</formula1>
    </dataValidation>
    <dataValidation type="custom" allowBlank="1" showInputMessage="1" showErrorMessage="1" errorTitle="Masukan salah" error="Isian Anda salah!" promptTitle="Input yg diisikan" prompt="HURUF &#10;A / B / C / D / E" sqref="AV49">
      <formula1>OR(EXACT(AQ11,"A"),EXACT(AQ11,"B"),EXACT(AQ11,"C"),EXACT(AQ11,"D"),EXACT(AQ11,"E"))</formula1>
    </dataValidation>
    <dataValidation type="custom" allowBlank="1" showInputMessage="1" showErrorMessage="1" errorTitle="Masukan salah" error="Isian Anda salah!" promptTitle="Input yg diisikan" prompt="HURUF &#10;A / B / C / D / E" sqref="AZ49">
      <formula1>OR(EXACT(AQ11,"A"),EXACT(AQ11,"B"),EXACT(AQ11,"C"),EXACT(AQ11,"D"),EXACT(AQ11,"E"))</formula1>
    </dataValidation>
    <dataValidation type="custom" allowBlank="1" showInputMessage="1" showErrorMessage="1" errorTitle="Masukan salah" error="Isian Anda salah!" promptTitle="Input yg diisikan" prompt="HURUF &#10;A / B / C / D / E" sqref="AQ50">
      <formula1>OR(EXACT(AQ11,"A"),EXACT(AQ11,"B"),EXACT(AQ11,"C"),EXACT(AQ11,"D"),EXACT(AQ11,"E"))</formula1>
    </dataValidation>
    <dataValidation type="custom" allowBlank="1" showInputMessage="1" showErrorMessage="1" errorTitle="Masukan salah" error="Isian Anda salah!" promptTitle="Input yg diisikan" prompt="HURUF &#10;A / B / C / D / E" sqref="AR50">
      <formula1>OR(EXACT(AQ11,"A"),EXACT(AQ11,"B"),EXACT(AQ11,"C"),EXACT(AQ11,"D"),EXACT(AQ11,"E"))</formula1>
    </dataValidation>
    <dataValidation type="custom" allowBlank="1" showInputMessage="1" showErrorMessage="1" errorTitle="Masukan salah" error="Isian Anda salah!" promptTitle="Input yg diisikan" prompt="HURUF &#10;A / B / C / D / E" sqref="AS50">
      <formula1>OR(EXACT(AQ11,"A"),EXACT(AQ11,"B"),EXACT(AQ11,"C"),EXACT(AQ11,"D"),EXACT(AQ11,"E"))</formula1>
    </dataValidation>
    <dataValidation type="custom" allowBlank="1" showInputMessage="1" showErrorMessage="1" errorTitle="Masukan salah" error="Isian Anda salah!" promptTitle="Input yg diisikan" prompt="HURUF &#10;A / B / C / D / E" sqref="AT50">
      <formula1>OR(EXACT(AQ11,"A"),EXACT(AQ11,"B"),EXACT(AQ11,"C"),EXACT(AQ11,"D"),EXACT(AQ11,"E"))</formula1>
    </dataValidation>
    <dataValidation type="custom" allowBlank="1" showInputMessage="1" showErrorMessage="1" errorTitle="Masukan salah" error="Isian Anda salah!" promptTitle="Input yg diisikan" prompt="HURUF &#10;A / B / C / D / E" sqref="AU50">
      <formula1>OR(EXACT(AQ11,"A"),EXACT(AQ11,"B"),EXACT(AQ11,"C"),EXACT(AQ11,"D"),EXACT(AQ11,"E"))</formula1>
    </dataValidation>
    <dataValidation type="custom" allowBlank="1" showInputMessage="1" showErrorMessage="1" errorTitle="Masukan salah" error="Isian Anda salah!" promptTitle="Input yg diisikan" prompt="HURUF &#10;A / B / C / D / E" sqref="AV50">
      <formula1>OR(EXACT(AQ11,"A"),EXACT(AQ11,"B"),EXACT(AQ11,"C"),EXACT(AQ11,"D"),EXACT(AQ11,"E"))</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X-MIPA 1</vt:lpstr>
      <vt:lpstr>X-MIPA2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asus</cp:lastModifiedBy>
  <dcterms:created xsi:type="dcterms:W3CDTF">2015-09-01T16:01:00Z</dcterms:created>
  <dcterms:modified xsi:type="dcterms:W3CDTF">2016-12-13T09:51:19Z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2057-10.2.0.5804</vt:lpwstr>
  </property>
</Properties>
</file>