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480" windowWidth="15600" windowHeight="7110" activeTab="1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E47" i="3" l="1"/>
  <c r="K55" i="3" l="1"/>
  <c r="P50" i="3"/>
  <c r="N50" i="3"/>
  <c r="M50" i="3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F47" i="3"/>
  <c r="P46" i="3"/>
  <c r="N46" i="3"/>
  <c r="M46" i="3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N44" i="3"/>
  <c r="M44" i="3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N42" i="3"/>
  <c r="M42" i="3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H41" i="3"/>
  <c r="G41" i="3"/>
  <c r="E41" i="3"/>
  <c r="F41" i="3" s="1"/>
  <c r="P40" i="3"/>
  <c r="N40" i="3"/>
  <c r="M40" i="3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N38" i="3"/>
  <c r="M38" i="3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N36" i="3"/>
  <c r="M36" i="3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N34" i="3"/>
  <c r="M34" i="3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N32" i="3"/>
  <c r="M32" i="3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N30" i="3"/>
  <c r="M30" i="3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N28" i="3"/>
  <c r="M28" i="3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H27" i="3"/>
  <c r="G27" i="3"/>
  <c r="E27" i="3"/>
  <c r="F27" i="3" s="1"/>
  <c r="P26" i="3"/>
  <c r="N26" i="3"/>
  <c r="M26" i="3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N18" i="3"/>
  <c r="M18" i="3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N16" i="3"/>
  <c r="M16" i="3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H13" i="3"/>
  <c r="G13" i="3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L29" i="2"/>
  <c r="K29" i="2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H49" i="1"/>
  <c r="G49" i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1" l="1"/>
  <c r="H11" i="1"/>
  <c r="K52" i="2"/>
  <c r="H11" i="2"/>
  <c r="K52" i="3"/>
  <c r="K54" i="2"/>
  <c r="K54" i="3"/>
  <c r="K53" i="1"/>
  <c r="K53" i="2"/>
  <c r="K53" i="3"/>
  <c r="K54" i="1"/>
</calcChain>
</file>

<file path=xl/sharedStrings.xml><?xml version="1.0" encoding="utf-8"?>
<sst xmlns="http://schemas.openxmlformats.org/spreadsheetml/2006/main" count="450" uniqueCount="194">
  <si>
    <t>DAFTAR NILAI SISWA SMAN 9 SEMARANG SEMESTER GENAP TAHUN PELAJARAN 2017/2018</t>
  </si>
  <si>
    <t>Guru :</t>
  </si>
  <si>
    <t>Diwyacitta Prasasti M.Si.</t>
  </si>
  <si>
    <t>Kelas X-MIPA 5</t>
  </si>
  <si>
    <t>Mapel :</t>
  </si>
  <si>
    <t>Biologi [ Kelompok C (Peminatan)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</si>
  <si>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</si>
  <si>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</si>
  <si>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</si>
  <si>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</si>
  <si>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</si>
  <si>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</si>
  <si>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</si>
  <si>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</si>
  <si>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</si>
  <si>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</si>
  <si>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</si>
  <si>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</si>
  <si>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</si>
  <si>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</si>
  <si>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</si>
  <si>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</si>
  <si>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</si>
  <si>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</si>
  <si>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</si>
  <si>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</si>
  <si>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</si>
  <si>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</si>
  <si>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</si>
  <si>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</si>
  <si>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</si>
  <si>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</si>
  <si>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</si>
  <si>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</si>
  <si>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</si>
  <si>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</si>
  <si>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</si>
  <si>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</si>
  <si>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</si>
  <si>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</si>
  <si>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</si>
  <si>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</si>
  <si>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</si>
  <si>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</si>
  <si>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</si>
  <si>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</si>
  <si>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</si>
  <si>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</si>
  <si>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</si>
  <si>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</si>
  <si>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</si>
  <si>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</si>
  <si>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</si>
  <si>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</si>
  <si>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</si>
  <si>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</si>
  <si>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</si>
  <si>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</si>
  <si>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</si>
  <si>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</si>
  <si>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</si>
  <si>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</si>
  <si>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</si>
  <si>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</si>
  <si>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</si>
  <si>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</si>
  <si>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</si>
  <si>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</si>
  <si>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</si>
  <si>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</si>
  <si>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</si>
  <si>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</si>
  <si>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</si>
  <si>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</si>
  <si>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</si>
  <si>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</si>
  <si>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</si>
  <si>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</si>
  <si>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</si>
  <si>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</si>
  <si>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</si>
  <si>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</si>
  <si>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</si>
  <si>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</si>
  <si>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</si>
  <si>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</si>
  <si>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</si>
  <si>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</si>
  <si>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</si>
  <si>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</si>
  <si>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</si>
  <si>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</si>
  <si>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</si>
  <si>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</si>
  <si>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</si>
  <si>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</si>
  <si>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</si>
  <si>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</si>
  <si>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</si>
  <si>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</si>
  <si>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</si>
  <si>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</si>
  <si>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</si>
  <si>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</si>
  <si>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</si>
  <si>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</si>
  <si>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</si>
  <si>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</si>
  <si>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</si>
  <si>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</si>
  <si>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</si>
  <si>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</si>
  <si>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</si>
  <si>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19641202 199303 2 004</t>
  </si>
  <si>
    <t>Nip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</si>
  <si>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</si>
  <si>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</si>
  <si>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</si>
  <si>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</si>
  <si>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</si>
  <si>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</si>
  <si>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</si>
  <si>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</si>
  <si>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</si>
  <si>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</si>
  <si>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</si>
  <si>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</si>
  <si>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</si>
  <si>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</si>
  <si>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</si>
  <si>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</si>
  <si>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</si>
  <si>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</si>
  <si>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</si>
  <si>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</si>
  <si>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</si>
  <si>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</si>
  <si>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</si>
  <si>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</si>
  <si>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</si>
  <si>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</si>
  <si>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</si>
  <si>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</si>
  <si>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</si>
  <si>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</si>
  <si>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</si>
  <si>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</si>
  <si>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</si>
  <si>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</si>
  <si>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</si>
  <si>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</si>
  <si>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</si>
  <si>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</si>
  <si>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</si>
  <si>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</si>
  <si>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</si>
  <si>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</si>
  <si>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</si>
  <si>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</si>
  <si>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</si>
  <si>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</si>
  <si>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</si>
  <si>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</si>
  <si>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</si>
  <si>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</si>
  <si>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</si>
  <si>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</si>
  <si>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</si>
  <si>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</si>
  <si>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</si>
  <si>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</si>
  <si>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</si>
  <si>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</si>
  <si>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</si>
  <si>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</si>
  <si>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</si>
  <si>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</si>
  <si>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</si>
  <si>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</si>
  <si>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</si>
  <si>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</si>
  <si>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</si>
  <si>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</si>
  <si>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</si>
  <si>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</si>
  <si>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</si>
  <si>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dalam menjelaskan dan mengelompokkan kingdom Plantae</t>
  </si>
  <si>
    <t>Memiliki kemampuan dalam menjelaskan dan mengelompokkan kingdom Animalia</t>
  </si>
  <si>
    <t>Memiliki kemampuan dalam menjelaskan komponen Ekosistem dan Daur Biogeokimia</t>
  </si>
  <si>
    <t>Memiliki kemampuan dalam menjelaskan Perubahan Lingkungan dan Iklim</t>
  </si>
  <si>
    <t>Sangat terampil menganalisis struktur tumbuhan Lumut,Paku dan Biji</t>
  </si>
  <si>
    <t>Sangat terampil menganalisis ciri-ciri Vertebrata dan Avertebrata</t>
  </si>
  <si>
    <t>Sangat terampil menyajikan interaksi ekosistem dan aliran energi</t>
  </si>
  <si>
    <t>Sangat terampil menganalisis Perubahan Iklim dan Daur Ulang Limbah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</si>
</sst>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6" width="7.7109375" customWidth="1"/>
    <col min="7" max="7" width="4" customWidth="1"/>
    <col min="8" max="8" width="3.85546875" customWidth="1"/>
    <col min="9" max="9" width="4.85546875" customWidth="1"/>
    <col min="10" max="10" width="20.7109375" customWidth="1"/>
    <col min="11" max="13" width="7.7109375" customWidth="1"/>
    <col min="14" max="14" width="4.7109375" customWidth="1"/>
    <col min="15" max="15" width="5.4257812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65627</v>
      </c>
      <c r="C11" s="19" t="s">
        <v>55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Animalia</v>
      </c>
      <c r="K11" s="36">
        <f t="shared" ref="K11:K50" si="4">IF((COUNTA(AF11:AO11)&gt;0),AVERAGE(AF11:AO11),"")</f>
        <v>89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struktur tumbuhan Lumut,Paku dan Biji</v>
      </c>
      <c r="Q11" s="40"/>
      <c r="R11" s="40"/>
      <c r="S11" s="18"/>
      <c r="T11" s="1">
        <v>86</v>
      </c>
      <c r="U11" s="1">
        <v>84</v>
      </c>
      <c r="V11" s="1">
        <v>82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98</v>
      </c>
      <c r="AG11" s="1">
        <v>80</v>
      </c>
      <c r="AH11" s="1">
        <v>98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65644</v>
      </c>
      <c r="C12" s="19" t="s">
        <v>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1</v>
      </c>
      <c r="J12" s="28" t="str">
        <f t="shared" si="3"/>
        <v>Memiliki kemampuan dalam menjelaskan dan mengelompokkan kingdom Plantae</v>
      </c>
      <c r="K12" s="36">
        <f t="shared" si="4"/>
        <v>87.5</v>
      </c>
      <c r="L12" s="28" t="str">
        <f t="shared" si="5"/>
        <v>A</v>
      </c>
      <c r="M12" s="28">
        <f t="shared" si="6"/>
        <v>87.5</v>
      </c>
      <c r="N12" s="28" t="str">
        <f t="shared" si="7"/>
        <v>A</v>
      </c>
      <c r="O12" s="38">
        <v>1</v>
      </c>
      <c r="P12" s="28" t="str">
        <f t="shared" si="8"/>
        <v>Sangat terampil menganalisis struktur tumbuhan Lumut,Paku dan Biji</v>
      </c>
      <c r="Q12" s="40"/>
      <c r="R12" s="40"/>
      <c r="S12" s="18"/>
      <c r="T12" s="1">
        <v>80</v>
      </c>
      <c r="U12" s="1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80</v>
      </c>
      <c r="AH12" s="1">
        <v>95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65659</v>
      </c>
      <c r="C13" s="19" t="s">
        <v>67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3</v>
      </c>
      <c r="J13" s="28" t="str">
        <f t="shared" si="3"/>
        <v>Memiliki kemampuan dalam menjelaskan komponen Ekosistem dan Daur Biogeokimia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>Sangat terampil menganalisis ciri-ciri Vertebrata dan Avertebrata</v>
      </c>
      <c r="Q13" s="40"/>
      <c r="R13" s="40"/>
      <c r="S13" s="18"/>
      <c r="T13" s="1">
        <v>78</v>
      </c>
      <c r="U13" s="1">
        <v>79</v>
      </c>
      <c r="V13" s="1">
        <v>79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88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186</v>
      </c>
      <c r="FI13" s="77" t="s">
        <v>190</v>
      </c>
      <c r="FJ13" s="78">
        <v>16201</v>
      </c>
      <c r="FK13" s="78">
        <v>16211</v>
      </c>
    </row>
    <row r="14" spans="1:167" x14ac:dyDescent="0.25">
      <c r="A14" s="19">
        <v>4</v>
      </c>
      <c r="B14" s="19">
        <v>65676</v>
      </c>
      <c r="C14" s="19" t="s">
        <v>68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4</v>
      </c>
      <c r="J14" s="28" t="str">
        <f t="shared" si="3"/>
        <v>Memiliki kemampuan dalam menjelaskan Perubahan Lingkungan dan Iklim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menganalisis struktur tumbuhan Lumut,Paku dan Biji</v>
      </c>
      <c r="Q14" s="40"/>
      <c r="R14" s="40"/>
      <c r="S14" s="18"/>
      <c r="T14" s="1">
        <v>87</v>
      </c>
      <c r="U14" s="1">
        <v>82</v>
      </c>
      <c r="V14" s="1">
        <v>80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90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65692</v>
      </c>
      <c r="C15" s="19" t="s">
        <v>69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3</v>
      </c>
      <c r="J15" s="28" t="str">
        <f t="shared" si="3"/>
        <v>Memiliki kemampuan dalam menjelaskan komponen Ekosistem dan Daur Biogeokimia</v>
      </c>
      <c r="K15" s="36">
        <f t="shared" si="4"/>
        <v>88</v>
      </c>
      <c r="L15" s="28" t="str">
        <f t="shared" si="5"/>
        <v>A</v>
      </c>
      <c r="M15" s="28">
        <f t="shared" si="6"/>
        <v>88</v>
      </c>
      <c r="N15" s="28" t="str">
        <f t="shared" si="7"/>
        <v>A</v>
      </c>
      <c r="O15" s="38">
        <v>1</v>
      </c>
      <c r="P15" s="28" t="str">
        <f t="shared" si="8"/>
        <v>Sangat terampil menganalisis struktur tumbuhan Lumut,Paku dan Biji</v>
      </c>
      <c r="Q15" s="40"/>
      <c r="R15" s="40"/>
      <c r="S15" s="18"/>
      <c r="T15" s="1">
        <v>77</v>
      </c>
      <c r="U15" s="1">
        <v>79</v>
      </c>
      <c r="V15" s="1">
        <v>79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96</v>
      </c>
      <c r="AG15" s="1">
        <v>80</v>
      </c>
      <c r="AH15" s="1">
        <v>96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187</v>
      </c>
      <c r="FI15" s="77" t="s">
        <v>191</v>
      </c>
      <c r="FJ15" s="78">
        <v>16202</v>
      </c>
      <c r="FK15" s="78">
        <v>16212</v>
      </c>
    </row>
    <row r="16" spans="1:167" x14ac:dyDescent="0.25">
      <c r="A16" s="19">
        <v>6</v>
      </c>
      <c r="B16" s="19">
        <v>65708</v>
      </c>
      <c r="C16" s="19" t="s">
        <v>70</v>
      </c>
      <c r="D16" s="18"/>
      <c r="E16" s="36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8">
        <v>2</v>
      </c>
      <c r="J16" s="28" t="str">
        <f t="shared" si="3"/>
        <v>Memiliki kemampuan dalam menjelaskan dan mengelompokkan kingdom Animalia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Sangat terampil menganalisis ciri-ciri Vertebrata dan Avertebrata</v>
      </c>
      <c r="Q16" s="40"/>
      <c r="R16" s="40"/>
      <c r="S16" s="18"/>
      <c r="T16" s="1">
        <v>79</v>
      </c>
      <c r="U16" s="1">
        <v>79</v>
      </c>
      <c r="V16" s="1">
        <v>79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65724</v>
      </c>
      <c r="C17" s="19" t="s">
        <v>71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1</v>
      </c>
      <c r="J17" s="28" t="str">
        <f t="shared" si="3"/>
        <v>Memiliki kemampuan dalam menjelaskan dan mengelompokkan kingdom Plantae</v>
      </c>
      <c r="K17" s="36">
        <f t="shared" si="4"/>
        <v>83.5</v>
      </c>
      <c r="L17" s="28" t="str">
        <f t="shared" si="5"/>
        <v>B</v>
      </c>
      <c r="M17" s="28">
        <f t="shared" si="6"/>
        <v>83.5</v>
      </c>
      <c r="N17" s="28" t="str">
        <f t="shared" si="7"/>
        <v>B</v>
      </c>
      <c r="O17" s="38">
        <v>2</v>
      </c>
      <c r="P17" s="28" t="str">
        <f t="shared" si="8"/>
        <v>Sangat terampil menganalisis ciri-ciri Vertebrata dan Avertebrata</v>
      </c>
      <c r="Q17" s="40"/>
      <c r="R17" s="40"/>
      <c r="S17" s="18"/>
      <c r="T17" s="1">
        <v>75</v>
      </c>
      <c r="U17" s="1">
        <v>78</v>
      </c>
      <c r="V17" s="1">
        <v>80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80</v>
      </c>
      <c r="AH17" s="1">
        <v>87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188</v>
      </c>
      <c r="FI17" s="77" t="s">
        <v>192</v>
      </c>
      <c r="FJ17" s="78">
        <v>16203</v>
      </c>
      <c r="FK17" s="78">
        <v>16213</v>
      </c>
    </row>
    <row r="18" spans="1:167" x14ac:dyDescent="0.25">
      <c r="A18" s="19">
        <v>8</v>
      </c>
      <c r="B18" s="19">
        <v>65739</v>
      </c>
      <c r="C18" s="19" t="s">
        <v>72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menjelaskan dan mengelompokkan kingdom Animalia</v>
      </c>
      <c r="K18" s="36">
        <f t="shared" si="4"/>
        <v>88</v>
      </c>
      <c r="L18" s="28" t="str">
        <f t="shared" si="5"/>
        <v>A</v>
      </c>
      <c r="M18" s="28">
        <f t="shared" si="6"/>
        <v>88</v>
      </c>
      <c r="N18" s="28" t="str">
        <f t="shared" si="7"/>
        <v>A</v>
      </c>
      <c r="O18" s="38">
        <v>1</v>
      </c>
      <c r="P18" s="28" t="str">
        <f t="shared" si="8"/>
        <v>Sangat terampil menganalisis struktur tumbuhan Lumut,Paku dan Biji</v>
      </c>
      <c r="Q18" s="40"/>
      <c r="R18" s="40"/>
      <c r="S18" s="18"/>
      <c r="T18" s="1">
        <v>83</v>
      </c>
      <c r="U18" s="1">
        <v>85</v>
      </c>
      <c r="V18" s="1">
        <v>81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96</v>
      </c>
      <c r="AG18" s="1">
        <v>80</v>
      </c>
      <c r="AH18" s="1">
        <v>96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65756</v>
      </c>
      <c r="C19" s="19" t="s">
        <v>73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menjelaskan dan mengelompokkan kingdom Animalia</v>
      </c>
      <c r="K19" s="36">
        <f t="shared" si="4"/>
        <v>88</v>
      </c>
      <c r="L19" s="28" t="str">
        <f t="shared" si="5"/>
        <v>A</v>
      </c>
      <c r="M19" s="28">
        <f t="shared" si="6"/>
        <v>88</v>
      </c>
      <c r="N19" s="28" t="str">
        <f t="shared" si="7"/>
        <v>A</v>
      </c>
      <c r="O19" s="38">
        <v>1</v>
      </c>
      <c r="P19" s="28" t="str">
        <f t="shared" si="8"/>
        <v>Sangat terampil menganalisis struktur tumbuhan Lumut,Paku dan Biji</v>
      </c>
      <c r="Q19" s="40"/>
      <c r="R19" s="40"/>
      <c r="S19" s="18"/>
      <c r="T19" s="1">
        <v>83</v>
      </c>
      <c r="U19" s="1">
        <v>82</v>
      </c>
      <c r="V19" s="1">
        <v>83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96</v>
      </c>
      <c r="AG19" s="1">
        <v>80</v>
      </c>
      <c r="AH19" s="1">
        <v>96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189</v>
      </c>
      <c r="FI19" s="77" t="s">
        <v>193</v>
      </c>
      <c r="FJ19" s="78">
        <v>16204</v>
      </c>
      <c r="FK19" s="78">
        <v>16214</v>
      </c>
    </row>
    <row r="20" spans="1:167" x14ac:dyDescent="0.25">
      <c r="A20" s="19">
        <v>10</v>
      </c>
      <c r="B20" s="19">
        <v>65772</v>
      </c>
      <c r="C20" s="19" t="s">
        <v>74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1</v>
      </c>
      <c r="J20" s="28" t="str">
        <f t="shared" si="3"/>
        <v>Memiliki kemampuan dalam menjelaskan dan mengelompokkan kingdom Plantae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Sangat terampil menganalisis struktur tumbuhan Lumut,Paku dan Biji</v>
      </c>
      <c r="Q20" s="40"/>
      <c r="R20" s="40"/>
      <c r="S20" s="18"/>
      <c r="T20" s="1">
        <v>80</v>
      </c>
      <c r="U20" s="1">
        <v>85</v>
      </c>
      <c r="V20" s="1">
        <v>80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>
        <v>90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65787</v>
      </c>
      <c r="C21" s="19" t="s">
        <v>75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1</v>
      </c>
      <c r="J21" s="28" t="str">
        <f t="shared" si="3"/>
        <v>Memiliki kemampuan dalam menjelaskan dan mengelompokkan kingdom Plantae</v>
      </c>
      <c r="K21" s="36">
        <f t="shared" si="4"/>
        <v>79</v>
      </c>
      <c r="L21" s="28" t="str">
        <f t="shared" si="5"/>
        <v>B</v>
      </c>
      <c r="M21" s="28">
        <f t="shared" si="6"/>
        <v>79</v>
      </c>
      <c r="N21" s="28" t="str">
        <f t="shared" si="7"/>
        <v>B</v>
      </c>
      <c r="O21" s="38">
        <v>2</v>
      </c>
      <c r="P21" s="28" t="str">
        <f t="shared" si="8"/>
        <v>Sangat terampil menganalisis ciri-ciri Vertebrata dan Avertebrata</v>
      </c>
      <c r="Q21" s="40"/>
      <c r="R21" s="40"/>
      <c r="S21" s="18"/>
      <c r="T21" s="1">
        <v>75</v>
      </c>
      <c r="U21" s="1">
        <v>75</v>
      </c>
      <c r="V21" s="1">
        <v>80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78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16205</v>
      </c>
      <c r="FK21" s="78">
        <v>16215</v>
      </c>
    </row>
    <row r="22" spans="1:167" x14ac:dyDescent="0.25">
      <c r="A22" s="19">
        <v>12</v>
      </c>
      <c r="B22" s="19">
        <v>65804</v>
      </c>
      <c r="C22" s="19" t="s">
        <v>76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dalam menjelaskan dan mengelompokkan kingdom Animalia</v>
      </c>
      <c r="K22" s="36">
        <f t="shared" si="4"/>
        <v>87.5</v>
      </c>
      <c r="L22" s="28" t="str">
        <f t="shared" si="5"/>
        <v>A</v>
      </c>
      <c r="M22" s="28">
        <f t="shared" si="6"/>
        <v>87.5</v>
      </c>
      <c r="N22" s="28" t="str">
        <f t="shared" si="7"/>
        <v>A</v>
      </c>
      <c r="O22" s="38">
        <v>1</v>
      </c>
      <c r="P22" s="28" t="str">
        <f t="shared" si="8"/>
        <v>Sangat terampil menganalisis struktur tumbuhan Lumut,Paku dan Biji</v>
      </c>
      <c r="Q22" s="40"/>
      <c r="R22" s="40"/>
      <c r="S22" s="18"/>
      <c r="T22" s="1">
        <v>80</v>
      </c>
      <c r="U22" s="1">
        <v>85</v>
      </c>
      <c r="V22" s="1">
        <v>78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80</v>
      </c>
      <c r="AH22" s="1">
        <v>95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65820</v>
      </c>
      <c r="C23" s="19" t="s">
        <v>77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dalam menjelaskan dan mengelompokkan kingdom Animalia</v>
      </c>
      <c r="K23" s="36">
        <f t="shared" si="4"/>
        <v>88</v>
      </c>
      <c r="L23" s="28" t="str">
        <f t="shared" si="5"/>
        <v>A</v>
      </c>
      <c r="M23" s="28">
        <f t="shared" si="6"/>
        <v>88</v>
      </c>
      <c r="N23" s="28" t="str">
        <f t="shared" si="7"/>
        <v>A</v>
      </c>
      <c r="O23" s="38">
        <v>1</v>
      </c>
      <c r="P23" s="28" t="str">
        <f t="shared" si="8"/>
        <v>Sangat terampil menganalisis struktur tumbuhan Lumut,Paku dan Biji</v>
      </c>
      <c r="Q23" s="40"/>
      <c r="R23" s="40"/>
      <c r="S23" s="18"/>
      <c r="T23" s="1">
        <v>79</v>
      </c>
      <c r="U23" s="1">
        <v>81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96</v>
      </c>
      <c r="AG23" s="1">
        <v>80</v>
      </c>
      <c r="AH23" s="1">
        <v>96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16206</v>
      </c>
      <c r="FK23" s="78">
        <v>16216</v>
      </c>
    </row>
    <row r="24" spans="1:167" x14ac:dyDescent="0.25">
      <c r="A24" s="19">
        <v>14</v>
      </c>
      <c r="B24" s="19">
        <v>65836</v>
      </c>
      <c r="C24" s="19" t="s">
        <v>78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dalam menjelaskan dan mengelompokkan kingdom Animalia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menganalisis struktur tumbuhan Lumut,Paku dan Biji</v>
      </c>
      <c r="Q24" s="40"/>
      <c r="R24" s="40"/>
      <c r="S24" s="18"/>
      <c r="T24" s="1">
        <v>80</v>
      </c>
      <c r="U24" s="1">
        <v>82</v>
      </c>
      <c r="V24" s="1">
        <v>83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>
        <v>90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65851</v>
      </c>
      <c r="C25" s="19" t="s">
        <v>79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dalam menjelaskan dan mengelompokkan kingdom Animalia</v>
      </c>
      <c r="K25" s="36">
        <f t="shared" si="4"/>
        <v>89</v>
      </c>
      <c r="L25" s="28" t="str">
        <f t="shared" si="5"/>
        <v>A</v>
      </c>
      <c r="M25" s="28">
        <f t="shared" si="6"/>
        <v>89</v>
      </c>
      <c r="N25" s="28" t="str">
        <f t="shared" si="7"/>
        <v>A</v>
      </c>
      <c r="O25" s="38">
        <v>1</v>
      </c>
      <c r="P25" s="28" t="str">
        <f t="shared" si="8"/>
        <v>Sangat terampil menganalisis struktur tumbuhan Lumut,Paku dan Biji</v>
      </c>
      <c r="Q25" s="40"/>
      <c r="R25" s="40"/>
      <c r="S25" s="18"/>
      <c r="T25" s="1">
        <v>80</v>
      </c>
      <c r="U25" s="1">
        <v>82</v>
      </c>
      <c r="V25" s="1">
        <v>82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98</v>
      </c>
      <c r="AG25" s="1">
        <v>80</v>
      </c>
      <c r="AH25" s="1">
        <v>98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16207</v>
      </c>
      <c r="FK25" s="78">
        <v>16217</v>
      </c>
    </row>
    <row r="26" spans="1:167" x14ac:dyDescent="0.25">
      <c r="A26" s="19">
        <v>16</v>
      </c>
      <c r="B26" s="19">
        <v>65868</v>
      </c>
      <c r="C26" s="19" t="s">
        <v>81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2</v>
      </c>
      <c r="J26" s="28" t="str">
        <f t="shared" si="3"/>
        <v>Memiliki kemampuan dalam menjelaskan dan mengelompokkan kingdom Animalia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Sangat terampil menganalisis ciri-ciri Vertebrata dan Avertebrata</v>
      </c>
      <c r="Q26" s="40"/>
      <c r="R26" s="40"/>
      <c r="S26" s="18"/>
      <c r="T26" s="1">
        <v>80</v>
      </c>
      <c r="U26" s="1">
        <v>79</v>
      </c>
      <c r="V26" s="1">
        <v>78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65884</v>
      </c>
      <c r="C27" s="19" t="s">
        <v>82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dalam menjelaskan dan mengelompokkan kingdom Animalia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>Sangat terampil menganalisis struktur tumbuhan Lumut,Paku dan Biji</v>
      </c>
      <c r="Q27" s="40"/>
      <c r="R27" s="40"/>
      <c r="S27" s="18"/>
      <c r="T27" s="1">
        <v>76</v>
      </c>
      <c r="U27" s="1">
        <v>75</v>
      </c>
      <c r="V27" s="1">
        <v>82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80</v>
      </c>
      <c r="AH27" s="1">
        <v>90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16208</v>
      </c>
      <c r="FK27" s="78">
        <v>16218</v>
      </c>
    </row>
    <row r="28" spans="1:167" x14ac:dyDescent="0.25">
      <c r="A28" s="19">
        <v>18</v>
      </c>
      <c r="B28" s="19">
        <v>65900</v>
      </c>
      <c r="C28" s="19" t="s">
        <v>83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>Memiliki kemampuan dalam menjelaskan dan mengelompokkan kingdom Animalia</v>
      </c>
      <c r="K28" s="36">
        <f t="shared" si="4"/>
        <v>84.5</v>
      </c>
      <c r="L28" s="28" t="str">
        <f t="shared" si="5"/>
        <v>A</v>
      </c>
      <c r="M28" s="28">
        <f t="shared" si="6"/>
        <v>84.5</v>
      </c>
      <c r="N28" s="28" t="str">
        <f t="shared" si="7"/>
        <v>A</v>
      </c>
      <c r="O28" s="38">
        <v>1</v>
      </c>
      <c r="P28" s="28" t="str">
        <f t="shared" si="8"/>
        <v>Sangat terampil menganalisis struktur tumbuhan Lumut,Paku dan Biji</v>
      </c>
      <c r="Q28" s="40"/>
      <c r="R28" s="40"/>
      <c r="S28" s="18"/>
      <c r="T28" s="1">
        <v>85</v>
      </c>
      <c r="U28" s="1">
        <v>82</v>
      </c>
      <c r="V28" s="1">
        <v>80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80</v>
      </c>
      <c r="AH28" s="1">
        <v>89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65916</v>
      </c>
      <c r="C29" s="19" t="s">
        <v>84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dalam menjelaskan dan mengelompokkan kingdom Animalia</v>
      </c>
      <c r="K29" s="36">
        <f t="shared" si="4"/>
        <v>88</v>
      </c>
      <c r="L29" s="28" t="str">
        <f t="shared" si="5"/>
        <v>A</v>
      </c>
      <c r="M29" s="28">
        <f t="shared" si="6"/>
        <v>88</v>
      </c>
      <c r="N29" s="28" t="str">
        <f t="shared" si="7"/>
        <v>A</v>
      </c>
      <c r="O29" s="38">
        <v>1</v>
      </c>
      <c r="P29" s="28" t="str">
        <f t="shared" si="8"/>
        <v>Sangat terampil menganalisis struktur tumbuhan Lumut,Paku dan Biji</v>
      </c>
      <c r="Q29" s="40"/>
      <c r="R29" s="40"/>
      <c r="S29" s="18"/>
      <c r="T29" s="1">
        <v>81</v>
      </c>
      <c r="U29" s="1">
        <v>82</v>
      </c>
      <c r="V29" s="1">
        <v>83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96</v>
      </c>
      <c r="AG29" s="1">
        <v>80</v>
      </c>
      <c r="AH29" s="1">
        <v>96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16209</v>
      </c>
      <c r="FK29" s="78">
        <v>16219</v>
      </c>
    </row>
    <row r="30" spans="1:167" x14ac:dyDescent="0.25">
      <c r="A30" s="19">
        <v>20</v>
      </c>
      <c r="B30" s="19">
        <v>65932</v>
      </c>
      <c r="C30" s="19" t="s">
        <v>85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>Memiliki kemampuan dalam menjelaskan dan mengelompokkan kingdom Animalia</v>
      </c>
      <c r="K30" s="36">
        <f t="shared" si="4"/>
        <v>87.5</v>
      </c>
      <c r="L30" s="28" t="str">
        <f t="shared" si="5"/>
        <v>A</v>
      </c>
      <c r="M30" s="28">
        <f t="shared" si="6"/>
        <v>87.5</v>
      </c>
      <c r="N30" s="28" t="str">
        <f t="shared" si="7"/>
        <v>A</v>
      </c>
      <c r="O30" s="38">
        <v>1</v>
      </c>
      <c r="P30" s="28" t="str">
        <f t="shared" si="8"/>
        <v>Sangat terampil menganalisis struktur tumbuhan Lumut,Paku dan Biji</v>
      </c>
      <c r="Q30" s="40"/>
      <c r="R30" s="40"/>
      <c r="S30" s="18"/>
      <c r="T30" s="1">
        <v>78</v>
      </c>
      <c r="U30" s="1">
        <v>79</v>
      </c>
      <c r="V30" s="1">
        <v>79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80</v>
      </c>
      <c r="AH30" s="1">
        <v>95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65947</v>
      </c>
      <c r="C31" s="19" t="s">
        <v>86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Memiliki kemampuan dalam menjelaskan dan mengelompokkan kingdom Plantae</v>
      </c>
      <c r="K31" s="36">
        <f t="shared" si="4"/>
        <v>87.5</v>
      </c>
      <c r="L31" s="28" t="str">
        <f t="shared" si="5"/>
        <v>A</v>
      </c>
      <c r="M31" s="28">
        <f t="shared" si="6"/>
        <v>87.5</v>
      </c>
      <c r="N31" s="28" t="str">
        <f t="shared" si="7"/>
        <v>A</v>
      </c>
      <c r="O31" s="38">
        <v>1</v>
      </c>
      <c r="P31" s="28" t="str">
        <f t="shared" si="8"/>
        <v>Sangat terampil menganalisis struktur tumbuhan Lumut,Paku dan Biji</v>
      </c>
      <c r="Q31" s="40"/>
      <c r="R31" s="40"/>
      <c r="S31" s="18"/>
      <c r="T31" s="1">
        <v>86</v>
      </c>
      <c r="U31" s="1">
        <v>85</v>
      </c>
      <c r="V31" s="1">
        <v>85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80</v>
      </c>
      <c r="AH31" s="1">
        <v>95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16210</v>
      </c>
      <c r="FK31" s="78">
        <v>16220</v>
      </c>
    </row>
    <row r="32" spans="1:167" x14ac:dyDescent="0.25">
      <c r="A32" s="19">
        <v>22</v>
      </c>
      <c r="B32" s="19">
        <v>65963</v>
      </c>
      <c r="C32" s="19" t="s">
        <v>87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dalam menjelaskan dan mengelompokkan kingdom Animalia</v>
      </c>
      <c r="K32" s="36">
        <f t="shared" si="4"/>
        <v>87</v>
      </c>
      <c r="L32" s="28" t="str">
        <f t="shared" si="5"/>
        <v>A</v>
      </c>
      <c r="M32" s="28">
        <f t="shared" si="6"/>
        <v>87</v>
      </c>
      <c r="N32" s="28" t="str">
        <f t="shared" si="7"/>
        <v>A</v>
      </c>
      <c r="O32" s="38">
        <v>1</v>
      </c>
      <c r="P32" s="28" t="str">
        <f t="shared" si="8"/>
        <v>Sangat terampil menganalisis struktur tumbuhan Lumut,Paku dan Biji</v>
      </c>
      <c r="Q32" s="40"/>
      <c r="R32" s="40"/>
      <c r="S32" s="18"/>
      <c r="T32" s="1">
        <v>82</v>
      </c>
      <c r="U32" s="1">
        <v>82</v>
      </c>
      <c r="V32" s="1">
        <v>82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80</v>
      </c>
      <c r="AH32" s="1">
        <v>94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65980</v>
      </c>
      <c r="C33" s="19" t="s">
        <v>88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menjelaskan dan mengelompokkan kingdom Animalia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menganalisis struktur tumbuhan Lumut,Paku dan Biji</v>
      </c>
      <c r="Q33" s="40"/>
      <c r="R33" s="40"/>
      <c r="S33" s="18"/>
      <c r="T33" s="1">
        <v>78</v>
      </c>
      <c r="U33" s="1">
        <v>77</v>
      </c>
      <c r="V33" s="1">
        <v>82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90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65995</v>
      </c>
      <c r="C34" s="19" t="s">
        <v>89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2</v>
      </c>
      <c r="J34" s="28" t="str">
        <f t="shared" si="3"/>
        <v>Memiliki kemampuan dalam menjelaskan dan mengelompokkan kingdom Animalia</v>
      </c>
      <c r="K34" s="36">
        <f t="shared" si="4"/>
        <v>81</v>
      </c>
      <c r="L34" s="28" t="str">
        <f t="shared" si="5"/>
        <v>B</v>
      </c>
      <c r="M34" s="28">
        <f t="shared" si="6"/>
        <v>81</v>
      </c>
      <c r="N34" s="28" t="str">
        <f t="shared" si="7"/>
        <v>B</v>
      </c>
      <c r="O34" s="38">
        <v>2</v>
      </c>
      <c r="P34" s="28" t="str">
        <f t="shared" si="8"/>
        <v>Sangat terampil menganalisis ciri-ciri Vertebrata dan Avertebrata</v>
      </c>
      <c r="Q34" s="40"/>
      <c r="R34" s="40"/>
      <c r="S34" s="18"/>
      <c r="T34" s="1">
        <v>79</v>
      </c>
      <c r="U34" s="1">
        <v>79</v>
      </c>
      <c r="V34" s="1">
        <v>80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80</v>
      </c>
      <c r="AH34" s="1">
        <v>82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66011</v>
      </c>
      <c r="C35" s="19" t="s">
        <v>90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dalam menjelaskan dan mengelompokkan kingdom Animalia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Sangat terampil menganalisis struktur tumbuhan Lumut,Paku dan Biji</v>
      </c>
      <c r="Q35" s="40"/>
      <c r="R35" s="40"/>
      <c r="S35" s="18"/>
      <c r="T35" s="1">
        <v>79</v>
      </c>
      <c r="U35" s="1">
        <v>79</v>
      </c>
      <c r="V35" s="1">
        <v>82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80</v>
      </c>
      <c r="AH35" s="1">
        <v>90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66028</v>
      </c>
      <c r="C36" s="19" t="s">
        <v>91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dalam menjelaskan dan mengelompokkan kingdom Animalia</v>
      </c>
      <c r="K36" s="36">
        <f t="shared" si="4"/>
        <v>84.5</v>
      </c>
      <c r="L36" s="28" t="str">
        <f t="shared" si="5"/>
        <v>A</v>
      </c>
      <c r="M36" s="28">
        <f t="shared" si="6"/>
        <v>84.5</v>
      </c>
      <c r="N36" s="28" t="str">
        <f t="shared" si="7"/>
        <v>A</v>
      </c>
      <c r="O36" s="38">
        <v>1</v>
      </c>
      <c r="P36" s="28" t="str">
        <f t="shared" si="8"/>
        <v>Sangat terampil menganalisis struktur tumbuhan Lumut,Paku dan Biji</v>
      </c>
      <c r="Q36" s="40"/>
      <c r="R36" s="40"/>
      <c r="S36" s="18"/>
      <c r="T36" s="1">
        <v>80</v>
      </c>
      <c r="U36" s="1">
        <v>80</v>
      </c>
      <c r="V36" s="1">
        <v>77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80</v>
      </c>
      <c r="AH36" s="1">
        <v>89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66044</v>
      </c>
      <c r="C37" s="19" t="s">
        <v>92</v>
      </c>
      <c r="D37" s="18"/>
      <c r="E37" s="36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8">
        <v>2</v>
      </c>
      <c r="J37" s="28" t="str">
        <f t="shared" si="3"/>
        <v>Memiliki kemampuan dalam menjelaskan dan mengelompokkan kingdom Animalia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menganalisis struktur tumbuhan Lumut,Paku dan Biji</v>
      </c>
      <c r="Q37" s="40"/>
      <c r="R37" s="40"/>
      <c r="S37" s="18"/>
      <c r="T37" s="1">
        <v>74</v>
      </c>
      <c r="U37" s="1">
        <v>76</v>
      </c>
      <c r="V37" s="1">
        <v>79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90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66060</v>
      </c>
      <c r="C38" s="19" t="s">
        <v>93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dalam menjelaskan dan mengelompokkan kingdom Animalia</v>
      </c>
      <c r="K38" s="36">
        <f t="shared" si="4"/>
        <v>88</v>
      </c>
      <c r="L38" s="28" t="str">
        <f t="shared" si="5"/>
        <v>A</v>
      </c>
      <c r="M38" s="28">
        <f t="shared" si="6"/>
        <v>88</v>
      </c>
      <c r="N38" s="28" t="str">
        <f t="shared" si="7"/>
        <v>A</v>
      </c>
      <c r="O38" s="38">
        <v>1</v>
      </c>
      <c r="P38" s="28" t="str">
        <f t="shared" si="8"/>
        <v>Sangat terampil menganalisis struktur tumbuhan Lumut,Paku dan Biji</v>
      </c>
      <c r="Q38" s="40"/>
      <c r="R38" s="40"/>
      <c r="S38" s="18"/>
      <c r="T38" s="1">
        <v>82</v>
      </c>
      <c r="U38" s="1">
        <v>80</v>
      </c>
      <c r="V38" s="1">
        <v>80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96</v>
      </c>
      <c r="AG38" s="1">
        <v>80</v>
      </c>
      <c r="AH38" s="1">
        <v>96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66076</v>
      </c>
      <c r="C39" s="19" t="s">
        <v>94</v>
      </c>
      <c r="D39" s="18"/>
      <c r="E39" s="36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8">
        <v>2</v>
      </c>
      <c r="J39" s="28" t="str">
        <f t="shared" si="3"/>
        <v>Memiliki kemampuan dalam menjelaskan dan mengelompokkan kingdom Animalia</v>
      </c>
      <c r="K39" s="36">
        <f t="shared" si="4"/>
        <v>87.5</v>
      </c>
      <c r="L39" s="28" t="str">
        <f t="shared" si="5"/>
        <v>A</v>
      </c>
      <c r="M39" s="28">
        <f t="shared" si="6"/>
        <v>87.5</v>
      </c>
      <c r="N39" s="28" t="str">
        <f t="shared" si="7"/>
        <v>A</v>
      </c>
      <c r="O39" s="38">
        <v>1</v>
      </c>
      <c r="P39" s="28" t="str">
        <f t="shared" si="8"/>
        <v>Sangat terampil menganalisis struktur tumbuhan Lumut,Paku dan Biji</v>
      </c>
      <c r="Q39" s="40"/>
      <c r="R39" s="40"/>
      <c r="S39" s="18"/>
      <c r="T39" s="1">
        <v>80</v>
      </c>
      <c r="U39" s="1">
        <v>79</v>
      </c>
      <c r="V39" s="1">
        <v>78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80</v>
      </c>
      <c r="AH39" s="1">
        <v>95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66091</v>
      </c>
      <c r="C40" s="19" t="s">
        <v>95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2</v>
      </c>
      <c r="J40" s="28" t="str">
        <f t="shared" si="3"/>
        <v>Memiliki kemampuan dalam menjelaskan dan mengelompokkan kingdom Animalia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menganalisis struktur tumbuhan Lumut,Paku dan Biji</v>
      </c>
      <c r="Q40" s="40"/>
      <c r="R40" s="40"/>
      <c r="S40" s="18"/>
      <c r="T40" s="1">
        <v>76</v>
      </c>
      <c r="U40" s="1">
        <v>78</v>
      </c>
      <c r="V40" s="1">
        <v>78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80</v>
      </c>
      <c r="AH40" s="1">
        <v>90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66107</v>
      </c>
      <c r="C41" s="19" t="s">
        <v>96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menjelaskan dan mengelompokkan kingdom Animalia</v>
      </c>
      <c r="K41" s="36">
        <f t="shared" si="4"/>
        <v>83.5</v>
      </c>
      <c r="L41" s="28" t="str">
        <f t="shared" si="5"/>
        <v>B</v>
      </c>
      <c r="M41" s="28">
        <f t="shared" si="6"/>
        <v>83.5</v>
      </c>
      <c r="N41" s="28" t="str">
        <f t="shared" si="7"/>
        <v>B</v>
      </c>
      <c r="O41" s="38">
        <v>2</v>
      </c>
      <c r="P41" s="28" t="str">
        <f t="shared" si="8"/>
        <v>Sangat terampil menganalisis ciri-ciri Vertebrata dan Avertebrata</v>
      </c>
      <c r="Q41" s="40"/>
      <c r="R41" s="40"/>
      <c r="S41" s="18"/>
      <c r="T41" s="1">
        <v>80</v>
      </c>
      <c r="U41" s="1">
        <v>80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80</v>
      </c>
      <c r="AH41" s="1">
        <v>87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66124</v>
      </c>
      <c r="C42" s="19" t="s">
        <v>97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>Memiliki kemampuan dalam menjelaskan dan mengelompokkan kingdom Animalia</v>
      </c>
      <c r="K42" s="36">
        <f t="shared" si="4"/>
        <v>84</v>
      </c>
      <c r="L42" s="28" t="str">
        <f t="shared" si="5"/>
        <v>B</v>
      </c>
      <c r="M42" s="28">
        <f t="shared" si="6"/>
        <v>84</v>
      </c>
      <c r="N42" s="28" t="str">
        <f t="shared" si="7"/>
        <v>B</v>
      </c>
      <c r="O42" s="38">
        <v>2</v>
      </c>
      <c r="P42" s="28" t="str">
        <f t="shared" si="8"/>
        <v>Sangat terampil menganalisis ciri-ciri Vertebrata dan Avertebrata</v>
      </c>
      <c r="Q42" s="40"/>
      <c r="R42" s="40"/>
      <c r="S42" s="18"/>
      <c r="T42" s="1">
        <v>80</v>
      </c>
      <c r="U42" s="1">
        <v>80</v>
      </c>
      <c r="V42" s="1">
        <v>82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80</v>
      </c>
      <c r="AH42" s="1">
        <v>88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66140</v>
      </c>
      <c r="C43" s="19" t="s">
        <v>98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menjelaskan dan mengelompokkan kingdom Animalia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Sangat terampil menganalisis struktur tumbuhan Lumut,Paku dan Biji</v>
      </c>
      <c r="Q43" s="40"/>
      <c r="R43" s="40"/>
      <c r="S43" s="18"/>
      <c r="T43" s="1">
        <v>86</v>
      </c>
      <c r="U43" s="1">
        <v>80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80</v>
      </c>
      <c r="AH43" s="1">
        <v>90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66155</v>
      </c>
      <c r="C44" s="19" t="s">
        <v>99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dalam menjelaskan dan mengelompokkan kingdom Animalia</v>
      </c>
      <c r="K44" s="36">
        <f t="shared" si="4"/>
        <v>87.5</v>
      </c>
      <c r="L44" s="28" t="str">
        <f t="shared" si="5"/>
        <v>A</v>
      </c>
      <c r="M44" s="28">
        <f t="shared" si="6"/>
        <v>87.5</v>
      </c>
      <c r="N44" s="28" t="str">
        <f t="shared" si="7"/>
        <v>A</v>
      </c>
      <c r="O44" s="38">
        <v>1</v>
      </c>
      <c r="P44" s="28" t="str">
        <f t="shared" si="8"/>
        <v>Sangat terampil menganalisis struktur tumbuhan Lumut,Paku dan Biji</v>
      </c>
      <c r="Q44" s="40"/>
      <c r="R44" s="40"/>
      <c r="S44" s="18"/>
      <c r="T44" s="1">
        <v>80</v>
      </c>
      <c r="U44" s="1">
        <v>80</v>
      </c>
      <c r="V44" s="1">
        <v>79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80</v>
      </c>
      <c r="AH44" s="1">
        <v>95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66172</v>
      </c>
      <c r="C45" s="19" t="s">
        <v>100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2</v>
      </c>
      <c r="J45" s="28" t="str">
        <f t="shared" si="3"/>
        <v>Memiliki kemampuan dalam menjelaskan dan mengelompokkan kingdom Animalia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menganalisis struktur tumbuhan Lumut,Paku dan Biji</v>
      </c>
      <c r="Q45" s="40"/>
      <c r="R45" s="40"/>
      <c r="S45" s="18"/>
      <c r="T45" s="1">
        <v>78</v>
      </c>
      <c r="U45" s="1">
        <v>78</v>
      </c>
      <c r="V45" s="1">
        <v>77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90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66188</v>
      </c>
      <c r="C46" s="19" t="s">
        <v>101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>Memiliki kemampuan dalam menjelaskan dan mengelompokkan kingdom Animalia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Sangat terampil menganalisis ciri-ciri Vertebrata dan Avertebrata</v>
      </c>
      <c r="Q46" s="40"/>
      <c r="R46" s="40"/>
      <c r="S46" s="18"/>
      <c r="T46" s="1">
        <v>75</v>
      </c>
      <c r="U46" s="1">
        <v>75</v>
      </c>
      <c r="V46" s="1">
        <v>78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1" activePane="bottomRight" state="frozen"/>
      <selection pane="topRight"/>
      <selection pane="bottomLeft"/>
      <selection pane="bottomRight" activeCell="I46" sqref="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66205</v>
      </c>
      <c r="C11" s="19" t="s">
        <v>116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Animalia</v>
      </c>
      <c r="K11" s="36">
        <f t="shared" ref="K11:K50" si="4">IF((COUNTA(AF11:AO11)&gt;0),AVERAGE(AF11:AO11),"")</f>
        <v>86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struktur tumbuhan Lumut,Paku dan Biji</v>
      </c>
      <c r="Q11" s="40"/>
      <c r="R11" s="40"/>
      <c r="S11" s="18"/>
      <c r="T11" s="1">
        <v>80</v>
      </c>
      <c r="U11" s="1">
        <v>78</v>
      </c>
      <c r="V11" s="1">
        <v>82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80</v>
      </c>
      <c r="AH11" s="1">
        <v>92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66221</v>
      </c>
      <c r="C12" s="19" t="s">
        <v>117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Memiliki kemampuan dalam menjelaskan dan mengelompokkan kingdom Animalia</v>
      </c>
      <c r="K12" s="36">
        <f t="shared" si="4"/>
        <v>87.5</v>
      </c>
      <c r="L12" s="28" t="str">
        <f t="shared" si="5"/>
        <v>A</v>
      </c>
      <c r="M12" s="28">
        <f t="shared" si="6"/>
        <v>87.5</v>
      </c>
      <c r="N12" s="28" t="str">
        <f t="shared" si="7"/>
        <v>A</v>
      </c>
      <c r="O12" s="38">
        <v>1</v>
      </c>
      <c r="P12" s="28" t="str">
        <f t="shared" si="8"/>
        <v>Sangat terampil menganalisis struktur tumbuhan Lumut,Paku dan Biji</v>
      </c>
      <c r="Q12" s="40"/>
      <c r="R12" s="40"/>
      <c r="S12" s="18"/>
      <c r="T12" s="1">
        <v>80</v>
      </c>
      <c r="U12" s="1">
        <v>85</v>
      </c>
      <c r="V12" s="1">
        <v>82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80</v>
      </c>
      <c r="AH12" s="1">
        <v>95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66253</v>
      </c>
      <c r="C13" s="19" t="s">
        <v>118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dalam menjelaskan dan mengelompokkan kingdom Animalia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Sangat terampil menganalisis ciri-ciri Vertebrata dan Avertebrata</v>
      </c>
      <c r="Q13" s="40"/>
      <c r="R13" s="40"/>
      <c r="S13" s="18"/>
      <c r="T13" s="1">
        <v>80</v>
      </c>
      <c r="U13" s="1">
        <v>79</v>
      </c>
      <c r="V13" s="1">
        <v>82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186</v>
      </c>
      <c r="FI13" s="77" t="s">
        <v>190</v>
      </c>
      <c r="FJ13" s="78">
        <v>16221</v>
      </c>
      <c r="FK13" s="78">
        <v>16231</v>
      </c>
    </row>
    <row r="14" spans="1:167" x14ac:dyDescent="0.25">
      <c r="A14" s="19">
        <v>4</v>
      </c>
      <c r="B14" s="19">
        <v>66269</v>
      </c>
      <c r="C14" s="19" t="s">
        <v>119</v>
      </c>
      <c r="D14" s="18"/>
      <c r="E14" s="36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8">
        <v>2</v>
      </c>
      <c r="J14" s="28" t="str">
        <f t="shared" si="3"/>
        <v>Memiliki kemampuan dalam menjelaskan dan mengelompokkan kingdom Animalia</v>
      </c>
      <c r="K14" s="36">
        <f t="shared" si="4"/>
        <v>86</v>
      </c>
      <c r="L14" s="28" t="str">
        <f t="shared" si="5"/>
        <v>A</v>
      </c>
      <c r="M14" s="28">
        <f t="shared" si="6"/>
        <v>86</v>
      </c>
      <c r="N14" s="28" t="str">
        <f t="shared" si="7"/>
        <v>A</v>
      </c>
      <c r="O14" s="38">
        <v>1</v>
      </c>
      <c r="P14" s="28" t="str">
        <f t="shared" si="8"/>
        <v>Sangat terampil menganalisis struktur tumbuhan Lumut,Paku dan Biji</v>
      </c>
      <c r="Q14" s="40"/>
      <c r="R14" s="40"/>
      <c r="S14" s="18"/>
      <c r="T14" s="1">
        <v>78</v>
      </c>
      <c r="U14" s="1">
        <v>79</v>
      </c>
      <c r="V14" s="1">
        <v>80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80</v>
      </c>
      <c r="AH14" s="1">
        <v>92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66285</v>
      </c>
      <c r="C15" s="19" t="s">
        <v>120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dalam menjelaskan dan mengelompokkan kingdom Animalia</v>
      </c>
      <c r="K15" s="36">
        <f t="shared" si="4"/>
        <v>87</v>
      </c>
      <c r="L15" s="28" t="str">
        <f t="shared" si="5"/>
        <v>A</v>
      </c>
      <c r="M15" s="28">
        <f t="shared" si="6"/>
        <v>87</v>
      </c>
      <c r="N15" s="28" t="str">
        <f t="shared" si="7"/>
        <v>A</v>
      </c>
      <c r="O15" s="38">
        <v>1</v>
      </c>
      <c r="P15" s="28" t="str">
        <f t="shared" si="8"/>
        <v>Sangat terampil menganalisis struktur tumbuhan Lumut,Paku dan Biji</v>
      </c>
      <c r="Q15" s="40"/>
      <c r="R15" s="40"/>
      <c r="S15" s="18"/>
      <c r="T15" s="1">
        <v>85</v>
      </c>
      <c r="U15" s="1">
        <v>80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94</v>
      </c>
      <c r="AG15" s="1">
        <v>80</v>
      </c>
      <c r="AH15" s="1">
        <v>94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187</v>
      </c>
      <c r="FI15" s="77" t="s">
        <v>191</v>
      </c>
      <c r="FJ15" s="78">
        <v>16222</v>
      </c>
      <c r="FK15" s="78">
        <v>16232</v>
      </c>
    </row>
    <row r="16" spans="1:167" x14ac:dyDescent="0.25">
      <c r="A16" s="19">
        <v>6</v>
      </c>
      <c r="B16" s="19">
        <v>66301</v>
      </c>
      <c r="C16" s="19" t="s">
        <v>121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dalam menjelaskan dan mengelompokkan kingdom Animalia</v>
      </c>
      <c r="K16" s="36">
        <f t="shared" si="4"/>
        <v>81</v>
      </c>
      <c r="L16" s="28" t="str">
        <f t="shared" si="5"/>
        <v>B</v>
      </c>
      <c r="M16" s="28">
        <f t="shared" si="6"/>
        <v>81</v>
      </c>
      <c r="N16" s="28" t="str">
        <f t="shared" si="7"/>
        <v>B</v>
      </c>
      <c r="O16" s="38">
        <v>2</v>
      </c>
      <c r="P16" s="28" t="str">
        <f t="shared" si="8"/>
        <v>Sangat terampil menganalisis ciri-ciri Vertebrata dan Avertebrata</v>
      </c>
      <c r="Q16" s="40"/>
      <c r="R16" s="40"/>
      <c r="S16" s="18"/>
      <c r="T16" s="1">
        <v>77</v>
      </c>
      <c r="U16" s="1">
        <v>78</v>
      </c>
      <c r="V16" s="1">
        <v>78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80</v>
      </c>
      <c r="AH16" s="1">
        <v>82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66317</v>
      </c>
      <c r="C17" s="19" t="s">
        <v>122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menjelaskan dan mengelompokkan kingdom Animalia</v>
      </c>
      <c r="K17" s="36">
        <f t="shared" si="4"/>
        <v>87.5</v>
      </c>
      <c r="L17" s="28" t="str">
        <f t="shared" si="5"/>
        <v>A</v>
      </c>
      <c r="M17" s="28">
        <f t="shared" si="6"/>
        <v>87.5</v>
      </c>
      <c r="N17" s="28" t="str">
        <f t="shared" si="7"/>
        <v>A</v>
      </c>
      <c r="O17" s="38">
        <v>1</v>
      </c>
      <c r="P17" s="28" t="str">
        <f t="shared" si="8"/>
        <v>Sangat terampil menganalisis struktur tumbuhan Lumut,Paku dan Biji</v>
      </c>
      <c r="Q17" s="40"/>
      <c r="R17" s="40"/>
      <c r="S17" s="18"/>
      <c r="T17" s="1">
        <v>80</v>
      </c>
      <c r="U17" s="1">
        <v>83</v>
      </c>
      <c r="V17" s="1">
        <v>83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80</v>
      </c>
      <c r="AH17" s="1">
        <v>95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188</v>
      </c>
      <c r="FI17" s="77" t="s">
        <v>192</v>
      </c>
      <c r="FJ17" s="78">
        <v>16223</v>
      </c>
      <c r="FK17" s="78">
        <v>16233</v>
      </c>
    </row>
    <row r="18" spans="1:167" x14ac:dyDescent="0.25">
      <c r="A18" s="19">
        <v>8</v>
      </c>
      <c r="B18" s="19">
        <v>66333</v>
      </c>
      <c r="C18" s="19" t="s">
        <v>123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menjelaskan dan mengelompokkan kingdom Animalia</v>
      </c>
      <c r="K18" s="36">
        <f t="shared" si="4"/>
        <v>86.5</v>
      </c>
      <c r="L18" s="28" t="str">
        <f t="shared" si="5"/>
        <v>A</v>
      </c>
      <c r="M18" s="28">
        <f t="shared" si="6"/>
        <v>86.5</v>
      </c>
      <c r="N18" s="28" t="str">
        <f t="shared" si="7"/>
        <v>A</v>
      </c>
      <c r="O18" s="38">
        <v>1</v>
      </c>
      <c r="P18" s="28" t="str">
        <f t="shared" si="8"/>
        <v>Sangat terampil menganalisis struktur tumbuhan Lumut,Paku dan Biji</v>
      </c>
      <c r="Q18" s="40"/>
      <c r="R18" s="40"/>
      <c r="S18" s="18"/>
      <c r="T18" s="1">
        <v>83</v>
      </c>
      <c r="U18" s="1">
        <v>83</v>
      </c>
      <c r="V18" s="1">
        <v>82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>
        <v>80</v>
      </c>
      <c r="AH18" s="1">
        <v>93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66349</v>
      </c>
      <c r="C19" s="19" t="s">
        <v>124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dalam menjelaskan dan mengelompokkan kingdom Animalia</v>
      </c>
      <c r="K19" s="36">
        <f t="shared" si="4"/>
        <v>86.5</v>
      </c>
      <c r="L19" s="28" t="str">
        <f t="shared" si="5"/>
        <v>A</v>
      </c>
      <c r="M19" s="28">
        <f t="shared" si="6"/>
        <v>86.5</v>
      </c>
      <c r="N19" s="28" t="str">
        <f t="shared" si="7"/>
        <v>A</v>
      </c>
      <c r="O19" s="38">
        <v>1</v>
      </c>
      <c r="P19" s="28" t="str">
        <f t="shared" si="8"/>
        <v>Sangat terampil menganalisis struktur tumbuhan Lumut,Paku dan Biji</v>
      </c>
      <c r="Q19" s="40"/>
      <c r="R19" s="40"/>
      <c r="S19" s="18"/>
      <c r="T19" s="1">
        <v>83</v>
      </c>
      <c r="U19" s="1">
        <v>82</v>
      </c>
      <c r="V19" s="1">
        <v>79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93</v>
      </c>
      <c r="AG19" s="1">
        <v>80</v>
      </c>
      <c r="AH19" s="1">
        <v>93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189</v>
      </c>
      <c r="FI19" s="77" t="s">
        <v>193</v>
      </c>
      <c r="FJ19" s="78">
        <v>16224</v>
      </c>
      <c r="FK19" s="78">
        <v>16234</v>
      </c>
    </row>
    <row r="20" spans="1:167" x14ac:dyDescent="0.25">
      <c r="A20" s="19">
        <v>10</v>
      </c>
      <c r="B20" s="19">
        <v>66365</v>
      </c>
      <c r="C20" s="19" t="s">
        <v>125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>Memiliki kemampuan dalam menjelaskan dan mengelompokkan kingdom Plantae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Sangat terampil menganalisis struktur tumbuhan Lumut,Paku dan Biji</v>
      </c>
      <c r="Q20" s="40"/>
      <c r="R20" s="40"/>
      <c r="S20" s="18"/>
      <c r="T20" s="1">
        <v>90</v>
      </c>
      <c r="U20" s="1">
        <v>83</v>
      </c>
      <c r="V20" s="1">
        <v>80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>
        <v>90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66381</v>
      </c>
      <c r="C21" s="19" t="s">
        <v>126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menjelaskan dan mengelompokkan kingdom Animalia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Sangat terampil menganalisis struktur tumbuhan Lumut,Paku dan Biji</v>
      </c>
      <c r="Q21" s="40"/>
      <c r="R21" s="40"/>
      <c r="S21" s="18"/>
      <c r="T21" s="1">
        <v>84</v>
      </c>
      <c r="U21" s="1">
        <v>85</v>
      </c>
      <c r="V21" s="1">
        <v>83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90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16225</v>
      </c>
      <c r="FK21" s="78">
        <v>16235</v>
      </c>
    </row>
    <row r="22" spans="1:167" x14ac:dyDescent="0.25">
      <c r="A22" s="19">
        <v>12</v>
      </c>
      <c r="B22" s="19">
        <v>66397</v>
      </c>
      <c r="C22" s="19" t="s">
        <v>127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menjelaskan dan mengelompokkan kingdom Animalia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Sangat terampil menganalisis ciri-ciri Vertebrata dan Avertebrata</v>
      </c>
      <c r="Q22" s="40"/>
      <c r="R22" s="40"/>
      <c r="S22" s="18"/>
      <c r="T22" s="1">
        <v>77</v>
      </c>
      <c r="U22" s="1">
        <v>80</v>
      </c>
      <c r="V22" s="1">
        <v>77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66413</v>
      </c>
      <c r="C23" s="19" t="s">
        <v>128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menjelaskan dan mengelompokkan kingdom Animalia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Sangat terampil menganalisis struktur tumbuhan Lumut,Paku dan Biji</v>
      </c>
      <c r="Q23" s="40"/>
      <c r="R23" s="40"/>
      <c r="S23" s="18"/>
      <c r="T23" s="1">
        <v>84</v>
      </c>
      <c r="U23" s="1">
        <v>85</v>
      </c>
      <c r="V23" s="1">
        <v>82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80</v>
      </c>
      <c r="AH23" s="1">
        <v>90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16226</v>
      </c>
      <c r="FK23" s="78">
        <v>16236</v>
      </c>
    </row>
    <row r="24" spans="1:167" x14ac:dyDescent="0.25">
      <c r="A24" s="19">
        <v>14</v>
      </c>
      <c r="B24" s="19">
        <v>66429</v>
      </c>
      <c r="C24" s="19" t="s">
        <v>129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dalam menjelaskan dan mengelompokkan kingdom Plantae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menganalisis struktur tumbuhan Lumut,Paku dan Biji</v>
      </c>
      <c r="Q24" s="40"/>
      <c r="R24" s="40"/>
      <c r="S24" s="18"/>
      <c r="T24" s="1">
        <v>85</v>
      </c>
      <c r="U24" s="1">
        <v>85</v>
      </c>
      <c r="V24" s="1">
        <v>86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>
        <v>90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66445</v>
      </c>
      <c r="C25" s="19" t="s">
        <v>130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dalam menjelaskan dan mengelompokkan kingdom Animalia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Sangat terampil menganalisis struktur tumbuhan Lumut,Paku dan Biji</v>
      </c>
      <c r="Q25" s="40"/>
      <c r="R25" s="40"/>
      <c r="S25" s="18"/>
      <c r="T25" s="1">
        <v>82</v>
      </c>
      <c r="U25" s="1">
        <v>83</v>
      </c>
      <c r="V25" s="1">
        <v>82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80</v>
      </c>
      <c r="AH25" s="1">
        <v>90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16227</v>
      </c>
      <c r="FK25" s="78">
        <v>16237</v>
      </c>
    </row>
    <row r="26" spans="1:167" x14ac:dyDescent="0.25">
      <c r="A26" s="19">
        <v>16</v>
      </c>
      <c r="B26" s="19">
        <v>66461</v>
      </c>
      <c r="C26" s="19" t="s">
        <v>131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menjelaskan dan mengelompokkan kingdom Animalia</v>
      </c>
      <c r="K26" s="36">
        <f t="shared" si="4"/>
        <v>86.5</v>
      </c>
      <c r="L26" s="28" t="str">
        <f t="shared" si="5"/>
        <v>A</v>
      </c>
      <c r="M26" s="28">
        <f t="shared" si="6"/>
        <v>86.5</v>
      </c>
      <c r="N26" s="28" t="str">
        <f t="shared" si="7"/>
        <v>A</v>
      </c>
      <c r="O26" s="38">
        <v>1</v>
      </c>
      <c r="P26" s="28" t="str">
        <f t="shared" si="8"/>
        <v>Sangat terampil menganalisis struktur tumbuhan Lumut,Paku dan Biji</v>
      </c>
      <c r="Q26" s="40"/>
      <c r="R26" s="40"/>
      <c r="S26" s="18"/>
      <c r="T26" s="1">
        <v>80</v>
      </c>
      <c r="U26" s="1">
        <v>81</v>
      </c>
      <c r="V26" s="1">
        <v>83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93</v>
      </c>
      <c r="AG26" s="1">
        <v>80</v>
      </c>
      <c r="AH26" s="1">
        <v>93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66477</v>
      </c>
      <c r="C27" s="19" t="s">
        <v>132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kemampuan dalam menjelaskan dan mengelompokkan kingdom Animalia</v>
      </c>
      <c r="K27" s="36">
        <f t="shared" si="4"/>
        <v>86.5</v>
      </c>
      <c r="L27" s="28" t="str">
        <f t="shared" si="5"/>
        <v>A</v>
      </c>
      <c r="M27" s="28">
        <f t="shared" si="6"/>
        <v>86.5</v>
      </c>
      <c r="N27" s="28" t="str">
        <f t="shared" si="7"/>
        <v>A</v>
      </c>
      <c r="O27" s="38">
        <v>1</v>
      </c>
      <c r="P27" s="28" t="str">
        <f t="shared" si="8"/>
        <v>Sangat terampil menganalisis struktur tumbuhan Lumut,Paku dan Biji</v>
      </c>
      <c r="Q27" s="40"/>
      <c r="R27" s="40"/>
      <c r="S27" s="18"/>
      <c r="T27" s="1">
        <v>80</v>
      </c>
      <c r="U27" s="1">
        <v>80</v>
      </c>
      <c r="V27" s="1">
        <v>82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93</v>
      </c>
      <c r="AG27" s="1">
        <v>80</v>
      </c>
      <c r="AH27" s="1">
        <v>93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16228</v>
      </c>
      <c r="FK27" s="78">
        <v>16238</v>
      </c>
    </row>
    <row r="28" spans="1:167" x14ac:dyDescent="0.25">
      <c r="A28" s="19">
        <v>18</v>
      </c>
      <c r="B28" s="19">
        <v>66493</v>
      </c>
      <c r="C28" s="19" t="s">
        <v>133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>Memiliki kemampuan dalam menjelaskan dan mengelompokkan kingdom Animalia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menganalisis struktur tumbuhan Lumut,Paku dan Biji</v>
      </c>
      <c r="Q28" s="40"/>
      <c r="R28" s="40"/>
      <c r="S28" s="18"/>
      <c r="T28" s="1">
        <v>80</v>
      </c>
      <c r="U28" s="1">
        <v>83</v>
      </c>
      <c r="V28" s="1">
        <v>83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66509</v>
      </c>
      <c r="C29" s="19" t="s">
        <v>134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menjelaskan dan mengelompokkan kingdom Animalia</v>
      </c>
      <c r="K29" s="36">
        <f t="shared" si="4"/>
        <v>86.5</v>
      </c>
      <c r="L29" s="28" t="str">
        <f t="shared" si="5"/>
        <v>A</v>
      </c>
      <c r="M29" s="28">
        <f t="shared" si="6"/>
        <v>86.5</v>
      </c>
      <c r="N29" s="28" t="str">
        <f t="shared" si="7"/>
        <v>A</v>
      </c>
      <c r="O29" s="38">
        <v>1</v>
      </c>
      <c r="P29" s="28" t="str">
        <f t="shared" si="8"/>
        <v>Sangat terampil menganalisis struktur tumbuhan Lumut,Paku dan Biji</v>
      </c>
      <c r="Q29" s="40"/>
      <c r="R29" s="40"/>
      <c r="S29" s="18"/>
      <c r="T29" s="1">
        <v>80</v>
      </c>
      <c r="U29" s="1">
        <v>79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93</v>
      </c>
      <c r="AG29" s="1">
        <v>80</v>
      </c>
      <c r="AH29" s="1">
        <v>93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16229</v>
      </c>
      <c r="FK29" s="78">
        <v>16239</v>
      </c>
    </row>
    <row r="30" spans="1:167" x14ac:dyDescent="0.25">
      <c r="A30" s="19">
        <v>20</v>
      </c>
      <c r="B30" s="19">
        <v>66525</v>
      </c>
      <c r="C30" s="19" t="s">
        <v>135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kemampuan dalam menjelaskan dan mengelompokkan kingdom Animalia</v>
      </c>
      <c r="K30" s="36">
        <f t="shared" si="4"/>
        <v>86.5</v>
      </c>
      <c r="L30" s="28" t="str">
        <f t="shared" si="5"/>
        <v>A</v>
      </c>
      <c r="M30" s="28">
        <f t="shared" si="6"/>
        <v>86.5</v>
      </c>
      <c r="N30" s="28" t="str">
        <f t="shared" si="7"/>
        <v>A</v>
      </c>
      <c r="O30" s="38">
        <v>1</v>
      </c>
      <c r="P30" s="28" t="str">
        <f t="shared" si="8"/>
        <v>Sangat terampil menganalisis struktur tumbuhan Lumut,Paku dan Biji</v>
      </c>
      <c r="Q30" s="40"/>
      <c r="R30" s="40"/>
      <c r="S30" s="18"/>
      <c r="T30" s="1">
        <v>80</v>
      </c>
      <c r="U30" s="1">
        <v>82</v>
      </c>
      <c r="V30" s="1">
        <v>82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93</v>
      </c>
      <c r="AG30" s="1">
        <v>80</v>
      </c>
      <c r="AH30" s="1">
        <v>93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66541</v>
      </c>
      <c r="C31" s="19" t="s">
        <v>136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dalam menjelaskan dan mengelompokkan kingdom Animalia</v>
      </c>
      <c r="K31" s="36">
        <f t="shared" si="4"/>
        <v>86</v>
      </c>
      <c r="L31" s="28" t="str">
        <f t="shared" si="5"/>
        <v>A</v>
      </c>
      <c r="M31" s="28">
        <f t="shared" si="6"/>
        <v>86</v>
      </c>
      <c r="N31" s="28" t="str">
        <f t="shared" si="7"/>
        <v>A</v>
      </c>
      <c r="O31" s="38">
        <v>1</v>
      </c>
      <c r="P31" s="28" t="str">
        <f t="shared" si="8"/>
        <v>Sangat terampil menganalisis struktur tumbuhan Lumut,Paku dan Biji</v>
      </c>
      <c r="Q31" s="40"/>
      <c r="R31" s="40"/>
      <c r="S31" s="18"/>
      <c r="T31" s="1">
        <v>88</v>
      </c>
      <c r="U31" s="1">
        <v>78</v>
      </c>
      <c r="V31" s="1">
        <v>82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80</v>
      </c>
      <c r="AH31" s="1">
        <v>92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16230</v>
      </c>
      <c r="FK31" s="78">
        <v>16240</v>
      </c>
    </row>
    <row r="32" spans="1:167" x14ac:dyDescent="0.25">
      <c r="A32" s="19">
        <v>22</v>
      </c>
      <c r="B32" s="19">
        <v>66557</v>
      </c>
      <c r="C32" s="19" t="s">
        <v>137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2</v>
      </c>
      <c r="J32" s="28" t="str">
        <f t="shared" si="3"/>
        <v>Memiliki kemampuan dalam menjelaskan dan mengelompokkan kingdom Animalia</v>
      </c>
      <c r="K32" s="36">
        <f t="shared" si="4"/>
        <v>86.5</v>
      </c>
      <c r="L32" s="28" t="str">
        <f t="shared" si="5"/>
        <v>A</v>
      </c>
      <c r="M32" s="28">
        <f t="shared" si="6"/>
        <v>86.5</v>
      </c>
      <c r="N32" s="28" t="str">
        <f t="shared" si="7"/>
        <v>A</v>
      </c>
      <c r="O32" s="38">
        <v>1</v>
      </c>
      <c r="P32" s="28" t="str">
        <f t="shared" si="8"/>
        <v>Sangat terampil menganalisis struktur tumbuhan Lumut,Paku dan Biji</v>
      </c>
      <c r="Q32" s="40"/>
      <c r="R32" s="40"/>
      <c r="S32" s="18"/>
      <c r="T32" s="1">
        <v>87</v>
      </c>
      <c r="U32" s="1">
        <v>80</v>
      </c>
      <c r="V32" s="1">
        <v>80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93</v>
      </c>
      <c r="AG32" s="1">
        <v>80</v>
      </c>
      <c r="AH32" s="1">
        <v>93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66573</v>
      </c>
      <c r="C33" s="19" t="s">
        <v>138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menjelaskan dan mengelompokkan kingdom Animalia</v>
      </c>
      <c r="K33" s="36">
        <f t="shared" si="4"/>
        <v>83.5</v>
      </c>
      <c r="L33" s="28" t="str">
        <f t="shared" si="5"/>
        <v>B</v>
      </c>
      <c r="M33" s="28">
        <f t="shared" si="6"/>
        <v>83.5</v>
      </c>
      <c r="N33" s="28" t="str">
        <f t="shared" si="7"/>
        <v>B</v>
      </c>
      <c r="O33" s="38">
        <v>2</v>
      </c>
      <c r="P33" s="28" t="str">
        <f t="shared" si="8"/>
        <v>Sangat terampil menganalisis ciri-ciri Vertebrata dan Avertebrata</v>
      </c>
      <c r="Q33" s="40"/>
      <c r="R33" s="40"/>
      <c r="S33" s="18"/>
      <c r="T33" s="1">
        <v>80</v>
      </c>
      <c r="U33" s="1">
        <v>81</v>
      </c>
      <c r="V33" s="1">
        <v>82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80</v>
      </c>
      <c r="AH33" s="1">
        <v>87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66589</v>
      </c>
      <c r="C34" s="19" t="s">
        <v>139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dalam menjelaskan dan mengelompokkan kingdom Animalia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Sangat terampil menganalisis struktur tumbuhan Lumut,Paku dan Biji</v>
      </c>
      <c r="Q34" s="40"/>
      <c r="R34" s="40"/>
      <c r="S34" s="18"/>
      <c r="T34" s="1">
        <v>82</v>
      </c>
      <c r="U34" s="1">
        <v>80</v>
      </c>
      <c r="V34" s="1">
        <v>84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90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66605</v>
      </c>
      <c r="C35" s="19" t="s">
        <v>140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menjelaskan dan mengelompokkan kingdom Plantae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Sangat terampil menganalisis struktur tumbuhan Lumut,Paku dan Biji</v>
      </c>
      <c r="Q35" s="40"/>
      <c r="R35" s="40"/>
      <c r="S35" s="18"/>
      <c r="T35" s="1">
        <v>90</v>
      </c>
      <c r="U35" s="1">
        <v>80</v>
      </c>
      <c r="V35" s="1">
        <v>85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80</v>
      </c>
      <c r="AH35" s="1">
        <v>90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66621</v>
      </c>
      <c r="C36" s="19" t="s">
        <v>141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dalam menjelaskan dan mengelompokkan kingdom Animalia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menganalisis struktur tumbuhan Lumut,Paku dan Biji</v>
      </c>
      <c r="Q36" s="40"/>
      <c r="R36" s="40"/>
      <c r="S36" s="18"/>
      <c r="T36" s="1">
        <v>79</v>
      </c>
      <c r="U36" s="1">
        <v>80</v>
      </c>
      <c r="V36" s="1">
        <v>82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90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66637</v>
      </c>
      <c r="C37" s="19" t="s">
        <v>142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2</v>
      </c>
      <c r="J37" s="28" t="str">
        <f t="shared" si="3"/>
        <v>Memiliki kemampuan dalam menjelaskan dan mengelompokkan kingdom Animalia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menganalisis struktur tumbuhan Lumut,Paku dan Biji</v>
      </c>
      <c r="Q37" s="40"/>
      <c r="R37" s="40"/>
      <c r="S37" s="18"/>
      <c r="T37" s="1">
        <v>80</v>
      </c>
      <c r="U37" s="1">
        <v>79</v>
      </c>
      <c r="V37" s="1">
        <v>80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90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66653</v>
      </c>
      <c r="C38" s="19" t="s">
        <v>143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dalam menjelaskan dan mengelompokkan kingdom Animalia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menganalisis struktur tumbuhan Lumut,Paku dan Biji</v>
      </c>
      <c r="Q38" s="40"/>
      <c r="R38" s="40"/>
      <c r="S38" s="18"/>
      <c r="T38" s="1">
        <v>80</v>
      </c>
      <c r="U38" s="1">
        <v>80</v>
      </c>
      <c r="V38" s="1">
        <v>79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80</v>
      </c>
      <c r="AH38" s="1">
        <v>90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66669</v>
      </c>
      <c r="C39" s="19" t="s">
        <v>144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menjelaskan dan mengelompokkan kingdom Animalia</v>
      </c>
      <c r="K39" s="36">
        <f t="shared" si="4"/>
        <v>86.5</v>
      </c>
      <c r="L39" s="28" t="str">
        <f t="shared" si="5"/>
        <v>A</v>
      </c>
      <c r="M39" s="28">
        <f t="shared" si="6"/>
        <v>86.5</v>
      </c>
      <c r="N39" s="28" t="str">
        <f t="shared" si="7"/>
        <v>A</v>
      </c>
      <c r="O39" s="38">
        <v>1</v>
      </c>
      <c r="P39" s="28" t="str">
        <f t="shared" si="8"/>
        <v>Sangat terampil menganalisis struktur tumbuhan Lumut,Paku dan Biji</v>
      </c>
      <c r="Q39" s="40"/>
      <c r="R39" s="40"/>
      <c r="S39" s="18"/>
      <c r="T39" s="1">
        <v>80</v>
      </c>
      <c r="U39" s="1">
        <v>80</v>
      </c>
      <c r="V39" s="1">
        <v>81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80</v>
      </c>
      <c r="AH39" s="1">
        <v>93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66685</v>
      </c>
      <c r="C40" s="19" t="s">
        <v>145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dalam menjelaskan dan mengelompokkan kingdom Animalia</v>
      </c>
      <c r="K40" s="36">
        <f t="shared" si="4"/>
        <v>87.5</v>
      </c>
      <c r="L40" s="28" t="str">
        <f t="shared" si="5"/>
        <v>A</v>
      </c>
      <c r="M40" s="28">
        <f t="shared" si="6"/>
        <v>87.5</v>
      </c>
      <c r="N40" s="28" t="str">
        <f t="shared" si="7"/>
        <v>A</v>
      </c>
      <c r="O40" s="38">
        <v>1</v>
      </c>
      <c r="P40" s="28" t="str">
        <f t="shared" si="8"/>
        <v>Sangat terampil menganalisis struktur tumbuhan Lumut,Paku dan Biji</v>
      </c>
      <c r="Q40" s="40"/>
      <c r="R40" s="40"/>
      <c r="S40" s="18"/>
      <c r="T40" s="1">
        <v>83</v>
      </c>
      <c r="U40" s="1">
        <v>80</v>
      </c>
      <c r="V40" s="1">
        <v>84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80</v>
      </c>
      <c r="AH40" s="1">
        <v>95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66701</v>
      </c>
      <c r="C41" s="19" t="s">
        <v>146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menjelaskan dan mengelompokkan kingdom Animalia</v>
      </c>
      <c r="K41" s="36">
        <f t="shared" si="4"/>
        <v>86.5</v>
      </c>
      <c r="L41" s="28" t="str">
        <f t="shared" si="5"/>
        <v>A</v>
      </c>
      <c r="M41" s="28">
        <f t="shared" si="6"/>
        <v>86.5</v>
      </c>
      <c r="N41" s="28" t="str">
        <f t="shared" si="7"/>
        <v>A</v>
      </c>
      <c r="O41" s="38">
        <v>1</v>
      </c>
      <c r="P41" s="28" t="str">
        <f t="shared" si="8"/>
        <v>Sangat terampil menganalisis struktur tumbuhan Lumut,Paku dan Biji</v>
      </c>
      <c r="Q41" s="40"/>
      <c r="R41" s="40"/>
      <c r="S41" s="18"/>
      <c r="T41" s="1">
        <v>84</v>
      </c>
      <c r="U41" s="1">
        <v>83</v>
      </c>
      <c r="V41" s="1">
        <v>83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80</v>
      </c>
      <c r="AH41" s="1">
        <v>93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66717</v>
      </c>
      <c r="C42" s="19" t="s">
        <v>147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menjelaskan dan mengelompokkan kingdom Animalia</v>
      </c>
      <c r="K42" s="36">
        <f t="shared" si="4"/>
        <v>86</v>
      </c>
      <c r="L42" s="28" t="str">
        <f t="shared" si="5"/>
        <v>A</v>
      </c>
      <c r="M42" s="28">
        <f t="shared" si="6"/>
        <v>86</v>
      </c>
      <c r="N42" s="28" t="str">
        <f t="shared" si="7"/>
        <v>A</v>
      </c>
      <c r="O42" s="38">
        <v>1</v>
      </c>
      <c r="P42" s="28" t="str">
        <f t="shared" si="8"/>
        <v>Sangat terampil menganalisis struktur tumbuhan Lumut,Paku dan Biji</v>
      </c>
      <c r="Q42" s="40"/>
      <c r="R42" s="40"/>
      <c r="S42" s="18"/>
      <c r="T42" s="1">
        <v>80</v>
      </c>
      <c r="U42" s="1">
        <v>80</v>
      </c>
      <c r="V42" s="1">
        <v>81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80</v>
      </c>
      <c r="AH42" s="1">
        <v>92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66733</v>
      </c>
      <c r="C43" s="19" t="s">
        <v>148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dalam menjelaskan dan mengelompokkan kingdom Animalia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Sangat terampil menganalisis struktur tumbuhan Lumut,Paku dan Biji</v>
      </c>
      <c r="Q43" s="40"/>
      <c r="R43" s="40"/>
      <c r="S43" s="18"/>
      <c r="T43" s="1">
        <v>83</v>
      </c>
      <c r="U43" s="1">
        <v>79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80</v>
      </c>
      <c r="AH43" s="1">
        <v>92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69177</v>
      </c>
      <c r="C44" s="19" t="s">
        <v>149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>Memiliki kemampuan dalam menjelaskan dan mengelompokkan kingdom Animalia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Sangat terampil menganalisis struktur tumbuhan Lumut,Paku dan Biji</v>
      </c>
      <c r="Q44" s="40"/>
      <c r="R44" s="40"/>
      <c r="S44" s="18"/>
      <c r="T44" s="1">
        <v>78</v>
      </c>
      <c r="U44" s="1">
        <v>79</v>
      </c>
      <c r="V44" s="1">
        <v>78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80</v>
      </c>
      <c r="AH44" s="1">
        <v>90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69223</v>
      </c>
      <c r="C45" s="19" t="s">
        <v>150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2</v>
      </c>
      <c r="J45" s="28" t="str">
        <f t="shared" si="3"/>
        <v>Memiliki kemampuan dalam menjelaskan dan mengelompokkan kingdom Animalia</v>
      </c>
      <c r="K45" s="36">
        <f t="shared" si="4"/>
        <v>82.5</v>
      </c>
      <c r="L45" s="28" t="str">
        <f t="shared" si="5"/>
        <v>B</v>
      </c>
      <c r="M45" s="28">
        <f t="shared" si="6"/>
        <v>82.5</v>
      </c>
      <c r="N45" s="28" t="str">
        <f t="shared" si="7"/>
        <v>B</v>
      </c>
      <c r="O45" s="38">
        <v>2</v>
      </c>
      <c r="P45" s="28" t="str">
        <f t="shared" si="8"/>
        <v>Sangat terampil menganalisis ciri-ciri Vertebrata dan Avertebrata</v>
      </c>
      <c r="Q45" s="40"/>
      <c r="R45" s="40"/>
      <c r="S45" s="18"/>
      <c r="T45" s="1">
        <v>79</v>
      </c>
      <c r="U45" s="1">
        <v>79</v>
      </c>
      <c r="V45" s="1">
        <v>77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0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66749</v>
      </c>
      <c r="C11" s="19" t="s">
        <v>152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Plantae</v>
      </c>
      <c r="K11" s="36">
        <f t="shared" ref="K11:K50" si="4">IF((COUNTA(AF11:AO11)&gt;0),AVERAGE(AF11:AO11),"")</f>
        <v>86.5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struktur tumbuhan Lumut,Paku dan Biji</v>
      </c>
      <c r="Q11" s="40"/>
      <c r="R11" s="40"/>
      <c r="S11" s="18"/>
      <c r="T11" s="1">
        <v>84</v>
      </c>
      <c r="U11" s="1">
        <v>85</v>
      </c>
      <c r="V11" s="1">
        <v>86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93</v>
      </c>
      <c r="AG11" s="1">
        <v>80</v>
      </c>
      <c r="AH11" s="1">
        <v>93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66765</v>
      </c>
      <c r="C12" s="19" t="s">
        <v>153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Memiliki kemampuan dalam menjelaskan dan mengelompokkan kingdom Plantae</v>
      </c>
      <c r="K12" s="36">
        <f t="shared" si="4"/>
        <v>87.5</v>
      </c>
      <c r="L12" s="28" t="str">
        <f t="shared" si="5"/>
        <v>A</v>
      </c>
      <c r="M12" s="28">
        <f t="shared" si="6"/>
        <v>87.5</v>
      </c>
      <c r="N12" s="28" t="str">
        <f t="shared" si="7"/>
        <v>A</v>
      </c>
      <c r="O12" s="38">
        <v>1</v>
      </c>
      <c r="P12" s="28" t="str">
        <f t="shared" si="8"/>
        <v>Sangat terampil menganalisis struktur tumbuhan Lumut,Paku dan Biji</v>
      </c>
      <c r="Q12" s="40"/>
      <c r="R12" s="40"/>
      <c r="S12" s="18"/>
      <c r="T12" s="1">
        <v>85</v>
      </c>
      <c r="U12" s="1">
        <v>84</v>
      </c>
      <c r="V12" s="1">
        <v>86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80</v>
      </c>
      <c r="AH12" s="1">
        <v>95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66781</v>
      </c>
      <c r="C13" s="19" t="s">
        <v>154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Memiliki kemampuan dalam menjelaskan dan mengelompokkan kingdom Plantae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menganalisis struktur tumbuhan Lumut,Paku dan Biji</v>
      </c>
      <c r="Q13" s="40"/>
      <c r="R13" s="40"/>
      <c r="S13" s="18"/>
      <c r="T13" s="1">
        <v>85</v>
      </c>
      <c r="U13" s="1">
        <v>85</v>
      </c>
      <c r="V13" s="1">
        <v>85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80</v>
      </c>
      <c r="AH13" s="1">
        <v>90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186</v>
      </c>
      <c r="FI13" s="77" t="s">
        <v>190</v>
      </c>
      <c r="FJ13" s="78">
        <v>16241</v>
      </c>
      <c r="FK13" s="78">
        <v>16251</v>
      </c>
    </row>
    <row r="14" spans="1:167" x14ac:dyDescent="0.25">
      <c r="A14" s="19">
        <v>4</v>
      </c>
      <c r="B14" s="19">
        <v>66797</v>
      </c>
      <c r="C14" s="19" t="s">
        <v>155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dalam menjelaskan dan mengelompokkan kingdom Plantae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menganalisis struktur tumbuhan Lumut,Paku dan Biji</v>
      </c>
      <c r="Q14" s="40"/>
      <c r="R14" s="40"/>
      <c r="S14" s="18"/>
      <c r="T14" s="1">
        <v>85</v>
      </c>
      <c r="U14" s="1">
        <v>84</v>
      </c>
      <c r="V14" s="1">
        <v>86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90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66813</v>
      </c>
      <c r="C15" s="19" t="s">
        <v>156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menjelaskan dan mengelompokkan kingdom Animalia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2</v>
      </c>
      <c r="P15" s="28" t="str">
        <f t="shared" si="8"/>
        <v>Sangat terampil menganalisis ciri-ciri Vertebrata dan Avertebrata</v>
      </c>
      <c r="Q15" s="40"/>
      <c r="R15" s="40"/>
      <c r="S15" s="18"/>
      <c r="T15" s="1">
        <v>82</v>
      </c>
      <c r="U15" s="1">
        <v>83</v>
      </c>
      <c r="V15" s="1">
        <v>82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90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187</v>
      </c>
      <c r="FI15" s="77" t="s">
        <v>191</v>
      </c>
      <c r="FJ15" s="78">
        <v>16242</v>
      </c>
      <c r="FK15" s="78">
        <v>16252</v>
      </c>
    </row>
    <row r="16" spans="1:167" x14ac:dyDescent="0.25">
      <c r="A16" s="19">
        <v>6</v>
      </c>
      <c r="B16" s="19">
        <v>66829</v>
      </c>
      <c r="C16" s="19" t="s">
        <v>157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4</v>
      </c>
      <c r="J16" s="28" t="str">
        <f t="shared" si="3"/>
        <v>Memiliki kemampuan dalam menjelaskan Perubahan Lingkungan dan Iklim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4</v>
      </c>
      <c r="P16" s="28" t="str">
        <f t="shared" si="8"/>
        <v>Sangat terampil menganalisis Perubahan Iklim dan Daur Ulang Limbah</v>
      </c>
      <c r="Q16" s="40"/>
      <c r="R16" s="40"/>
      <c r="S16" s="18"/>
      <c r="T16" s="1">
        <v>70</v>
      </c>
      <c r="U16" s="1">
        <v>75</v>
      </c>
      <c r="V16" s="1">
        <v>80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80</v>
      </c>
      <c r="AH16" s="1">
        <v>90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66845</v>
      </c>
      <c r="C17" s="19" t="s">
        <v>158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3</v>
      </c>
      <c r="J17" s="28" t="str">
        <f t="shared" si="3"/>
        <v>Memiliki kemampuan dalam menjelaskan komponen Ekosistem dan Daur Biogeokimia</v>
      </c>
      <c r="K17" s="36">
        <f t="shared" si="4"/>
        <v>87.5</v>
      </c>
      <c r="L17" s="28" t="str">
        <f t="shared" si="5"/>
        <v>A</v>
      </c>
      <c r="M17" s="28">
        <f t="shared" si="6"/>
        <v>87.5</v>
      </c>
      <c r="N17" s="28" t="str">
        <f t="shared" si="7"/>
        <v>A</v>
      </c>
      <c r="O17" s="38">
        <v>2</v>
      </c>
      <c r="P17" s="28" t="str">
        <f t="shared" si="8"/>
        <v>Sangat terampil menganalisis ciri-ciri Vertebrata dan Avertebrata</v>
      </c>
      <c r="Q17" s="40"/>
      <c r="R17" s="40"/>
      <c r="S17" s="18"/>
      <c r="T17" s="1">
        <v>78</v>
      </c>
      <c r="U17" s="1">
        <v>83</v>
      </c>
      <c r="V17" s="1">
        <v>82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80</v>
      </c>
      <c r="AH17" s="1">
        <v>95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188</v>
      </c>
      <c r="FI17" s="77" t="s">
        <v>192</v>
      </c>
      <c r="FJ17" s="78">
        <v>16243</v>
      </c>
      <c r="FK17" s="78">
        <v>16253</v>
      </c>
    </row>
    <row r="18" spans="1:167" x14ac:dyDescent="0.25">
      <c r="A18" s="19">
        <v>8</v>
      </c>
      <c r="B18" s="19">
        <v>66861</v>
      </c>
      <c r="C18" s="19" t="s">
        <v>159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3</v>
      </c>
      <c r="J18" s="28" t="str">
        <f t="shared" si="3"/>
        <v>Memiliki kemampuan dalam menjelaskan komponen Ekosistem dan Daur Biogeokimia</v>
      </c>
      <c r="K18" s="36">
        <f t="shared" si="4"/>
        <v>86.5</v>
      </c>
      <c r="L18" s="28" t="str">
        <f t="shared" si="5"/>
        <v>A</v>
      </c>
      <c r="M18" s="28">
        <f t="shared" si="6"/>
        <v>86.5</v>
      </c>
      <c r="N18" s="28" t="str">
        <f t="shared" si="7"/>
        <v>A</v>
      </c>
      <c r="O18" s="38">
        <v>2</v>
      </c>
      <c r="P18" s="28" t="str">
        <f t="shared" si="8"/>
        <v>Sangat terampil menganalisis ciri-ciri Vertebrata dan Avertebrata</v>
      </c>
      <c r="Q18" s="40"/>
      <c r="R18" s="40"/>
      <c r="S18" s="18"/>
      <c r="T18" s="1">
        <v>82</v>
      </c>
      <c r="U18" s="1">
        <v>80</v>
      </c>
      <c r="V18" s="1">
        <v>80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>
        <v>80</v>
      </c>
      <c r="AH18" s="1">
        <v>93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66877</v>
      </c>
      <c r="C19" s="19" t="s">
        <v>160</v>
      </c>
      <c r="D19" s="18"/>
      <c r="E19" s="36">
        <f t="shared" si="0"/>
        <v>76</v>
      </c>
      <c r="F19" s="28" t="str">
        <f t="shared" si="1"/>
        <v>B</v>
      </c>
      <c r="G19" s="28">
        <f>IF((COUNTA(T12:AC12)&gt;0),(ROUND((AVERAGE(T19:AD19)),0)),"")</f>
        <v>76</v>
      </c>
      <c r="H19" s="28" t="str">
        <f t="shared" si="2"/>
        <v>B</v>
      </c>
      <c r="I19" s="38">
        <v>4</v>
      </c>
      <c r="J19" s="28" t="str">
        <f t="shared" si="3"/>
        <v>Memiliki kemampuan dalam menjelaskan Perubahan Lingkungan dan Iklim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4</v>
      </c>
      <c r="P19" s="28" t="str">
        <f t="shared" si="8"/>
        <v>Sangat terampil menganalisis Perubahan Iklim dan Daur Ulang Limbah</v>
      </c>
      <c r="Q19" s="40"/>
      <c r="R19" s="40"/>
      <c r="S19" s="18"/>
      <c r="T19" s="1">
        <v>74</v>
      </c>
      <c r="U19" s="1">
        <v>75</v>
      </c>
      <c r="V19" s="1">
        <v>79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189</v>
      </c>
      <c r="FI19" s="77" t="s">
        <v>193</v>
      </c>
      <c r="FJ19" s="78">
        <v>16244</v>
      </c>
      <c r="FK19" s="78">
        <v>16254</v>
      </c>
    </row>
    <row r="20" spans="1:167" x14ac:dyDescent="0.25">
      <c r="A20" s="19">
        <v>10</v>
      </c>
      <c r="B20" s="19">
        <v>66893</v>
      </c>
      <c r="C20" s="19" t="s">
        <v>161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dalam menjelaskan dan mengelompokkan kingdom Animalia</v>
      </c>
      <c r="K20" s="36">
        <f t="shared" si="4"/>
        <v>86</v>
      </c>
      <c r="L20" s="28" t="str">
        <f t="shared" si="5"/>
        <v>A</v>
      </c>
      <c r="M20" s="28">
        <f t="shared" si="6"/>
        <v>86</v>
      </c>
      <c r="N20" s="28" t="str">
        <f t="shared" si="7"/>
        <v>A</v>
      </c>
      <c r="O20" s="38">
        <v>3</v>
      </c>
      <c r="P20" s="28" t="str">
        <f t="shared" si="8"/>
        <v>Sangat terampil menyajikan interaksi ekosistem dan aliran energi</v>
      </c>
      <c r="Q20" s="40"/>
      <c r="R20" s="40"/>
      <c r="S20" s="18"/>
      <c r="T20" s="1">
        <v>80</v>
      </c>
      <c r="U20" s="1">
        <v>85</v>
      </c>
      <c r="V20" s="1">
        <v>79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80</v>
      </c>
      <c r="AH20" s="1">
        <v>92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66909</v>
      </c>
      <c r="C21" s="19" t="s">
        <v>162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3</v>
      </c>
      <c r="J21" s="28" t="str">
        <f t="shared" si="3"/>
        <v>Memiliki kemampuan dalam menjelaskan komponen Ekosistem dan Daur Biogeokimia</v>
      </c>
      <c r="K21" s="36">
        <f t="shared" si="4"/>
        <v>86.5</v>
      </c>
      <c r="L21" s="28" t="str">
        <f t="shared" si="5"/>
        <v>A</v>
      </c>
      <c r="M21" s="28">
        <f t="shared" si="6"/>
        <v>86.5</v>
      </c>
      <c r="N21" s="28" t="str">
        <f t="shared" si="7"/>
        <v>A</v>
      </c>
      <c r="O21" s="38">
        <v>3</v>
      </c>
      <c r="P21" s="28" t="str">
        <f t="shared" si="8"/>
        <v>Sangat terampil menyajikan interaksi ekosistem dan aliran energi</v>
      </c>
      <c r="Q21" s="40"/>
      <c r="R21" s="40"/>
      <c r="S21" s="18"/>
      <c r="T21" s="1">
        <v>78</v>
      </c>
      <c r="U21" s="1">
        <v>78</v>
      </c>
      <c r="V21" s="1">
        <v>82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>
        <v>80</v>
      </c>
      <c r="AH21" s="1">
        <v>93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16245</v>
      </c>
      <c r="FK21" s="78">
        <v>16255</v>
      </c>
    </row>
    <row r="22" spans="1:167" x14ac:dyDescent="0.25">
      <c r="A22" s="19">
        <v>12</v>
      </c>
      <c r="B22" s="19">
        <v>66925</v>
      </c>
      <c r="C22" s="19" t="s">
        <v>163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dalam menjelaskan dan mengelompokkan kingdom Animalia</v>
      </c>
      <c r="K22" s="36">
        <f t="shared" si="4"/>
        <v>87.5</v>
      </c>
      <c r="L22" s="28" t="str">
        <f t="shared" si="5"/>
        <v>A</v>
      </c>
      <c r="M22" s="28">
        <f t="shared" si="6"/>
        <v>87.5</v>
      </c>
      <c r="N22" s="28" t="str">
        <f t="shared" si="7"/>
        <v>A</v>
      </c>
      <c r="O22" s="38">
        <v>2</v>
      </c>
      <c r="P22" s="28" t="str">
        <f t="shared" si="8"/>
        <v>Sangat terampil menganalisis ciri-ciri Vertebrata dan Avertebrata</v>
      </c>
      <c r="Q22" s="40"/>
      <c r="R22" s="40"/>
      <c r="S22" s="18"/>
      <c r="T22" s="1">
        <v>80</v>
      </c>
      <c r="U22" s="1">
        <v>82</v>
      </c>
      <c r="V22" s="1">
        <v>82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80</v>
      </c>
      <c r="AH22" s="1">
        <v>95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66941</v>
      </c>
      <c r="C23" s="19" t="s">
        <v>164</v>
      </c>
      <c r="D23" s="18"/>
      <c r="E23" s="36">
        <f t="shared" si="0"/>
        <v>78</v>
      </c>
      <c r="F23" s="28" t="str">
        <f t="shared" si="1"/>
        <v>B</v>
      </c>
      <c r="G23" s="28">
        <f>IF((COUNTA(T12:AC12)&gt;0),(ROUND((AVERAGE(T23:AD23)),0)),"")</f>
        <v>78</v>
      </c>
      <c r="H23" s="28" t="str">
        <f t="shared" si="2"/>
        <v>B</v>
      </c>
      <c r="I23" s="38">
        <v>4</v>
      </c>
      <c r="J23" s="28" t="str">
        <f t="shared" si="3"/>
        <v>Memiliki kemampuan dalam menjelaskan Perubahan Lingkungan dan Iklim</v>
      </c>
      <c r="K23" s="36">
        <f t="shared" si="4"/>
        <v>83.5</v>
      </c>
      <c r="L23" s="28" t="str">
        <f t="shared" si="5"/>
        <v>B</v>
      </c>
      <c r="M23" s="28">
        <f t="shared" si="6"/>
        <v>83.5</v>
      </c>
      <c r="N23" s="28" t="str">
        <f t="shared" si="7"/>
        <v>B</v>
      </c>
      <c r="O23" s="38">
        <v>2</v>
      </c>
      <c r="P23" s="28" t="str">
        <f t="shared" si="8"/>
        <v>Sangat terampil menganalisis ciri-ciri Vertebrata dan Avertebrata</v>
      </c>
      <c r="Q23" s="40"/>
      <c r="R23" s="40"/>
      <c r="S23" s="18"/>
      <c r="T23" s="1">
        <v>76</v>
      </c>
      <c r="U23" s="1">
        <v>75</v>
      </c>
      <c r="V23" s="1">
        <v>80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80</v>
      </c>
      <c r="AH23" s="1">
        <v>87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16246</v>
      </c>
      <c r="FK23" s="78">
        <v>16256</v>
      </c>
    </row>
    <row r="24" spans="1:167" x14ac:dyDescent="0.25">
      <c r="A24" s="19">
        <v>14</v>
      </c>
      <c r="B24" s="19">
        <v>66957</v>
      </c>
      <c r="C24" s="19" t="s">
        <v>165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4</v>
      </c>
      <c r="J24" s="28" t="str">
        <f t="shared" si="3"/>
        <v>Memiliki kemampuan dalam menjelaskan Perubahan Lingkungan dan Iklim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3</v>
      </c>
      <c r="P24" s="28" t="str">
        <f t="shared" si="8"/>
        <v>Sangat terampil menyajikan interaksi ekosistem dan aliran energi</v>
      </c>
      <c r="Q24" s="40"/>
      <c r="R24" s="40"/>
      <c r="S24" s="18"/>
      <c r="T24" s="1">
        <v>78</v>
      </c>
      <c r="U24" s="1">
        <v>80</v>
      </c>
      <c r="V24" s="1">
        <v>80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>
        <v>90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66973</v>
      </c>
      <c r="C25" s="19" t="s">
        <v>166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3</v>
      </c>
      <c r="J25" s="28" t="str">
        <f t="shared" si="3"/>
        <v>Memiliki kemampuan dalam menjelaskan komponen Ekosistem dan Daur Biogeokimia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2</v>
      </c>
      <c r="P25" s="28" t="str">
        <f t="shared" si="8"/>
        <v>Sangat terampil menganalisis ciri-ciri Vertebrata dan Avertebrata</v>
      </c>
      <c r="Q25" s="40"/>
      <c r="R25" s="40"/>
      <c r="S25" s="18"/>
      <c r="T25" s="1">
        <v>80</v>
      </c>
      <c r="U25" s="1">
        <v>80</v>
      </c>
      <c r="V25" s="1">
        <v>82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80</v>
      </c>
      <c r="AH25" s="1">
        <v>90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16247</v>
      </c>
      <c r="FK25" s="78">
        <v>16257</v>
      </c>
    </row>
    <row r="26" spans="1:167" x14ac:dyDescent="0.25">
      <c r="A26" s="19">
        <v>16</v>
      </c>
      <c r="B26" s="19">
        <v>66989</v>
      </c>
      <c r="C26" s="19" t="s">
        <v>167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3</v>
      </c>
      <c r="J26" s="28" t="str">
        <f t="shared" si="3"/>
        <v>Memiliki kemampuan dalam menjelaskan komponen Ekosistem dan Daur Biogeokimia</v>
      </c>
      <c r="K26" s="36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8">
        <v>2</v>
      </c>
      <c r="P26" s="28" t="str">
        <f t="shared" si="8"/>
        <v>Sangat terampil menganalisis ciri-ciri Vertebrata dan Avertebrata</v>
      </c>
      <c r="Q26" s="40"/>
      <c r="R26" s="40"/>
      <c r="S26" s="18"/>
      <c r="T26" s="1">
        <v>80</v>
      </c>
      <c r="U26" s="1">
        <v>85</v>
      </c>
      <c r="V26" s="1">
        <v>82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80</v>
      </c>
      <c r="AH26" s="1">
        <v>92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67005</v>
      </c>
      <c r="C27" s="19" t="s">
        <v>168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4</v>
      </c>
      <c r="J27" s="28" t="str">
        <f t="shared" si="3"/>
        <v>Memiliki kemampuan dalam menjelaskan Perubahan Lingkungan dan Iklim</v>
      </c>
      <c r="K27" s="36">
        <f t="shared" si="4"/>
        <v>86.5</v>
      </c>
      <c r="L27" s="28" t="str">
        <f t="shared" si="5"/>
        <v>A</v>
      </c>
      <c r="M27" s="28">
        <f t="shared" si="6"/>
        <v>86.5</v>
      </c>
      <c r="N27" s="28" t="str">
        <f t="shared" si="7"/>
        <v>A</v>
      </c>
      <c r="O27" s="38">
        <v>4</v>
      </c>
      <c r="P27" s="28" t="str">
        <f t="shared" si="8"/>
        <v>Sangat terampil menganalisis Perubahan Iklim dan Daur Ulang Limbah</v>
      </c>
      <c r="Q27" s="40"/>
      <c r="R27" s="40"/>
      <c r="S27" s="18"/>
      <c r="T27" s="1">
        <v>73</v>
      </c>
      <c r="U27" s="1">
        <v>78</v>
      </c>
      <c r="V27" s="1">
        <v>80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93</v>
      </c>
      <c r="AG27" s="1">
        <v>80</v>
      </c>
      <c r="AH27" s="1">
        <v>93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16248</v>
      </c>
      <c r="FK27" s="78">
        <v>16258</v>
      </c>
    </row>
    <row r="28" spans="1:167" x14ac:dyDescent="0.25">
      <c r="A28" s="19">
        <v>18</v>
      </c>
      <c r="B28" s="19">
        <v>67021</v>
      </c>
      <c r="C28" s="19" t="s">
        <v>169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3</v>
      </c>
      <c r="J28" s="28" t="str">
        <f t="shared" si="3"/>
        <v>Memiliki kemampuan dalam menjelaskan komponen Ekosistem dan Daur Biogeokimia</v>
      </c>
      <c r="K28" s="36">
        <f t="shared" si="4"/>
        <v>83.5</v>
      </c>
      <c r="L28" s="28" t="str">
        <f t="shared" si="5"/>
        <v>B</v>
      </c>
      <c r="M28" s="28">
        <f t="shared" si="6"/>
        <v>83.5</v>
      </c>
      <c r="N28" s="28" t="str">
        <f t="shared" si="7"/>
        <v>B</v>
      </c>
      <c r="O28" s="38">
        <v>3</v>
      </c>
      <c r="P28" s="28" t="str">
        <f t="shared" si="8"/>
        <v>Sangat terampil menyajikan interaksi ekosistem dan aliran energi</v>
      </c>
      <c r="Q28" s="40"/>
      <c r="R28" s="40"/>
      <c r="S28" s="18"/>
      <c r="T28" s="1">
        <v>78</v>
      </c>
      <c r="U28" s="1">
        <v>80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80</v>
      </c>
      <c r="AH28" s="1">
        <v>87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67037</v>
      </c>
      <c r="C29" s="19" t="s">
        <v>170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3</v>
      </c>
      <c r="J29" s="28" t="str">
        <f t="shared" si="3"/>
        <v>Memiliki kemampuan dalam menjelaskan komponen Ekosistem dan Daur Biogeokimia</v>
      </c>
      <c r="K29" s="36">
        <f t="shared" si="4"/>
        <v>87.5</v>
      </c>
      <c r="L29" s="28" t="str">
        <f t="shared" si="5"/>
        <v>A</v>
      </c>
      <c r="M29" s="28">
        <f t="shared" si="6"/>
        <v>87.5</v>
      </c>
      <c r="N29" s="28" t="str">
        <f t="shared" si="7"/>
        <v>A</v>
      </c>
      <c r="O29" s="38">
        <v>3</v>
      </c>
      <c r="P29" s="28" t="str">
        <f t="shared" si="8"/>
        <v>Sangat terampil menyajikan interaksi ekosistem dan aliran energi</v>
      </c>
      <c r="Q29" s="40"/>
      <c r="R29" s="40"/>
      <c r="S29" s="18"/>
      <c r="T29" s="1">
        <v>80</v>
      </c>
      <c r="U29" s="1">
        <v>82</v>
      </c>
      <c r="V29" s="1">
        <v>78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80</v>
      </c>
      <c r="AH29" s="1">
        <v>95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16249</v>
      </c>
      <c r="FK29" s="78">
        <v>16259</v>
      </c>
    </row>
    <row r="30" spans="1:167" x14ac:dyDescent="0.25">
      <c r="A30" s="19">
        <v>20</v>
      </c>
      <c r="B30" s="19">
        <v>67053</v>
      </c>
      <c r="C30" s="19" t="s">
        <v>171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4</v>
      </c>
      <c r="J30" s="28" t="str">
        <f t="shared" si="3"/>
        <v>Memiliki kemampuan dalam menjelaskan Perubahan Lingkungan dan Iklim</v>
      </c>
      <c r="K30" s="36">
        <f t="shared" si="4"/>
        <v>84.5</v>
      </c>
      <c r="L30" s="28" t="str">
        <f t="shared" si="5"/>
        <v>A</v>
      </c>
      <c r="M30" s="28">
        <f t="shared" si="6"/>
        <v>84.5</v>
      </c>
      <c r="N30" s="28" t="str">
        <f t="shared" si="7"/>
        <v>A</v>
      </c>
      <c r="O30" s="38">
        <v>3</v>
      </c>
      <c r="P30" s="28" t="str">
        <f t="shared" si="8"/>
        <v>Sangat terampil menyajikan interaksi ekosistem dan aliran energi</v>
      </c>
      <c r="Q30" s="40"/>
      <c r="R30" s="40"/>
      <c r="S30" s="18"/>
      <c r="T30" s="1">
        <v>74</v>
      </c>
      <c r="U30" s="1">
        <v>75</v>
      </c>
      <c r="V30" s="1">
        <v>82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80</v>
      </c>
      <c r="AH30" s="1">
        <v>89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67069</v>
      </c>
      <c r="C31" s="19" t="s">
        <v>172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3</v>
      </c>
      <c r="J31" s="28" t="str">
        <f t="shared" si="3"/>
        <v>Memiliki kemampuan dalam menjelaskan komponen Ekosistem dan Daur Biogeokimia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4</v>
      </c>
      <c r="P31" s="28" t="str">
        <f t="shared" si="8"/>
        <v>Sangat terampil menganalisis Perubahan Iklim dan Daur Ulang Limbah</v>
      </c>
      <c r="Q31" s="40"/>
      <c r="R31" s="40"/>
      <c r="S31" s="18"/>
      <c r="T31" s="1">
        <v>80</v>
      </c>
      <c r="U31" s="1">
        <v>80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80</v>
      </c>
      <c r="AH31" s="1">
        <v>90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16250</v>
      </c>
      <c r="FK31" s="78">
        <v>16260</v>
      </c>
    </row>
    <row r="32" spans="1:167" x14ac:dyDescent="0.25">
      <c r="A32" s="19">
        <v>22</v>
      </c>
      <c r="B32" s="19">
        <v>67085</v>
      </c>
      <c r="C32" s="19" t="s">
        <v>173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3</v>
      </c>
      <c r="J32" s="28" t="str">
        <f t="shared" si="3"/>
        <v>Memiliki kemampuan dalam menjelaskan komponen Ekosistem dan Daur Biogeokimia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Sangat terampil menganalisis struktur tumbuhan Lumut,Paku dan Biji</v>
      </c>
      <c r="Q32" s="40"/>
      <c r="R32" s="40"/>
      <c r="S32" s="18"/>
      <c r="T32" s="1">
        <v>82</v>
      </c>
      <c r="U32" s="1">
        <v>85</v>
      </c>
      <c r="V32" s="1">
        <v>82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80</v>
      </c>
      <c r="AH32" s="1">
        <v>90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67101</v>
      </c>
      <c r="C33" s="19" t="s">
        <v>174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4</v>
      </c>
      <c r="J33" s="28" t="str">
        <f t="shared" si="3"/>
        <v>Memiliki kemampuan dalam menjelaskan Perubahan Lingkungan dan Iklim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menganalisis struktur tumbuhan Lumut,Paku dan Biji</v>
      </c>
      <c r="Q33" s="40"/>
      <c r="R33" s="40"/>
      <c r="S33" s="18"/>
      <c r="T33" s="1">
        <v>75</v>
      </c>
      <c r="U33" s="1">
        <v>76</v>
      </c>
      <c r="V33" s="1">
        <v>80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90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67117</v>
      </c>
      <c r="C34" s="19" t="s">
        <v>175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4</v>
      </c>
      <c r="J34" s="28" t="str">
        <f t="shared" si="3"/>
        <v>Memiliki kemampuan dalam menjelaskan Perubahan Lingkungan dan Iklim</v>
      </c>
      <c r="K34" s="36">
        <f t="shared" si="4"/>
        <v>81</v>
      </c>
      <c r="L34" s="28" t="str">
        <f t="shared" si="5"/>
        <v>B</v>
      </c>
      <c r="M34" s="28">
        <f t="shared" si="6"/>
        <v>81</v>
      </c>
      <c r="N34" s="28" t="str">
        <f t="shared" si="7"/>
        <v>B</v>
      </c>
      <c r="O34" s="38">
        <v>2</v>
      </c>
      <c r="P34" s="28" t="str">
        <f t="shared" si="8"/>
        <v>Sangat terampil menganalisis ciri-ciri Vertebrata dan Avertebrata</v>
      </c>
      <c r="Q34" s="40"/>
      <c r="R34" s="40"/>
      <c r="S34" s="18"/>
      <c r="T34" s="1">
        <v>75</v>
      </c>
      <c r="U34" s="1">
        <v>77</v>
      </c>
      <c r="V34" s="1">
        <v>80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80</v>
      </c>
      <c r="AH34" s="1">
        <v>82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67133</v>
      </c>
      <c r="C35" s="19" t="s">
        <v>176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3</v>
      </c>
      <c r="J35" s="28" t="str">
        <f t="shared" si="3"/>
        <v>Memiliki kemampuan dalam menjelaskan komponen Ekosistem dan Daur Biogeokimia</v>
      </c>
      <c r="K35" s="36">
        <f t="shared" si="4"/>
        <v>87.5</v>
      </c>
      <c r="L35" s="28" t="str">
        <f t="shared" si="5"/>
        <v>A</v>
      </c>
      <c r="M35" s="28">
        <f t="shared" si="6"/>
        <v>87.5</v>
      </c>
      <c r="N35" s="28" t="str">
        <f t="shared" si="7"/>
        <v>A</v>
      </c>
      <c r="O35" s="38">
        <v>1</v>
      </c>
      <c r="P35" s="28" t="str">
        <f t="shared" si="8"/>
        <v>Sangat terampil menganalisis struktur tumbuhan Lumut,Paku dan Biji</v>
      </c>
      <c r="Q35" s="40"/>
      <c r="R35" s="40"/>
      <c r="S35" s="18"/>
      <c r="T35" s="1">
        <v>82</v>
      </c>
      <c r="U35" s="1">
        <v>82</v>
      </c>
      <c r="V35" s="1">
        <v>82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95</v>
      </c>
      <c r="AG35" s="1">
        <v>80</v>
      </c>
      <c r="AH35" s="1">
        <v>95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67149</v>
      </c>
      <c r="C36" s="19" t="s">
        <v>177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4</v>
      </c>
      <c r="J36" s="28" t="str">
        <f t="shared" si="3"/>
        <v>Memiliki kemampuan dalam menjelaskan Perubahan Lingkungan dan Iklim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menganalisis struktur tumbuhan Lumut,Paku dan Biji</v>
      </c>
      <c r="Q36" s="40"/>
      <c r="R36" s="40"/>
      <c r="S36" s="18"/>
      <c r="T36" s="1">
        <v>77</v>
      </c>
      <c r="U36" s="1">
        <v>80</v>
      </c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90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67165</v>
      </c>
      <c r="C37" s="19" t="s">
        <v>178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3</v>
      </c>
      <c r="J37" s="28" t="str">
        <f t="shared" si="3"/>
        <v>Memiliki kemampuan dalam menjelaskan komponen Ekosistem dan Daur Biogeokimia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3</v>
      </c>
      <c r="P37" s="28" t="str">
        <f t="shared" si="8"/>
        <v>Sangat terampil menyajikan interaksi ekosistem dan aliran energi</v>
      </c>
      <c r="Q37" s="40"/>
      <c r="R37" s="40"/>
      <c r="S37" s="18"/>
      <c r="T37" s="1">
        <v>80</v>
      </c>
      <c r="U37" s="1">
        <v>80</v>
      </c>
      <c r="V37" s="1">
        <v>80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90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67181</v>
      </c>
      <c r="C38" s="19" t="s">
        <v>179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3</v>
      </c>
      <c r="J38" s="28" t="str">
        <f t="shared" si="3"/>
        <v>Memiliki kemampuan dalam menjelaskan komponen Ekosistem dan Daur Biogeokimia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3</v>
      </c>
      <c r="P38" s="28" t="str">
        <f t="shared" si="8"/>
        <v>Sangat terampil menyajikan interaksi ekosistem dan aliran energi</v>
      </c>
      <c r="Q38" s="40"/>
      <c r="R38" s="40"/>
      <c r="S38" s="18"/>
      <c r="T38" s="1">
        <v>85</v>
      </c>
      <c r="U38" s="1">
        <v>85</v>
      </c>
      <c r="V38" s="1">
        <v>80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80</v>
      </c>
      <c r="AH38" s="1">
        <v>90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67197</v>
      </c>
      <c r="C39" s="19" t="s">
        <v>180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3</v>
      </c>
      <c r="J39" s="28" t="str">
        <f t="shared" si="3"/>
        <v>Memiliki kemampuan dalam menjelaskan komponen Ekosistem dan Daur Biogeokimia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3</v>
      </c>
      <c r="P39" s="28" t="str">
        <f t="shared" si="8"/>
        <v>Sangat terampil menyajikan interaksi ekosistem dan aliran energi</v>
      </c>
      <c r="Q39" s="40"/>
      <c r="R39" s="40"/>
      <c r="S39" s="18"/>
      <c r="T39" s="1">
        <v>80</v>
      </c>
      <c r="U39" s="1">
        <v>83</v>
      </c>
      <c r="V39" s="1">
        <v>82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80</v>
      </c>
      <c r="AH39" s="1">
        <v>90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67213</v>
      </c>
      <c r="C40" s="19" t="s">
        <v>181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3</v>
      </c>
      <c r="J40" s="28" t="str">
        <f t="shared" si="3"/>
        <v>Memiliki kemampuan dalam menjelaskan komponen Ekosistem dan Daur Biogeokimia</v>
      </c>
      <c r="K40" s="36">
        <f t="shared" si="4"/>
        <v>86.5</v>
      </c>
      <c r="L40" s="28" t="str">
        <f t="shared" si="5"/>
        <v>A</v>
      </c>
      <c r="M40" s="28">
        <f t="shared" si="6"/>
        <v>86.5</v>
      </c>
      <c r="N40" s="28" t="str">
        <f t="shared" si="7"/>
        <v>A</v>
      </c>
      <c r="O40" s="38">
        <v>1</v>
      </c>
      <c r="P40" s="28" t="str">
        <f t="shared" si="8"/>
        <v>Sangat terampil menganalisis struktur tumbuhan Lumut,Paku dan Biji</v>
      </c>
      <c r="Q40" s="40"/>
      <c r="R40" s="40"/>
      <c r="S40" s="18"/>
      <c r="T40" s="1">
        <v>84</v>
      </c>
      <c r="U40" s="1">
        <v>80</v>
      </c>
      <c r="V40" s="1">
        <v>82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>
        <v>80</v>
      </c>
      <c r="AH40" s="1">
        <v>93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67229</v>
      </c>
      <c r="C41" s="19" t="s">
        <v>182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3</v>
      </c>
      <c r="J41" s="28" t="str">
        <f t="shared" si="3"/>
        <v>Memiliki kemampuan dalam menjelaskan komponen Ekosistem dan Daur Biogeokimia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>Sangat terampil menganalisis struktur tumbuhan Lumut,Paku dan Biji</v>
      </c>
      <c r="Q41" s="40"/>
      <c r="R41" s="40"/>
      <c r="S41" s="18"/>
      <c r="T41" s="1">
        <v>80</v>
      </c>
      <c r="U41" s="1">
        <v>82</v>
      </c>
      <c r="V41" s="1">
        <v>85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90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67245</v>
      </c>
      <c r="C42" s="19" t="s">
        <v>183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3</v>
      </c>
      <c r="J42" s="28" t="str">
        <f t="shared" si="3"/>
        <v>Memiliki kemampuan dalam menjelaskan komponen Ekosistem dan Daur Biogeokimia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1</v>
      </c>
      <c r="P42" s="28" t="str">
        <f t="shared" si="8"/>
        <v>Sangat terampil menganalisis struktur tumbuhan Lumut,Paku dan Biji</v>
      </c>
      <c r="Q42" s="40"/>
      <c r="R42" s="40"/>
      <c r="S42" s="18"/>
      <c r="T42" s="1">
        <v>78</v>
      </c>
      <c r="U42" s="1">
        <v>80</v>
      </c>
      <c r="V42" s="1">
        <v>82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67261</v>
      </c>
      <c r="C43" s="19" t="s">
        <v>184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3</v>
      </c>
      <c r="J43" s="28" t="str">
        <f t="shared" si="3"/>
        <v>Memiliki kemampuan dalam menjelaskan komponen Ekosistem dan Daur Biogeokimia</v>
      </c>
      <c r="K43" s="36">
        <f t="shared" si="4"/>
        <v>87.5</v>
      </c>
      <c r="L43" s="28" t="str">
        <f t="shared" si="5"/>
        <v>A</v>
      </c>
      <c r="M43" s="28">
        <f t="shared" si="6"/>
        <v>87.5</v>
      </c>
      <c r="N43" s="28" t="str">
        <f t="shared" si="7"/>
        <v>A</v>
      </c>
      <c r="O43" s="38">
        <v>1</v>
      </c>
      <c r="P43" s="28" t="str">
        <f t="shared" si="8"/>
        <v>Sangat terampil menganalisis struktur tumbuhan Lumut,Paku dan Biji</v>
      </c>
      <c r="Q43" s="40"/>
      <c r="R43" s="40"/>
      <c r="S43" s="18"/>
      <c r="T43" s="1">
        <v>80</v>
      </c>
      <c r="U43" s="1">
        <v>80</v>
      </c>
      <c r="V43" s="1">
        <v>83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80</v>
      </c>
      <c r="AH43" s="1">
        <v>95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67277</v>
      </c>
      <c r="C44" s="19" t="s">
        <v>185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2</v>
      </c>
      <c r="J44" s="28" t="str">
        <f t="shared" si="3"/>
        <v>Memiliki kemampuan dalam menjelaskan dan mengelompokkan kingdom Animalia</v>
      </c>
      <c r="K44" s="36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8">
        <v>2</v>
      </c>
      <c r="P44" s="28" t="str">
        <f t="shared" si="8"/>
        <v>Sangat terampil menganalisis ciri-ciri Vertebrata dan Avertebrata</v>
      </c>
      <c r="Q44" s="40"/>
      <c r="R44" s="40"/>
      <c r="S44" s="18"/>
      <c r="T44" s="1">
        <v>84</v>
      </c>
      <c r="U44" s="1">
        <v>85</v>
      </c>
      <c r="V44" s="1">
        <v>86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80</v>
      </c>
      <c r="AH44" s="1">
        <v>92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>IF((COUNTA(T47:AC47)&gt;0),(ROUND((AVERAGE(T47:AC47)),0)),"")</f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2018-06-04T07:54:45Z</dcterms:modified>
  <cp:category/>
</cp:coreProperties>
</file>