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STO MID GENAP 17-18 - ROSITA\"/>
    </mc:Choice>
  </mc:AlternateContent>
  <bookViews>
    <workbookView xWindow="0" yWindow="0" windowWidth="19515" windowHeight="8340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52511"/>
</workbook>
</file>

<file path=xl/calcChain.xml><?xml version="1.0" encoding="utf-8"?>
<calcChain xmlns="http://schemas.openxmlformats.org/spreadsheetml/2006/main">
  <c r="K55" i="5" l="1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E47" i="5"/>
  <c r="F47" i="5" s="1"/>
  <c r="R46" i="5"/>
  <c r="Q46" i="5"/>
  <c r="P46" i="5"/>
  <c r="N46" i="5"/>
  <c r="M46" i="5"/>
  <c r="L46" i="5"/>
  <c r="K46" i="5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G42" i="5"/>
  <c r="H42" i="5" s="1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K40" i="5"/>
  <c r="L40" i="5" s="1"/>
  <c r="J40" i="5"/>
  <c r="G40" i="5"/>
  <c r="H40" i="5" s="1"/>
  <c r="E40" i="5"/>
  <c r="F40" i="5" s="1"/>
  <c r="R39" i="5"/>
  <c r="Q39" i="5"/>
  <c r="P39" i="5"/>
  <c r="M39" i="5"/>
  <c r="N39" i="5" s="1"/>
  <c r="K39" i="5"/>
  <c r="L39" i="5" s="1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N35" i="5"/>
  <c r="M35" i="5"/>
  <c r="L35" i="5"/>
  <c r="K35" i="5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K32" i="5"/>
  <c r="L32" i="5" s="1"/>
  <c r="J32" i="5"/>
  <c r="G32" i="5"/>
  <c r="H32" i="5" s="1"/>
  <c r="E32" i="5"/>
  <c r="F32" i="5" s="1"/>
  <c r="R31" i="5"/>
  <c r="Q31" i="5"/>
  <c r="P31" i="5"/>
  <c r="N31" i="5"/>
  <c r="M31" i="5"/>
  <c r="L31" i="5"/>
  <c r="K31" i="5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G23" i="5"/>
  <c r="H23" i="5" s="1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K20" i="5"/>
  <c r="L20" i="5" s="1"/>
  <c r="J20" i="5"/>
  <c r="G20" i="5"/>
  <c r="H20" i="5" s="1"/>
  <c r="E20" i="5"/>
  <c r="F20" i="5" s="1"/>
  <c r="R19" i="5"/>
  <c r="Q19" i="5"/>
  <c r="P19" i="5"/>
  <c r="M19" i="5"/>
  <c r="N19" i="5" s="1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M16" i="5"/>
  <c r="N16" i="5" s="1"/>
  <c r="K16" i="5"/>
  <c r="L16" i="5" s="1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K12" i="5"/>
  <c r="L12" i="5" s="1"/>
  <c r="J12" i="5"/>
  <c r="G12" i="5"/>
  <c r="H12" i="5" s="1"/>
  <c r="E12" i="5"/>
  <c r="F12" i="5" s="1"/>
  <c r="R11" i="5"/>
  <c r="Q11" i="5"/>
  <c r="P11" i="5"/>
  <c r="M11" i="5"/>
  <c r="N11" i="5" s="1"/>
  <c r="K11" i="5"/>
  <c r="L11" i="5" s="1"/>
  <c r="J11" i="5"/>
  <c r="G11" i="5"/>
  <c r="E11" i="5"/>
  <c r="F11" i="5" s="1"/>
  <c r="K55" i="4"/>
  <c r="R50" i="4"/>
  <c r="Q50" i="4"/>
  <c r="P50" i="4"/>
  <c r="N50" i="4"/>
  <c r="M50" i="4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F44" i="4"/>
  <c r="E44" i="4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F38" i="4"/>
  <c r="E38" i="4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F30" i="4"/>
  <c r="E30" i="4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F26" i="4"/>
  <c r="E26" i="4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F22" i="4"/>
  <c r="E22" i="4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F18" i="4"/>
  <c r="E18" i="4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F16" i="4"/>
  <c r="E16" i="4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F44" i="3"/>
  <c r="E44" i="3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F32" i="3"/>
  <c r="E32" i="3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F23" i="3"/>
  <c r="E23" i="3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F20" i="3"/>
  <c r="E20" i="3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F16" i="3"/>
  <c r="E16" i="3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F43" i="2"/>
  <c r="E43" i="2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F38" i="2"/>
  <c r="E38" i="2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F34" i="2"/>
  <c r="E34" i="2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F27" i="2"/>
  <c r="E27" i="2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F23" i="2"/>
  <c r="E23" i="2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F19" i="2"/>
  <c r="E19" i="2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F17" i="2"/>
  <c r="E17" i="2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F15" i="2"/>
  <c r="E15" i="2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5" l="1"/>
  <c r="K53" i="4"/>
  <c r="H11" i="4"/>
  <c r="K52" i="4"/>
  <c r="K54" i="3"/>
  <c r="H11" i="3"/>
  <c r="K54" i="1"/>
  <c r="K53" i="3"/>
  <c r="K53" i="1"/>
  <c r="H11" i="1"/>
  <c r="K52" i="1"/>
  <c r="K54" i="2"/>
  <c r="K52" i="2"/>
  <c r="K53" i="2"/>
  <c r="K53" i="5"/>
  <c r="H11" i="5"/>
  <c r="K52" i="5"/>
  <c r="K52" i="3"/>
  <c r="K54" i="4"/>
</calcChain>
</file>

<file path=xl/sharedStrings.xml><?xml version="1.0" encoding="utf-8"?>
<sst xmlns="http://schemas.openxmlformats.org/spreadsheetml/2006/main" count="938" uniqueCount="271">
  <si>
    <t>DAFTAR NILAI SISWA SMAN 9 SEMARANG SEMESTER GENAP TAHUN PELAJARAN 2017/2018</t>
  </si>
  <si>
    <t>Guru :</t>
  </si>
  <si>
    <t>Rosita Nurdiani S.Pd.</t>
  </si>
  <si>
    <t>Kelas XI-MIPA 1</t>
  </si>
  <si>
    <t>Mapel :</t>
  </si>
  <si>
    <t>Bahasa Jawa [ Kelompok B (Wajib) ]</t>
  </si>
  <si>
    <t>didownload 26/03/2018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</si>
  <si>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</si>
  <si>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</si>
  <si>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</si>
  <si>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</si>
  <si>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</si>
  <si>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</si>
  <si>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</si>
  <si>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</si>
  <si>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</si>
  <si>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</si>
  <si>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</si>
  <si>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</si>
  <si>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</si>
  <si>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</si>
  <si>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</si>
  <si>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</si>
  <si>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</si>
  <si>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</si>
  <si>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</si>
  <si>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</si>
  <si>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</si>
  <si>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</si>
  <si>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</si>
  <si>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</si>
  <si>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</si>
  <si>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</si>
  <si>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</si>
  <si>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</si>
  <si>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</si>
  <si>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</si>
  <si>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</si>
  <si>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</si>
  <si>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</si>
  <si>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</si>
  <si>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</si>
  <si>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</si>
  <si>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</si>
  <si>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</si>
  <si>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</si>
  <si>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</si>
  <si>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</si>
  <si>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</si>
  <si>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</si>
  <si>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</si>
  <si>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</si>
  <si>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</si>
  <si>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</si>
  <si>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</si>
  <si>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</si>
  <si>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</si>
  <si>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</si>
  <si>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</si>
  <si>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</si>
  <si>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</si>
  <si>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</si>
  <si>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</si>
  <si>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</si>
  <si>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</si>
  <si>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</si>
  <si>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</si>
  <si>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</si>
  <si>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</si>
  <si>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</si>
  <si>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</si>
  <si>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</si>
  <si>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</si>
  <si>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</si>
  <si>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</si>
  <si>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</si>
  <si>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</si>
  <si>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</si>
  <si>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</si>
  <si>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</si>
  <si>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</si>
  <si>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</si>
  <si>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</si>
  <si>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</si>
  <si>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</si>
  <si>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</si>
  <si>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</si>
  <si>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</si>
  <si>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</si>
  <si>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</si>
  <si>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</si>
  <si>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</si>
  <si>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</si>
  <si>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</si>
  <si>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</si>
  <si>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</si>
  <si>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</si>
  <si>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</si>
  <si>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</si>
  <si>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</si>
  <si>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</si>
  <si>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</si>
  <si>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</si>
  <si>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</si>
  <si>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</si>
  <si>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</si>
  <si>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</si>
  <si>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</si>
  <si>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</si>
  <si>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</si>
  <si>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19870530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</si>
  <si>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</si>
  <si>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</si>
  <si>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</si>
  <si>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</si>
  <si>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</si>
  <si>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</si>
  <si>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</si>
  <si>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</si>
  <si>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</si>
  <si>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</si>
  <si>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</si>
  <si>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</si>
  <si>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</si>
  <si>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</si>
  <si>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</si>
  <si>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</si>
  <si>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</si>
  <si>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</si>
  <si>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</si>
  <si>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</si>
  <si>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</si>
  <si>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</si>
  <si>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</si>
  <si>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</si>
  <si>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</si>
  <si>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</si>
  <si>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</si>
  <si>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</si>
  <si>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</si>
  <si>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</si>
  <si>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</si>
  <si>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</si>
  <si>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</si>
  <si>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</si>
  <si>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</si>
  <si>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</si>
  <si>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</si>
  <si>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</si>
  <si>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</si>
  <si>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</si>
  <si>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</si>
  <si>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</si>
  <si>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</si>
  <si>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</si>
  <si>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</si>
  <si>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</si>
  <si>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</si>
  <si>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</si>
  <si>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</si>
  <si>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</si>
  <si>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</si>
  <si>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</si>
  <si>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</si>
  <si>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</si>
  <si>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</si>
  <si>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</si>
  <si>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</si>
  <si>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</si>
  <si>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</si>
  <si>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</si>
  <si>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</si>
  <si>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</si>
  <si>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</si>
  <si>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</si>
  <si>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</si>
  <si>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</si>
  <si>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</si>
  <si>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</si>
  <si>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</si>
  <si>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</si>
  <si>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</si>
  <si>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</si>
  <si>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</si>
  <si>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</si>
  <si>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</si>
  <si>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</si>
  <si>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</si>
  <si>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</si>
  <si>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</si>
  <si>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</si>
  <si>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</si>
  <si>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</si>
  <si>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</si>
  <si>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</si>
  <si>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</si>
  <si>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</si>
  <si>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</si>
  <si>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</si>
  <si>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</si>
  <si>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</si>
  <si>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</si>
  <si>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</si>
  <si>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</si>
  <si>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</si>
  <si>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</si>
  <si>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</si>
  <si>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</si>
  <si>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</si>
  <si>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</si>
  <si>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</si>
  <si>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</si>
  <si>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</si>
  <si>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</si>
  <si>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</si>
  <si>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</si>
  <si>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</si>
  <si>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</si>
  <si>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</si>
  <si>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</si>
  <si>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</si>
  <si>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</si>
  <si>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</si>
  <si>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</si>
  <si>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</si>
  <si>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</si>
  <si>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</si>
  <si>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</si>
  <si>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</si>
  <si>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</si>
  <si>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</si>
  <si>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</si>
  <si>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</si>
  <si>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</si>
  <si>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</si>
  <si>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</si>
  <si>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</si>
  <si>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</si>
  <si>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</si>
  <si>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</si>
  <si>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</si>
  <si>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</si>
  <si>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</si>
  <si>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</si>
  <si>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</si>
  <si>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</si>
  <si>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</si>
  <si>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</si>
  <si>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</si>
  <si>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</si>
  <si>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</si>
  <si>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</si>
  <si>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</si>
  <si>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</si>
  <si>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</si>
  <si>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</si>
  <si>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</si>
  <si>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</si>
  <si>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</si>
  <si>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</si>
  <si>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</si>
  <si>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</si>
  <si>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</si>
  <si>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dalam memahami teks cerita rakyat, namun perlu peningkatan dalam pemahaman ragam unggah ungguh basa.</t>
  </si>
  <si>
    <t>Memiliki kemampuan dalam menelaah teks pupuh Gambuh serat Wedhatama,namun perlu peningkatan dalam pemahaman pelafalan guru swara.</t>
  </si>
  <si>
    <t>Sangat terampil dalam menyajikan tembang macapat Gambuh dengan bahasa sendiri.</t>
  </si>
  <si>
    <t xml:space="preserve">Sangat terampil dan kreatif membuat iklan berbahasa jawa dengan ragam purwakanthi maupun wangsalan </t>
  </si>
  <si>
    <t>Memiliki kemampuan dalam memahami dan menanggapi isi tekas eksposisi tentang seni pertunjikan jawa</t>
  </si>
  <si>
    <t xml:space="preserve">Sangat terampil menceritakan kembali dan menyimpulkan amanat dari sinopsis cerita rakyat </t>
  </si>
  <si>
    <t>Memiliki kemampuan menelaah teks iklan bahasa jawa, namun perlu meningkatkan dalam pemahaman penggunaan dalam ragam unggah ungguh basa</t>
  </si>
  <si>
    <t>Sangat terampil mempresentasikan kembali ragam seni pertunjukan tradisional di Jawa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</si>
</sst>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115" zoomScaleNormal="115" workbookViewId="0">
      <pane xSplit="3" ySplit="10" topLeftCell="U12" activePane="bottomRight" state="frozen"/>
      <selection pane="topRight"/>
      <selection pane="bottomLeft"/>
      <selection pane="bottomRight" activeCell="AJ14" sqref="AJ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52640</v>
      </c>
      <c r="C11" s="19" t="s">
        <v>53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Gambuh serat Wedhatama,namun perlu peningkatan dalam pemahaman pelafalan guru swara.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menceritakan kembali dan menyimpulkan amanat dari sinopsis cerita rakyat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89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80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52655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memahami teks cerita rakyat, namun perlu peningkatan dalam pemahaman ragam unggah ungguh basa.</v>
      </c>
      <c r="K12" s="19">
        <f t="shared" si="4"/>
        <v>87.333333333333329</v>
      </c>
      <c r="L12" s="19" t="str">
        <f t="shared" si="5"/>
        <v>A</v>
      </c>
      <c r="M12" s="19">
        <f t="shared" si="6"/>
        <v>87.333333333333329</v>
      </c>
      <c r="N12" s="19" t="str">
        <f t="shared" si="7"/>
        <v>A</v>
      </c>
      <c r="O12" s="35">
        <v>1</v>
      </c>
      <c r="P12" s="19" t="str">
        <f t="shared" si="8"/>
        <v>Sangat terampil dalam menyajikan tembang macapat Gambuh dengan bahasa sendiri.</v>
      </c>
      <c r="Q12" s="19" t="str">
        <f t="shared" si="9"/>
        <v>A</v>
      </c>
      <c r="R12" s="19" t="str">
        <f t="shared" si="10"/>
        <v>A</v>
      </c>
      <c r="S12" s="18"/>
      <c r="T12" s="1">
        <v>83</v>
      </c>
      <c r="U12" s="1">
        <v>89</v>
      </c>
      <c r="V12" s="1">
        <v>81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52670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memahami teks cerita rakyat, namun perlu peningkatan dalam pemahaman ragam unggah ungguh basa.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dalam menyajikan tembang macapat Gambuh dengan bahasa sendiri.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88</v>
      </c>
      <c r="V13" s="1">
        <v>73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265</v>
      </c>
      <c r="FJ13" s="74">
        <v>17761</v>
      </c>
      <c r="FK13" s="74">
        <v>17771</v>
      </c>
    </row>
    <row r="14" spans="1:167" x14ac:dyDescent="0.25">
      <c r="A14" s="19">
        <v>4</v>
      </c>
      <c r="B14" s="19">
        <v>52685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memahami teks cerita rakyat, namun perlu peningkatan dalam pemahaman ragam unggah ungguh basa.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dalam menyajikan tembang macapat Gambuh dengan bahasa sendiri.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88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52700</v>
      </c>
      <c r="C15" s="19" t="s">
        <v>67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dalam menelaah teks pupuh Gambuh serat Wedhatama,namun perlu peningkatan dalam pemahaman pelafalan guru swara.</v>
      </c>
      <c r="K15" s="19">
        <f t="shared" si="4"/>
        <v>88.666666666666671</v>
      </c>
      <c r="L15" s="19" t="str">
        <f t="shared" si="5"/>
        <v>A</v>
      </c>
      <c r="M15" s="19">
        <f t="shared" si="6"/>
        <v>88.666666666666671</v>
      </c>
      <c r="N15" s="19" t="str">
        <f t="shared" si="7"/>
        <v>A</v>
      </c>
      <c r="O15" s="35">
        <v>1</v>
      </c>
      <c r="P15" s="19" t="str">
        <f t="shared" si="8"/>
        <v>Sangat terampil dalam menyajikan tembang macapat Gambuh dengan bahasa sendiri.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89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263</v>
      </c>
      <c r="FI15" s="73" t="s">
        <v>268</v>
      </c>
      <c r="FJ15" s="74">
        <v>17762</v>
      </c>
      <c r="FK15" s="74">
        <v>17772</v>
      </c>
    </row>
    <row r="16" spans="1:167" x14ac:dyDescent="0.25">
      <c r="A16" s="19">
        <v>6</v>
      </c>
      <c r="B16" s="19">
        <v>52715</v>
      </c>
      <c r="C16" s="19" t="s">
        <v>68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menelaah teks pupuh Gambuh serat Wedhatama,namun perlu peningkatan dalam pemahaman pelafalan guru swara.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2</v>
      </c>
      <c r="P16" s="19" t="str">
        <f t="shared" si="8"/>
        <v xml:space="preserve">Sangat terampil menceritakan kembali dan menyimpulkan amanat dari sinopsis cerita rakyat 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90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90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52730</v>
      </c>
      <c r="C17" s="19" t="s">
        <v>69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dalam menelaah teks pupuh Gambuh serat Wedhatama,namun perlu peningkatan dalam pemahaman pelafalan guru swara.</v>
      </c>
      <c r="K17" s="19">
        <f t="shared" si="4"/>
        <v>83.666666666666671</v>
      </c>
      <c r="L17" s="19" t="str">
        <f t="shared" si="5"/>
        <v>B</v>
      </c>
      <c r="M17" s="19">
        <f t="shared" si="6"/>
        <v>83.666666666666671</v>
      </c>
      <c r="N17" s="19" t="str">
        <f t="shared" si="7"/>
        <v>B</v>
      </c>
      <c r="O17" s="35">
        <v>2</v>
      </c>
      <c r="P17" s="19" t="str">
        <f t="shared" si="8"/>
        <v xml:space="preserve">Sangat terampil menceritakan kembali dan menyimpulkan amanat dari sinopsis cerita rakyat </v>
      </c>
      <c r="Q17" s="19" t="str">
        <f t="shared" si="9"/>
        <v>A</v>
      </c>
      <c r="R17" s="19" t="str">
        <f t="shared" si="10"/>
        <v>A</v>
      </c>
      <c r="S17" s="18"/>
      <c r="T17" s="1">
        <v>86</v>
      </c>
      <c r="U17" s="1">
        <v>87</v>
      </c>
      <c r="V17" s="1">
        <v>89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269</v>
      </c>
      <c r="FI17" s="73" t="s">
        <v>266</v>
      </c>
      <c r="FJ17" s="74">
        <v>17763</v>
      </c>
      <c r="FK17" s="74">
        <v>17773</v>
      </c>
    </row>
    <row r="18" spans="1:167" x14ac:dyDescent="0.25">
      <c r="A18" s="19">
        <v>8</v>
      </c>
      <c r="B18" s="19">
        <v>52745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memahami teks cerita rakyat, namun perlu peningkatan dalam pemahaman ragam unggah ungguh basa.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 xml:space="preserve">Sangat terampil menceritakan kembali dan menyimpulkan amanat dari sinopsis cerita rakyat 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86</v>
      </c>
      <c r="V18" s="1">
        <v>70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69101</v>
      </c>
      <c r="C19" s="19" t="s">
        <v>71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memahami teks cerita rakyat, namun perlu peningkatan dalam pemahaman ragam unggah ungguh basa.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 xml:space="preserve">Sangat terampil menceritakan kembali dan menyimpulkan amanat dari sinopsis cerita rakyat </v>
      </c>
      <c r="Q19" s="19" t="str">
        <f t="shared" si="9"/>
        <v>A</v>
      </c>
      <c r="R19" s="19" t="str">
        <f t="shared" si="10"/>
        <v>A</v>
      </c>
      <c r="S19" s="18"/>
      <c r="T19" s="1">
        <v>87</v>
      </c>
      <c r="U19" s="1">
        <v>81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270</v>
      </c>
      <c r="FJ19" s="74">
        <v>17764</v>
      </c>
      <c r="FK19" s="74">
        <v>17774</v>
      </c>
    </row>
    <row r="20" spans="1:167" x14ac:dyDescent="0.25">
      <c r="A20" s="19">
        <v>10</v>
      </c>
      <c r="B20" s="19">
        <v>52760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memahami teks cerita rakyat, namun perlu peningkatan dalam pemahaman ragam unggah ungguh basa.</v>
      </c>
      <c r="K20" s="19">
        <f t="shared" si="4"/>
        <v>81.333333333333329</v>
      </c>
      <c r="L20" s="19" t="str">
        <f t="shared" si="5"/>
        <v>B</v>
      </c>
      <c r="M20" s="19">
        <f t="shared" si="6"/>
        <v>81.333333333333329</v>
      </c>
      <c r="N20" s="19" t="str">
        <f t="shared" si="7"/>
        <v>B</v>
      </c>
      <c r="O20" s="35">
        <v>2</v>
      </c>
      <c r="P20" s="19" t="str">
        <f t="shared" si="8"/>
        <v xml:space="preserve">Sangat terampil menceritakan kembali dan menyimpulkan amanat dari sinopsis cerita rakyat </v>
      </c>
      <c r="Q20" s="19" t="str">
        <f t="shared" si="9"/>
        <v>A</v>
      </c>
      <c r="R20" s="19" t="str">
        <f t="shared" si="10"/>
        <v>A</v>
      </c>
      <c r="S20" s="18"/>
      <c r="T20" s="1">
        <v>79</v>
      </c>
      <c r="U20" s="1">
        <v>89</v>
      </c>
      <c r="V20" s="1">
        <v>71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52775</v>
      </c>
      <c r="C21" s="19" t="s">
        <v>73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Memiliki kemampuan dalam menelaah teks pupuh Gambuh serat Wedhatama,namun perlu peningkatan dalam pemahaman pelafalan guru swara.</v>
      </c>
      <c r="K21" s="19">
        <f t="shared" si="4"/>
        <v>88.333333333333329</v>
      </c>
      <c r="L21" s="19" t="str">
        <f t="shared" si="5"/>
        <v>A</v>
      </c>
      <c r="M21" s="19">
        <f t="shared" si="6"/>
        <v>88.333333333333329</v>
      </c>
      <c r="N21" s="19" t="str">
        <f t="shared" si="7"/>
        <v>A</v>
      </c>
      <c r="O21" s="35">
        <v>1</v>
      </c>
      <c r="P21" s="19" t="str">
        <f t="shared" si="8"/>
        <v>Sangat terampil dalam menyajikan tembang macapat Gambuh dengan bahasa sendiri.</v>
      </c>
      <c r="Q21" s="19" t="str">
        <f t="shared" si="9"/>
        <v>A</v>
      </c>
      <c r="R21" s="19" t="str">
        <f t="shared" si="10"/>
        <v>A</v>
      </c>
      <c r="S21" s="18"/>
      <c r="T21" s="1">
        <v>94</v>
      </c>
      <c r="U21" s="1">
        <v>84</v>
      </c>
      <c r="V21" s="1">
        <v>89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86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17765</v>
      </c>
      <c r="FK21" s="74">
        <v>17775</v>
      </c>
    </row>
    <row r="22" spans="1:167" x14ac:dyDescent="0.25">
      <c r="A22" s="19">
        <v>12</v>
      </c>
      <c r="B22" s="19">
        <v>52790</v>
      </c>
      <c r="C22" s="19" t="s">
        <v>74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menelaah teks pupuh Gambuh serat Wedhatama,namun perlu peningkatan dalam pemahaman pelafalan guru swara.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dalam menyajikan tembang macapat Gambuh dengan bahasa sendiri.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90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81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52805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dalam memahami teks cerita rakyat, namun perlu peningkatan dalam pemahaman ragam unggah ungguh basa.</v>
      </c>
      <c r="K23" s="19">
        <f t="shared" si="4"/>
        <v>86</v>
      </c>
      <c r="L23" s="19" t="str">
        <f t="shared" si="5"/>
        <v>A</v>
      </c>
      <c r="M23" s="19">
        <f t="shared" si="6"/>
        <v>86</v>
      </c>
      <c r="N23" s="19" t="str">
        <f t="shared" si="7"/>
        <v>A</v>
      </c>
      <c r="O23" s="35">
        <v>1</v>
      </c>
      <c r="P23" s="19" t="str">
        <f t="shared" si="8"/>
        <v>Sangat terampil dalam menyajikan tembang macapat Gambuh dengan bahasa sendiri.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86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83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17766</v>
      </c>
      <c r="FK23" s="74">
        <v>17776</v>
      </c>
    </row>
    <row r="24" spans="1:167" x14ac:dyDescent="0.25">
      <c r="A24" s="19">
        <v>14</v>
      </c>
      <c r="B24" s="19">
        <v>52835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memahami teks cerita rakyat, namun perlu peningkatan dalam pemahaman ragam unggah ungguh basa.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dalam menyajikan tembang macapat Gambuh dengan bahasa sendiri.</v>
      </c>
      <c r="Q24" s="19" t="str">
        <f t="shared" si="9"/>
        <v>A</v>
      </c>
      <c r="R24" s="19" t="str">
        <f t="shared" si="10"/>
        <v>A</v>
      </c>
      <c r="S24" s="18"/>
      <c r="T24" s="1">
        <v>82</v>
      </c>
      <c r="U24" s="1">
        <v>84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52850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memahami teks cerita rakyat, namun perlu peningkatan dalam pemahaman ragam unggah ungguh basa.</v>
      </c>
      <c r="K25" s="19">
        <f t="shared" si="4"/>
        <v>89.333333333333329</v>
      </c>
      <c r="L25" s="19" t="str">
        <f t="shared" si="5"/>
        <v>A</v>
      </c>
      <c r="M25" s="19">
        <f t="shared" si="6"/>
        <v>89.333333333333329</v>
      </c>
      <c r="N25" s="19" t="str">
        <f t="shared" si="7"/>
        <v>A</v>
      </c>
      <c r="O25" s="35">
        <v>1</v>
      </c>
      <c r="P25" s="19" t="str">
        <f t="shared" si="8"/>
        <v>Sangat terampil dalam menyajikan tembang macapat Gambuh dengan bahasa sendiri.</v>
      </c>
      <c r="Q25" s="19" t="str">
        <f t="shared" si="9"/>
        <v>A</v>
      </c>
      <c r="R25" s="19" t="str">
        <f t="shared" si="10"/>
        <v>A</v>
      </c>
      <c r="S25" s="18"/>
      <c r="T25" s="1">
        <v>83</v>
      </c>
      <c r="U25" s="1">
        <v>85</v>
      </c>
      <c r="V25" s="1">
        <v>73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17767</v>
      </c>
      <c r="FK25" s="74">
        <v>17777</v>
      </c>
    </row>
    <row r="26" spans="1:167" x14ac:dyDescent="0.25">
      <c r="A26" s="19">
        <v>16</v>
      </c>
      <c r="B26" s="19">
        <v>52865</v>
      </c>
      <c r="C26" s="19" t="s">
        <v>79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menelaah teks pupuh Gambuh serat Wedhatama,namun perlu peningkatan dalam pemahaman pelafalan guru swara.</v>
      </c>
      <c r="K26" s="19">
        <f t="shared" si="4"/>
        <v>84.333333333333329</v>
      </c>
      <c r="L26" s="19" t="str">
        <f t="shared" si="5"/>
        <v>A</v>
      </c>
      <c r="M26" s="19">
        <f t="shared" si="6"/>
        <v>84.333333333333329</v>
      </c>
      <c r="N26" s="19" t="str">
        <f t="shared" si="7"/>
        <v>A</v>
      </c>
      <c r="O26" s="35">
        <v>1</v>
      </c>
      <c r="P26" s="19" t="str">
        <f t="shared" si="8"/>
        <v>Sangat terampil dalam menyajikan tembang macapat Gambuh dengan bahasa sendiri.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90</v>
      </c>
      <c r="V26" s="1">
        <v>77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89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52880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memahami teks cerita rakyat, namun perlu peningkatan dalam pemahaman ragam unggah ungguh basa.</v>
      </c>
      <c r="K27" s="19">
        <f t="shared" si="4"/>
        <v>84.666666666666671</v>
      </c>
      <c r="L27" s="19" t="str">
        <f t="shared" si="5"/>
        <v>A</v>
      </c>
      <c r="M27" s="19">
        <f t="shared" si="6"/>
        <v>84.666666666666671</v>
      </c>
      <c r="N27" s="19" t="str">
        <f t="shared" si="7"/>
        <v>A</v>
      </c>
      <c r="O27" s="35">
        <v>1</v>
      </c>
      <c r="P27" s="19" t="str">
        <f t="shared" si="8"/>
        <v>Sangat terampil dalam menyajikan tembang macapat Gambuh dengan bahasa sendiri.</v>
      </c>
      <c r="Q27" s="19" t="str">
        <f t="shared" si="9"/>
        <v>A</v>
      </c>
      <c r="R27" s="19" t="str">
        <f t="shared" si="10"/>
        <v>A</v>
      </c>
      <c r="S27" s="18"/>
      <c r="T27" s="1">
        <v>86</v>
      </c>
      <c r="U27" s="1">
        <v>90</v>
      </c>
      <c r="V27" s="1">
        <v>77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17768</v>
      </c>
      <c r="FK27" s="74">
        <v>17778</v>
      </c>
    </row>
    <row r="28" spans="1:167" x14ac:dyDescent="0.25">
      <c r="A28" s="19">
        <v>18</v>
      </c>
      <c r="B28" s="19">
        <v>52895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memahami teks cerita rakyat, namun perlu peningkatan dalam pemahaman ragam unggah ungguh basa.</v>
      </c>
      <c r="K28" s="19">
        <f t="shared" si="4"/>
        <v>82.333333333333329</v>
      </c>
      <c r="L28" s="19" t="str">
        <f t="shared" si="5"/>
        <v>B</v>
      </c>
      <c r="M28" s="19">
        <f t="shared" si="6"/>
        <v>82.333333333333329</v>
      </c>
      <c r="N28" s="19" t="str">
        <f t="shared" si="7"/>
        <v>B</v>
      </c>
      <c r="O28" s="35">
        <v>2</v>
      </c>
      <c r="P28" s="19" t="str">
        <f t="shared" si="8"/>
        <v xml:space="preserve">Sangat terampil menceritakan kembali dan menyimpulkan amanat dari sinopsis cerita rakyat </v>
      </c>
      <c r="Q28" s="19" t="str">
        <f t="shared" si="9"/>
        <v>A</v>
      </c>
      <c r="R28" s="19" t="str">
        <f t="shared" si="10"/>
        <v>A</v>
      </c>
      <c r="S28" s="18"/>
      <c r="T28" s="1">
        <v>84</v>
      </c>
      <c r="U28" s="1">
        <v>85</v>
      </c>
      <c r="V28" s="1">
        <v>79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52910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memahami teks cerita rakyat, namun perlu peningkatan dalam pemahaman ragam unggah ungguh basa.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 xml:space="preserve">Sangat terampil menceritakan kembali dan menyimpulkan amanat dari sinopsis cerita rakyat 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84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17769</v>
      </c>
      <c r="FK29" s="74">
        <v>17779</v>
      </c>
    </row>
    <row r="30" spans="1:167" x14ac:dyDescent="0.25">
      <c r="A30" s="19">
        <v>20</v>
      </c>
      <c r="B30" s="19">
        <v>52925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memahami teks cerita rakyat, namun perlu peningkatan dalam pemahaman ragam unggah ungguh basa.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 xml:space="preserve">Sangat terampil menceritakan kembali dan menyimpulkan amanat dari sinopsis cerita rakyat 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84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52940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memahami teks cerita rakyat, namun perlu peningkatan dalam pemahaman ragam unggah ungguh basa.</v>
      </c>
      <c r="K31" s="19">
        <f t="shared" si="4"/>
        <v>84.666666666666671</v>
      </c>
      <c r="L31" s="19" t="str">
        <f t="shared" si="5"/>
        <v>A</v>
      </c>
      <c r="M31" s="19">
        <f t="shared" si="6"/>
        <v>84.666666666666671</v>
      </c>
      <c r="N31" s="19" t="str">
        <f t="shared" si="7"/>
        <v>A</v>
      </c>
      <c r="O31" s="35">
        <v>1</v>
      </c>
      <c r="P31" s="19" t="str">
        <f t="shared" si="8"/>
        <v>Sangat terampil dalam menyajikan tembang macapat Gambuh dengan bahasa sendiri.</v>
      </c>
      <c r="Q31" s="19" t="str">
        <f t="shared" si="9"/>
        <v>A</v>
      </c>
      <c r="R31" s="19" t="str">
        <f t="shared" si="10"/>
        <v>A</v>
      </c>
      <c r="S31" s="18"/>
      <c r="T31" s="1">
        <v>81</v>
      </c>
      <c r="U31" s="1">
        <v>84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17770</v>
      </c>
      <c r="FK31" s="74">
        <v>17780</v>
      </c>
    </row>
    <row r="32" spans="1:167" x14ac:dyDescent="0.25">
      <c r="A32" s="19">
        <v>22</v>
      </c>
      <c r="B32" s="19">
        <v>52955</v>
      </c>
      <c r="C32" s="19" t="s">
        <v>85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dalam memahami teks cerita rakyat, namun perlu peningkatan dalam pemahaman ragam unggah ungguh basa.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2</v>
      </c>
      <c r="P32" s="19" t="str">
        <f t="shared" si="8"/>
        <v xml:space="preserve">Sangat terampil menceritakan kembali dan menyimpulkan amanat dari sinopsis cerita rakyat 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84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52970</v>
      </c>
      <c r="C33" s="19" t="s">
        <v>86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memahami teks cerita rakyat, namun perlu peningkatan dalam pemahaman ragam unggah ungguh basa.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2</v>
      </c>
      <c r="P33" s="19" t="str">
        <f t="shared" si="8"/>
        <v xml:space="preserve">Sangat terampil menceritakan kembali dan menyimpulkan amanat dari sinopsis cerita rakyat </v>
      </c>
      <c r="Q33" s="19" t="str">
        <f t="shared" si="9"/>
        <v>A</v>
      </c>
      <c r="R33" s="19" t="str">
        <f t="shared" si="10"/>
        <v>A</v>
      </c>
      <c r="S33" s="18"/>
      <c r="T33" s="1">
        <v>84</v>
      </c>
      <c r="U33" s="1">
        <v>84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52985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memahami teks cerita rakyat, namun perlu peningkatan dalam pemahaman ragam unggah ungguh basa.</v>
      </c>
      <c r="K34" s="19">
        <f t="shared" si="4"/>
        <v>88</v>
      </c>
      <c r="L34" s="19" t="str">
        <f t="shared" si="5"/>
        <v>A</v>
      </c>
      <c r="M34" s="19">
        <f t="shared" si="6"/>
        <v>88</v>
      </c>
      <c r="N34" s="19" t="str">
        <f t="shared" si="7"/>
        <v>A</v>
      </c>
      <c r="O34" s="35">
        <v>1</v>
      </c>
      <c r="P34" s="19" t="str">
        <f t="shared" si="8"/>
        <v>Sangat terampil dalam menyajikan tembang macapat Gambuh dengan bahasa sendiri.</v>
      </c>
      <c r="Q34" s="19" t="str">
        <f t="shared" si="9"/>
        <v>A</v>
      </c>
      <c r="R34" s="19" t="str">
        <f t="shared" si="10"/>
        <v>A</v>
      </c>
      <c r="S34" s="18"/>
      <c r="T34" s="1">
        <v>87</v>
      </c>
      <c r="U34" s="1">
        <v>89</v>
      </c>
      <c r="V34" s="1">
        <v>70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53000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memahami teks cerita rakyat, namun perlu peningkatan dalam pemahaman ragam unggah ungguh basa.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2</v>
      </c>
      <c r="P35" s="19" t="str">
        <f t="shared" si="8"/>
        <v xml:space="preserve">Sangat terampil menceritakan kembali dan menyimpulkan amanat dari sinopsis cerita rakyat </v>
      </c>
      <c r="Q35" s="19" t="str">
        <f t="shared" si="9"/>
        <v>A</v>
      </c>
      <c r="R35" s="19" t="str">
        <f t="shared" si="10"/>
        <v>A</v>
      </c>
      <c r="S35" s="18"/>
      <c r="T35" s="1">
        <v>81</v>
      </c>
      <c r="U35" s="1">
        <v>90</v>
      </c>
      <c r="V35" s="1">
        <v>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90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53015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dalam memahami teks cerita rakyat, namun perlu peningkatan dalam pemahaman ragam unggah ungguh basa.</v>
      </c>
      <c r="K36" s="19">
        <f t="shared" si="4"/>
        <v>85.666666666666671</v>
      </c>
      <c r="L36" s="19" t="str">
        <f t="shared" si="5"/>
        <v>A</v>
      </c>
      <c r="M36" s="19">
        <f t="shared" si="6"/>
        <v>85.666666666666671</v>
      </c>
      <c r="N36" s="19" t="str">
        <f t="shared" si="7"/>
        <v>A</v>
      </c>
      <c r="O36" s="35">
        <v>1</v>
      </c>
      <c r="P36" s="19" t="str">
        <f t="shared" si="8"/>
        <v>Sangat terampil dalam menyajikan tembang macapat Gambuh dengan bahasa sendiri.</v>
      </c>
      <c r="Q36" s="19" t="str">
        <f t="shared" si="9"/>
        <v>A</v>
      </c>
      <c r="R36" s="19" t="str">
        <f t="shared" si="10"/>
        <v>A</v>
      </c>
      <c r="S36" s="18"/>
      <c r="T36" s="1">
        <v>81</v>
      </c>
      <c r="U36" s="1">
        <v>92</v>
      </c>
      <c r="V36" s="1">
        <v>79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94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53030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memahami teks cerita rakyat, namun perlu peningkatan dalam pemahaman ragam unggah ungguh basa.</v>
      </c>
      <c r="K37" s="19">
        <f t="shared" si="4"/>
        <v>82.666666666666671</v>
      </c>
      <c r="L37" s="19" t="str">
        <f t="shared" si="5"/>
        <v>B</v>
      </c>
      <c r="M37" s="19">
        <f t="shared" si="6"/>
        <v>82.666666666666671</v>
      </c>
      <c r="N37" s="19" t="str">
        <f t="shared" si="7"/>
        <v>B</v>
      </c>
      <c r="O37" s="35">
        <v>2</v>
      </c>
      <c r="P37" s="19" t="str">
        <f t="shared" si="8"/>
        <v xml:space="preserve">Sangat terampil menceritakan kembali dan menyimpulkan amanat dari sinopsis cerita rakyat </v>
      </c>
      <c r="Q37" s="19" t="str">
        <f t="shared" si="9"/>
        <v>A</v>
      </c>
      <c r="R37" s="19" t="str">
        <f t="shared" si="10"/>
        <v>A</v>
      </c>
      <c r="S37" s="18"/>
      <c r="T37" s="1">
        <v>86</v>
      </c>
      <c r="U37" s="1">
        <v>89</v>
      </c>
      <c r="V37" s="1">
        <v>77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53045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dalam memahami teks cerita rakyat, namun perlu peningkatan dalam pemahaman ragam unggah ungguh basa.</v>
      </c>
      <c r="K38" s="19">
        <f t="shared" si="4"/>
        <v>81.333333333333329</v>
      </c>
      <c r="L38" s="19" t="str">
        <f t="shared" si="5"/>
        <v>B</v>
      </c>
      <c r="M38" s="19">
        <f t="shared" si="6"/>
        <v>81.333333333333329</v>
      </c>
      <c r="N38" s="19" t="str">
        <f t="shared" si="7"/>
        <v>B</v>
      </c>
      <c r="O38" s="35">
        <v>2</v>
      </c>
      <c r="P38" s="19" t="str">
        <f t="shared" si="8"/>
        <v xml:space="preserve">Sangat terampil menceritakan kembali dan menyimpulkan amanat dari sinopsis cerita rakyat 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81</v>
      </c>
      <c r="V38" s="1">
        <v>70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53060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memahami teks cerita rakyat, namun perlu peningkatan dalam pemahaman ragam unggah ungguh basa.</v>
      </c>
      <c r="K39" s="19">
        <f t="shared" si="4"/>
        <v>88.666666666666671</v>
      </c>
      <c r="L39" s="19" t="str">
        <f t="shared" si="5"/>
        <v>A</v>
      </c>
      <c r="M39" s="19">
        <f t="shared" si="6"/>
        <v>88.666666666666671</v>
      </c>
      <c r="N39" s="19" t="str">
        <f t="shared" si="7"/>
        <v>A</v>
      </c>
      <c r="O39" s="35">
        <v>1</v>
      </c>
      <c r="P39" s="19" t="str">
        <f t="shared" si="8"/>
        <v>Sangat terampil dalam menyajikan tembang macapat Gambuh dengan bahasa sendiri.</v>
      </c>
      <c r="Q39" s="19" t="str">
        <f t="shared" si="9"/>
        <v>A</v>
      </c>
      <c r="R39" s="19" t="str">
        <f t="shared" si="10"/>
        <v>A</v>
      </c>
      <c r="S39" s="18"/>
      <c r="T39" s="1">
        <v>83</v>
      </c>
      <c r="U39" s="1">
        <v>86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90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53075</v>
      </c>
      <c r="C40" s="19" t="s">
        <v>93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dalam memahami teks cerita rakyat, namun perlu peningkatan dalam pemahaman ragam unggah ungguh basa.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 xml:space="preserve">Sangat terampil menceritakan kembali dan menyimpulkan amanat dari sinopsis cerita rakyat </v>
      </c>
      <c r="Q40" s="19" t="str">
        <f t="shared" si="9"/>
        <v>A</v>
      </c>
      <c r="R40" s="19" t="str">
        <f t="shared" si="10"/>
        <v>A</v>
      </c>
      <c r="S40" s="18"/>
      <c r="T40" s="1">
        <v>87</v>
      </c>
      <c r="U40" s="1">
        <v>90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53090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memahami teks cerita rakyat, namun perlu peningkatan dalam pemahaman ragam unggah ungguh basa.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2</v>
      </c>
      <c r="P41" s="19" t="str">
        <f t="shared" si="8"/>
        <v xml:space="preserve">Sangat terampil menceritakan kembali dan menyimpulkan amanat dari sinopsis cerita rakyat </v>
      </c>
      <c r="Q41" s="19" t="str">
        <f t="shared" si="9"/>
        <v>A</v>
      </c>
      <c r="R41" s="19" t="str">
        <f t="shared" si="10"/>
        <v>A</v>
      </c>
      <c r="S41" s="18"/>
      <c r="T41" s="1">
        <v>86</v>
      </c>
      <c r="U41" s="1">
        <v>89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53105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memahami teks cerita rakyat, namun perlu peningkatan dalam pemahaman ragam unggah ungguh basa.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 xml:space="preserve">Sangat terampil menceritakan kembali dan menyimpulkan amanat dari sinopsis cerita rakyat </v>
      </c>
      <c r="Q42" s="19" t="str">
        <f t="shared" si="9"/>
        <v>A</v>
      </c>
      <c r="R42" s="19" t="str">
        <f t="shared" si="10"/>
        <v>A</v>
      </c>
      <c r="S42" s="18"/>
      <c r="T42" s="1">
        <v>86</v>
      </c>
      <c r="U42" s="1">
        <v>84</v>
      </c>
      <c r="V42" s="1">
        <v>75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81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53120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menelaah teks pupuh Gambuh serat Wedhatama,namun perlu peningkatan dalam pemahaman pelafalan guru swara.</v>
      </c>
      <c r="K43" s="19">
        <f t="shared" si="4"/>
        <v>83.666666666666671</v>
      </c>
      <c r="L43" s="19" t="str">
        <f t="shared" si="5"/>
        <v>B</v>
      </c>
      <c r="M43" s="19">
        <f t="shared" si="6"/>
        <v>83.666666666666671</v>
      </c>
      <c r="N43" s="19" t="str">
        <f t="shared" si="7"/>
        <v>B</v>
      </c>
      <c r="O43" s="35">
        <v>2</v>
      </c>
      <c r="P43" s="19" t="str">
        <f t="shared" si="8"/>
        <v xml:space="preserve">Sangat terampil menceritakan kembali dan menyimpulkan amanat dari sinopsis cerita rakyat </v>
      </c>
      <c r="Q43" s="19" t="str">
        <f t="shared" si="9"/>
        <v>A</v>
      </c>
      <c r="R43" s="19" t="str">
        <f t="shared" si="10"/>
        <v>A</v>
      </c>
      <c r="S43" s="18"/>
      <c r="T43" s="1">
        <v>83</v>
      </c>
      <c r="U43" s="1">
        <v>86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81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53135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dalam memahami teks cerita rakyat, namun perlu peningkatan dalam pemahaman ragam unggah ungguh basa.</v>
      </c>
      <c r="K44" s="19">
        <f t="shared" si="4"/>
        <v>84.666666666666671</v>
      </c>
      <c r="L44" s="19" t="str">
        <f t="shared" si="5"/>
        <v>A</v>
      </c>
      <c r="M44" s="19">
        <f t="shared" si="6"/>
        <v>84.666666666666671</v>
      </c>
      <c r="N44" s="19" t="str">
        <f t="shared" si="7"/>
        <v>A</v>
      </c>
      <c r="O44" s="35">
        <v>1</v>
      </c>
      <c r="P44" s="19" t="str">
        <f t="shared" si="8"/>
        <v>Sangat terampil dalam menyajikan tembang macapat Gambuh dengan bahasa sendiri.</v>
      </c>
      <c r="Q44" s="19" t="str">
        <f t="shared" si="9"/>
        <v>A</v>
      </c>
      <c r="R44" s="19" t="str">
        <f t="shared" si="10"/>
        <v>A</v>
      </c>
      <c r="S44" s="18"/>
      <c r="T44" s="1">
        <v>87</v>
      </c>
      <c r="U44" s="1">
        <v>90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53150</v>
      </c>
      <c r="C45" s="19" t="s">
        <v>98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dalam menelaah teks pupuh Gambuh serat Wedhatama,namun perlu peningkatan dalam pemahaman pelafalan guru swara.</v>
      </c>
      <c r="K45" s="19">
        <f t="shared" si="4"/>
        <v>83.666666666666671</v>
      </c>
      <c r="L45" s="19" t="str">
        <f t="shared" si="5"/>
        <v>B</v>
      </c>
      <c r="M45" s="19">
        <f t="shared" si="6"/>
        <v>83.666666666666671</v>
      </c>
      <c r="N45" s="19" t="str">
        <f t="shared" si="7"/>
        <v>B</v>
      </c>
      <c r="O45" s="35">
        <v>2</v>
      </c>
      <c r="P45" s="19" t="str">
        <f t="shared" si="8"/>
        <v xml:space="preserve">Sangat terampil menceritakan kembali dan menyimpulkan amanat dari sinopsis cerita rakyat </v>
      </c>
      <c r="Q45" s="19" t="str">
        <f t="shared" si="9"/>
        <v>A</v>
      </c>
      <c r="R45" s="19" t="str">
        <f t="shared" si="10"/>
        <v>A</v>
      </c>
      <c r="S45" s="18"/>
      <c r="T45" s="1">
        <v>87</v>
      </c>
      <c r="U45" s="1">
        <v>90</v>
      </c>
      <c r="V45" s="1">
        <v>89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9055118110236221" right="0.11811023622047245" top="0.15748031496062992" bottom="0.15748031496062992" header="0.31496062992125984" footer="0.31496062992125984"/>
  <pageSetup paperSize="5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21" sqref="A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53164</v>
      </c>
      <c r="C11" s="19" t="s">
        <v>113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teks cerita rakyat, namun perlu peningkatan dalam pemahaman ragam unggah ungguh basa.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menceritakan kembali dan menyimpulkan amanat dari sinopsis cerita rakyat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77</v>
      </c>
      <c r="U11" s="1">
        <v>80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53180</v>
      </c>
      <c r="C12" s="19" t="s">
        <v>114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menelaah teks pupuh Gambuh serat Wedhatama,namun perlu peningkatan dalam pemahaman pelafalan guru swara.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Sangat terampil dalam menyajikan tembang macapat Gambuh dengan bahasa sendiri.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90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53195</v>
      </c>
      <c r="C13" s="19" t="s">
        <v>115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dalam memahami teks cerita rakyat, namun perlu peningkatan dalam pemahaman ragam unggah ungguh basa.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 xml:space="preserve">Sangat terampil menceritakan kembali dan menyimpulkan amanat dari sinopsis cerita rakyat </v>
      </c>
      <c r="Q13" s="19" t="str">
        <f t="shared" si="9"/>
        <v>A</v>
      </c>
      <c r="R13" s="19" t="str">
        <f t="shared" si="10"/>
        <v>A</v>
      </c>
      <c r="S13" s="18"/>
      <c r="T13" s="1">
        <v>78</v>
      </c>
      <c r="U13" s="1">
        <v>82</v>
      </c>
      <c r="V13" s="1">
        <v>71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265</v>
      </c>
      <c r="FJ13" s="74">
        <v>17781</v>
      </c>
      <c r="FK13" s="74">
        <v>17791</v>
      </c>
    </row>
    <row r="14" spans="1:167" x14ac:dyDescent="0.25">
      <c r="A14" s="19">
        <v>4</v>
      </c>
      <c r="B14" s="19">
        <v>53210</v>
      </c>
      <c r="C14" s="19" t="s">
        <v>116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memahami teks cerita rakyat, namun perlu peningkatan dalam pemahaman ragam unggah ungguh basa.</v>
      </c>
      <c r="K14" s="19">
        <f t="shared" si="4"/>
        <v>83.666666666666671</v>
      </c>
      <c r="L14" s="19" t="str">
        <f t="shared" si="5"/>
        <v>B</v>
      </c>
      <c r="M14" s="19">
        <f t="shared" si="6"/>
        <v>83.666666666666671</v>
      </c>
      <c r="N14" s="19" t="str">
        <f t="shared" si="7"/>
        <v>B</v>
      </c>
      <c r="O14" s="35">
        <v>2</v>
      </c>
      <c r="P14" s="19" t="str">
        <f t="shared" si="8"/>
        <v xml:space="preserve">Sangat terampil menceritakan kembali dan menyimpulkan amanat dari sinopsis cerita rakyat </v>
      </c>
      <c r="Q14" s="19" t="str">
        <f t="shared" si="9"/>
        <v>A</v>
      </c>
      <c r="R14" s="19" t="str">
        <f t="shared" si="10"/>
        <v>A</v>
      </c>
      <c r="S14" s="18"/>
      <c r="T14" s="1">
        <v>79</v>
      </c>
      <c r="U14" s="1">
        <v>82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53225</v>
      </c>
      <c r="C15" s="19" t="s">
        <v>117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menelaah teks pupuh Gambuh serat Wedhatama,namun perlu peningkatan dalam pemahaman pelafalan guru swara.</v>
      </c>
      <c r="K15" s="19">
        <f t="shared" si="4"/>
        <v>85.333333333333329</v>
      </c>
      <c r="L15" s="19" t="str">
        <f t="shared" si="5"/>
        <v>A</v>
      </c>
      <c r="M15" s="19">
        <f t="shared" si="6"/>
        <v>85.333333333333329</v>
      </c>
      <c r="N15" s="19" t="str">
        <f t="shared" si="7"/>
        <v>A</v>
      </c>
      <c r="O15" s="35">
        <v>1</v>
      </c>
      <c r="P15" s="19" t="str">
        <f t="shared" si="8"/>
        <v>Sangat terampil dalam menyajikan tembang macapat Gambuh dengan bahasa sendiri.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90</v>
      </c>
      <c r="V15" s="1">
        <v>77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84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263</v>
      </c>
      <c r="FI15" s="73" t="s">
        <v>268</v>
      </c>
      <c r="FJ15" s="74">
        <v>17782</v>
      </c>
      <c r="FK15" s="74">
        <v>17792</v>
      </c>
    </row>
    <row r="16" spans="1:167" x14ac:dyDescent="0.25">
      <c r="A16" s="19">
        <v>6</v>
      </c>
      <c r="B16" s="19">
        <v>53240</v>
      </c>
      <c r="C16" s="19" t="s">
        <v>118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menelaah teks pupuh Gambuh serat Wedhatama,namun perlu peningkatan dalam pemahaman pelafalan guru swara.</v>
      </c>
      <c r="K16" s="19">
        <f t="shared" si="4"/>
        <v>88</v>
      </c>
      <c r="L16" s="19" t="str">
        <f t="shared" si="5"/>
        <v>A</v>
      </c>
      <c r="M16" s="19">
        <f t="shared" si="6"/>
        <v>88</v>
      </c>
      <c r="N16" s="19" t="str">
        <f t="shared" si="7"/>
        <v>A</v>
      </c>
      <c r="O16" s="35">
        <v>1</v>
      </c>
      <c r="P16" s="19" t="str">
        <f t="shared" si="8"/>
        <v>Sangat terampil dalam menyajikan tembang macapat Gambuh dengan bahasa sendiri.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90</v>
      </c>
      <c r="V16" s="1">
        <v>77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53255</v>
      </c>
      <c r="C17" s="19" t="s">
        <v>119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dalam menelaah teks pupuh Gambuh serat Wedhatama,namun perlu peningkatan dalam pemahaman pelafalan guru swara.</v>
      </c>
      <c r="K17" s="19">
        <f t="shared" si="4"/>
        <v>89.333333333333329</v>
      </c>
      <c r="L17" s="19" t="str">
        <f t="shared" si="5"/>
        <v>A</v>
      </c>
      <c r="M17" s="19">
        <f t="shared" si="6"/>
        <v>89.333333333333329</v>
      </c>
      <c r="N17" s="19" t="str">
        <f t="shared" si="7"/>
        <v>A</v>
      </c>
      <c r="O17" s="35">
        <v>1</v>
      </c>
      <c r="P17" s="19" t="str">
        <f t="shared" si="8"/>
        <v>Sangat terampil dalam menyajikan tembang macapat Gambuh dengan bahasa sendiri.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90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269</v>
      </c>
      <c r="FI17" s="73" t="s">
        <v>266</v>
      </c>
      <c r="FJ17" s="74">
        <v>17783</v>
      </c>
      <c r="FK17" s="74">
        <v>17793</v>
      </c>
    </row>
    <row r="18" spans="1:167" x14ac:dyDescent="0.25">
      <c r="A18" s="19">
        <v>8</v>
      </c>
      <c r="B18" s="19">
        <v>53270</v>
      </c>
      <c r="C18" s="19" t="s">
        <v>120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dalam menelaah teks pupuh Gambuh serat Wedhatama,namun perlu peningkatan dalam pemahaman pelafalan guru swara.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1</v>
      </c>
      <c r="P18" s="19" t="str">
        <f t="shared" si="8"/>
        <v>Sangat terampil dalam menyajikan tembang macapat Gambuh dengan bahasa sendiri.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90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53285</v>
      </c>
      <c r="C19" s="19" t="s">
        <v>121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memahami teks cerita rakyat, namun perlu peningkatan dalam pemahaman ragam unggah ungguh basa.</v>
      </c>
      <c r="K19" s="19">
        <f t="shared" si="4"/>
        <v>87.666666666666671</v>
      </c>
      <c r="L19" s="19" t="str">
        <f t="shared" si="5"/>
        <v>A</v>
      </c>
      <c r="M19" s="19">
        <f t="shared" si="6"/>
        <v>87.666666666666671</v>
      </c>
      <c r="N19" s="19" t="str">
        <f t="shared" si="7"/>
        <v>A</v>
      </c>
      <c r="O19" s="35">
        <v>1</v>
      </c>
      <c r="P19" s="19" t="str">
        <f t="shared" si="8"/>
        <v>Sangat terampil dalam menyajikan tembang macapat Gambuh dengan bahasa sendiri.</v>
      </c>
      <c r="Q19" s="19" t="str">
        <f t="shared" si="9"/>
        <v>A</v>
      </c>
      <c r="R19" s="19" t="str">
        <f t="shared" si="10"/>
        <v>A</v>
      </c>
      <c r="S19" s="18"/>
      <c r="T19" s="1">
        <v>79</v>
      </c>
      <c r="U19" s="1">
        <v>90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270</v>
      </c>
      <c r="FJ19" s="74">
        <v>17784</v>
      </c>
      <c r="FK19" s="74">
        <v>17794</v>
      </c>
    </row>
    <row r="20" spans="1:167" x14ac:dyDescent="0.25">
      <c r="A20" s="19">
        <v>10</v>
      </c>
      <c r="B20" s="19">
        <v>53300</v>
      </c>
      <c r="C20" s="19" t="s">
        <v>122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menelaah teks pupuh Gambuh serat Wedhatama,namun perlu peningkatan dalam pemahaman pelafalan guru swara.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1</v>
      </c>
      <c r="P20" s="19" t="str">
        <f t="shared" si="8"/>
        <v>Sangat terampil dalam menyajikan tembang macapat Gambuh dengan bahasa sendiri.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90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53315</v>
      </c>
      <c r="C21" s="19" t="s">
        <v>123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menelaah teks pupuh Gambuh serat Wedhatama,namun perlu peningkatan dalam pemahaman pelafalan guru swara.</v>
      </c>
      <c r="K21" s="19">
        <f t="shared" si="4"/>
        <v>88.333333333333329</v>
      </c>
      <c r="L21" s="19" t="str">
        <f t="shared" si="5"/>
        <v>A</v>
      </c>
      <c r="M21" s="19">
        <f t="shared" si="6"/>
        <v>88.333333333333329</v>
      </c>
      <c r="N21" s="19" t="str">
        <f t="shared" si="7"/>
        <v>A</v>
      </c>
      <c r="O21" s="35">
        <v>1</v>
      </c>
      <c r="P21" s="19" t="str">
        <f t="shared" si="8"/>
        <v>Sangat terampil dalam menyajikan tembang macapat Gambuh dengan bahasa sendiri.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90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17785</v>
      </c>
      <c r="FK21" s="74">
        <v>17795</v>
      </c>
    </row>
    <row r="22" spans="1:167" x14ac:dyDescent="0.25">
      <c r="A22" s="19">
        <v>12</v>
      </c>
      <c r="B22" s="19">
        <v>53330</v>
      </c>
      <c r="C22" s="19" t="s">
        <v>124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memahami teks cerita rakyat, namun perlu peningkatan dalam pemahaman ragam unggah ungguh basa.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2</v>
      </c>
      <c r="P22" s="19" t="str">
        <f t="shared" si="8"/>
        <v xml:space="preserve">Sangat terampil menceritakan kembali dan menyimpulkan amanat dari sinopsis cerita rakyat </v>
      </c>
      <c r="Q22" s="19" t="str">
        <f t="shared" si="9"/>
        <v>A</v>
      </c>
      <c r="R22" s="19" t="str">
        <f t="shared" si="10"/>
        <v>A</v>
      </c>
      <c r="S22" s="18"/>
      <c r="T22" s="1">
        <v>79</v>
      </c>
      <c r="U22" s="1">
        <v>79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53345</v>
      </c>
      <c r="C23" s="19" t="s">
        <v>125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menelaah teks pupuh Gambuh serat Wedhatama,namun perlu peningkatan dalam pemahaman pelafalan guru swara.</v>
      </c>
      <c r="K23" s="19">
        <f t="shared" si="4"/>
        <v>86.333333333333329</v>
      </c>
      <c r="L23" s="19" t="str">
        <f t="shared" si="5"/>
        <v>A</v>
      </c>
      <c r="M23" s="19">
        <f t="shared" si="6"/>
        <v>86.333333333333329</v>
      </c>
      <c r="N23" s="19" t="str">
        <f t="shared" si="7"/>
        <v>A</v>
      </c>
      <c r="O23" s="35">
        <v>1</v>
      </c>
      <c r="P23" s="19" t="str">
        <f t="shared" si="8"/>
        <v>Sangat terampil dalam menyajikan tembang macapat Gambuh dengan bahasa sendiri.</v>
      </c>
      <c r="Q23" s="19" t="str">
        <f t="shared" si="9"/>
        <v>A</v>
      </c>
      <c r="R23" s="19" t="str">
        <f t="shared" si="10"/>
        <v>A</v>
      </c>
      <c r="S23" s="18"/>
      <c r="T23" s="1">
        <v>87</v>
      </c>
      <c r="U23" s="1">
        <v>90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17786</v>
      </c>
      <c r="FK23" s="74">
        <v>17796</v>
      </c>
    </row>
    <row r="24" spans="1:167" x14ac:dyDescent="0.25">
      <c r="A24" s="19">
        <v>14</v>
      </c>
      <c r="B24" s="19">
        <v>53359</v>
      </c>
      <c r="C24" s="19" t="s">
        <v>126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menelaah teks pupuh Gambuh serat Wedhatama,namun perlu peningkatan dalam pemahaman pelafalan guru swara.</v>
      </c>
      <c r="K24" s="19">
        <f t="shared" si="4"/>
        <v>87.666666666666671</v>
      </c>
      <c r="L24" s="19" t="str">
        <f t="shared" si="5"/>
        <v>A</v>
      </c>
      <c r="M24" s="19">
        <f t="shared" si="6"/>
        <v>87.666666666666671</v>
      </c>
      <c r="N24" s="19" t="str">
        <f t="shared" si="7"/>
        <v>A</v>
      </c>
      <c r="O24" s="35">
        <v>1</v>
      </c>
      <c r="P24" s="19" t="str">
        <f t="shared" si="8"/>
        <v>Sangat terampil dalam menyajikan tembang macapat Gambuh dengan bahasa sendiri.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90</v>
      </c>
      <c r="V24" s="1">
        <v>77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83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53374</v>
      </c>
      <c r="C25" s="19" t="s">
        <v>127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menelaah teks pupuh Gambuh serat Wedhatama,namun perlu peningkatan dalam pemahaman pelafalan guru swara.</v>
      </c>
      <c r="K25" s="19">
        <f t="shared" si="4"/>
        <v>90</v>
      </c>
      <c r="L25" s="19" t="str">
        <f t="shared" si="5"/>
        <v>A</v>
      </c>
      <c r="M25" s="19">
        <f t="shared" si="6"/>
        <v>90</v>
      </c>
      <c r="N25" s="19" t="str">
        <f t="shared" si="7"/>
        <v>A</v>
      </c>
      <c r="O25" s="35">
        <v>1</v>
      </c>
      <c r="P25" s="19" t="str">
        <f t="shared" si="8"/>
        <v>Sangat terampil dalam menyajikan tembang macapat Gambuh dengan bahasa sendiri.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88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17787</v>
      </c>
      <c r="FK25" s="74">
        <v>17797</v>
      </c>
    </row>
    <row r="26" spans="1:167" x14ac:dyDescent="0.25">
      <c r="A26" s="19">
        <v>16</v>
      </c>
      <c r="B26" s="19">
        <v>53390</v>
      </c>
      <c r="C26" s="19" t="s">
        <v>128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menelaah teks pupuh Gambuh serat Wedhatama,namun perlu peningkatan dalam pemahaman pelafalan guru swara.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v>1</v>
      </c>
      <c r="P26" s="19" t="str">
        <f t="shared" si="8"/>
        <v>Sangat terampil dalam menyajikan tembang macapat Gambuh dengan bahasa sendiri.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90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53405</v>
      </c>
      <c r="C27" s="19" t="s">
        <v>129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menelaah teks pupuh Gambuh serat Wedhatama,namun perlu peningkatan dalam pemahaman pelafalan guru swara.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>Sangat terampil dalam menyajikan tembang macapat Gambuh dengan bahasa sendiri.</v>
      </c>
      <c r="Q27" s="19" t="str">
        <f t="shared" si="9"/>
        <v>A</v>
      </c>
      <c r="R27" s="19" t="str">
        <f t="shared" si="10"/>
        <v>A</v>
      </c>
      <c r="S27" s="18"/>
      <c r="T27" s="1">
        <v>91</v>
      </c>
      <c r="U27" s="1">
        <v>90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17788</v>
      </c>
      <c r="FK27" s="74">
        <v>17798</v>
      </c>
    </row>
    <row r="28" spans="1:167" x14ac:dyDescent="0.25">
      <c r="A28" s="19">
        <v>18</v>
      </c>
      <c r="B28" s="19">
        <v>53420</v>
      </c>
      <c r="C28" s="19" t="s">
        <v>130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memahami teks cerita rakyat, namun perlu peningkatan dalam pemahaman ragam unggah ungguh basa.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 xml:space="preserve">Sangat terampil menceritakan kembali dan menyimpulkan amanat dari sinopsis cerita rakyat </v>
      </c>
      <c r="Q28" s="19" t="str">
        <f t="shared" si="9"/>
        <v>A</v>
      </c>
      <c r="R28" s="19" t="str">
        <f t="shared" si="10"/>
        <v>A</v>
      </c>
      <c r="S28" s="18"/>
      <c r="T28" s="1">
        <v>83</v>
      </c>
      <c r="U28" s="1">
        <v>86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53435</v>
      </c>
      <c r="C29" s="19" t="s">
        <v>131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memahami teks cerita rakyat, namun perlu peningkatan dalam pemahaman ragam unggah ungguh basa.</v>
      </c>
      <c r="K29" s="19">
        <f t="shared" si="4"/>
        <v>87.333333333333329</v>
      </c>
      <c r="L29" s="19" t="str">
        <f t="shared" si="5"/>
        <v>A</v>
      </c>
      <c r="M29" s="19">
        <f t="shared" si="6"/>
        <v>87.333333333333329</v>
      </c>
      <c r="N29" s="19" t="str">
        <f t="shared" si="7"/>
        <v>A</v>
      </c>
      <c r="O29" s="35">
        <v>1</v>
      </c>
      <c r="P29" s="19" t="str">
        <f t="shared" si="8"/>
        <v>Sangat terampil dalam menyajikan tembang macapat Gambuh dengan bahasa sendiri.</v>
      </c>
      <c r="Q29" s="19" t="str">
        <f t="shared" si="9"/>
        <v>A</v>
      </c>
      <c r="R29" s="19" t="str">
        <f t="shared" si="10"/>
        <v>A</v>
      </c>
      <c r="S29" s="18"/>
      <c r="T29" s="1">
        <v>84</v>
      </c>
      <c r="U29" s="1">
        <v>87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84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17789</v>
      </c>
      <c r="FK29" s="74">
        <v>17799</v>
      </c>
    </row>
    <row r="30" spans="1:167" x14ac:dyDescent="0.25">
      <c r="A30" s="19">
        <v>20</v>
      </c>
      <c r="B30" s="19">
        <v>53450</v>
      </c>
      <c r="C30" s="19" t="s">
        <v>132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menelaah teks pupuh Gambuh serat Wedhatama,namun perlu peningkatan dalam pemahaman pelafalan guru swara.</v>
      </c>
      <c r="K30" s="19">
        <f t="shared" si="4"/>
        <v>88</v>
      </c>
      <c r="L30" s="19" t="str">
        <f t="shared" si="5"/>
        <v>A</v>
      </c>
      <c r="M30" s="19">
        <f t="shared" si="6"/>
        <v>88</v>
      </c>
      <c r="N30" s="19" t="str">
        <f t="shared" si="7"/>
        <v>A</v>
      </c>
      <c r="O30" s="35">
        <v>1</v>
      </c>
      <c r="P30" s="19" t="str">
        <f t="shared" si="8"/>
        <v>Sangat terampil dalam menyajikan tembang macapat Gambuh dengan bahasa sendiri.</v>
      </c>
      <c r="Q30" s="19" t="str">
        <f t="shared" si="9"/>
        <v>A</v>
      </c>
      <c r="R30" s="19" t="str">
        <f t="shared" si="10"/>
        <v>A</v>
      </c>
      <c r="S30" s="18"/>
      <c r="T30" s="1">
        <v>89</v>
      </c>
      <c r="U30" s="1">
        <v>91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53465</v>
      </c>
      <c r="C31" s="19" t="s">
        <v>133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memahami teks cerita rakyat, namun perlu peningkatan dalam pemahaman ragam unggah ungguh basa.</v>
      </c>
      <c r="K31" s="19">
        <f t="shared" si="4"/>
        <v>90</v>
      </c>
      <c r="L31" s="19" t="str">
        <f t="shared" si="5"/>
        <v>A</v>
      </c>
      <c r="M31" s="19">
        <f t="shared" si="6"/>
        <v>90</v>
      </c>
      <c r="N31" s="19" t="str">
        <f t="shared" si="7"/>
        <v>A</v>
      </c>
      <c r="O31" s="35">
        <v>1</v>
      </c>
      <c r="P31" s="19" t="str">
        <f t="shared" si="8"/>
        <v>Sangat terampil dalam menyajikan tembang macapat Gambuh dengan bahasa sendiri.</v>
      </c>
      <c r="Q31" s="19" t="str">
        <f t="shared" si="9"/>
        <v>A</v>
      </c>
      <c r="R31" s="19" t="str">
        <f t="shared" si="10"/>
        <v>A</v>
      </c>
      <c r="S31" s="18"/>
      <c r="T31" s="1">
        <v>83</v>
      </c>
      <c r="U31" s="1">
        <v>85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17790</v>
      </c>
      <c r="FK31" s="74">
        <v>17800</v>
      </c>
    </row>
    <row r="32" spans="1:167" x14ac:dyDescent="0.25">
      <c r="A32" s="19">
        <v>22</v>
      </c>
      <c r="B32" s="19">
        <v>53479</v>
      </c>
      <c r="C32" s="19" t="s">
        <v>134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menelaah teks pupuh Gambuh serat Wedhatama,namun perlu peningkatan dalam pemahaman pelafalan guru swara.</v>
      </c>
      <c r="K32" s="19">
        <f t="shared" si="4"/>
        <v>87.666666666666671</v>
      </c>
      <c r="L32" s="19" t="str">
        <f t="shared" si="5"/>
        <v>A</v>
      </c>
      <c r="M32" s="19">
        <f t="shared" si="6"/>
        <v>87.666666666666671</v>
      </c>
      <c r="N32" s="19" t="str">
        <f t="shared" si="7"/>
        <v>A</v>
      </c>
      <c r="O32" s="35">
        <v>1</v>
      </c>
      <c r="P32" s="19" t="str">
        <f t="shared" si="8"/>
        <v>Sangat terampil dalam menyajikan tembang macapat Gambuh dengan bahasa sendiri.</v>
      </c>
      <c r="Q32" s="19" t="str">
        <f t="shared" si="9"/>
        <v>A</v>
      </c>
      <c r="R32" s="19" t="str">
        <f t="shared" si="10"/>
        <v>A</v>
      </c>
      <c r="S32" s="18"/>
      <c r="T32" s="1">
        <v>83</v>
      </c>
      <c r="U32" s="1">
        <v>85</v>
      </c>
      <c r="V32" s="1">
        <v>89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53494</v>
      </c>
      <c r="C33" s="19" t="s">
        <v>135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dalam menelaah teks pupuh Gambuh serat Wedhatama,namun perlu peningkatan dalam pemahaman pelafalan guru swara.</v>
      </c>
      <c r="K33" s="19">
        <f t="shared" si="4"/>
        <v>89.333333333333329</v>
      </c>
      <c r="L33" s="19" t="str">
        <f t="shared" si="5"/>
        <v>A</v>
      </c>
      <c r="M33" s="19">
        <f t="shared" si="6"/>
        <v>89.333333333333329</v>
      </c>
      <c r="N33" s="19" t="str">
        <f t="shared" si="7"/>
        <v>A</v>
      </c>
      <c r="O33" s="35">
        <v>1</v>
      </c>
      <c r="P33" s="19" t="str">
        <f t="shared" si="8"/>
        <v>Sangat terampil dalam menyajikan tembang macapat Gambuh dengan bahasa sendiri.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53509</v>
      </c>
      <c r="C34" s="19" t="s">
        <v>136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dalam memahami teks cerita rakyat, namun perlu peningkatan dalam pemahaman ragam unggah ungguh basa.</v>
      </c>
      <c r="K34" s="19">
        <f t="shared" si="4"/>
        <v>88.333333333333329</v>
      </c>
      <c r="L34" s="19" t="str">
        <f t="shared" si="5"/>
        <v>A</v>
      </c>
      <c r="M34" s="19">
        <f t="shared" si="6"/>
        <v>88.333333333333329</v>
      </c>
      <c r="N34" s="19" t="str">
        <f t="shared" si="7"/>
        <v>A</v>
      </c>
      <c r="O34" s="35">
        <v>1</v>
      </c>
      <c r="P34" s="19" t="str">
        <f t="shared" si="8"/>
        <v>Sangat terampil dalam menyajikan tembang macapat Gambuh dengan bahasa sendiri.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79</v>
      </c>
      <c r="V34" s="1">
        <v>70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53525</v>
      </c>
      <c r="C35" s="19" t="s">
        <v>137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>Memiliki kemampuan dalam menelaah teks pupuh Gambuh serat Wedhatama,namun perlu peningkatan dalam pemahaman pelafalan guru swara.</v>
      </c>
      <c r="K35" s="19">
        <f t="shared" si="4"/>
        <v>82.333333333333329</v>
      </c>
      <c r="L35" s="19" t="str">
        <f t="shared" si="5"/>
        <v>B</v>
      </c>
      <c r="M35" s="19">
        <f t="shared" si="6"/>
        <v>82.333333333333329</v>
      </c>
      <c r="N35" s="19" t="str">
        <f t="shared" si="7"/>
        <v>B</v>
      </c>
      <c r="O35" s="35">
        <v>2</v>
      </c>
      <c r="P35" s="19" t="str">
        <f t="shared" si="8"/>
        <v xml:space="preserve">Sangat terampil menceritakan kembali dan menyimpulkan amanat dari sinopsis cerita rakyat 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90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53540</v>
      </c>
      <c r="C36" s="19" t="s">
        <v>138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Memiliki kemampuan dalam menelaah teks pupuh Gambuh serat Wedhatama,namun perlu peningkatan dalam pemahaman pelafalan guru swara.</v>
      </c>
      <c r="K36" s="19">
        <f t="shared" si="4"/>
        <v>90</v>
      </c>
      <c r="L36" s="19" t="str">
        <f t="shared" si="5"/>
        <v>A</v>
      </c>
      <c r="M36" s="19">
        <f t="shared" si="6"/>
        <v>90</v>
      </c>
      <c r="N36" s="19" t="str">
        <f t="shared" si="7"/>
        <v>A</v>
      </c>
      <c r="O36" s="35">
        <v>1</v>
      </c>
      <c r="P36" s="19" t="str">
        <f t="shared" si="8"/>
        <v>Sangat terampil dalam menyajikan tembang macapat Gambuh dengan bahasa sendiri.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90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53555</v>
      </c>
      <c r="C37" s="19" t="s">
        <v>139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menelaah teks pupuh Gambuh serat Wedhatama,namun perlu peningkatan dalam pemahaman pelafalan guru swara.</v>
      </c>
      <c r="K37" s="19">
        <f t="shared" si="4"/>
        <v>88.333333333333329</v>
      </c>
      <c r="L37" s="19" t="str">
        <f t="shared" si="5"/>
        <v>A</v>
      </c>
      <c r="M37" s="19">
        <f t="shared" si="6"/>
        <v>88.333333333333329</v>
      </c>
      <c r="N37" s="19" t="str">
        <f t="shared" si="7"/>
        <v>A</v>
      </c>
      <c r="O37" s="35">
        <v>1</v>
      </c>
      <c r="P37" s="19" t="str">
        <f t="shared" si="8"/>
        <v>Sangat terampil dalam menyajikan tembang macapat Gambuh dengan bahasa sendiri.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90</v>
      </c>
      <c r="V37" s="1">
        <v>75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53569</v>
      </c>
      <c r="C38" s="19" t="s">
        <v>140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menelaah teks pupuh Gambuh serat Wedhatama,namun perlu peningkatan dalam pemahaman pelafalan guru swara.</v>
      </c>
      <c r="K38" s="19">
        <f t="shared" si="4"/>
        <v>88.666666666666671</v>
      </c>
      <c r="L38" s="19" t="str">
        <f t="shared" si="5"/>
        <v>A</v>
      </c>
      <c r="M38" s="19">
        <f t="shared" si="6"/>
        <v>88.666666666666671</v>
      </c>
      <c r="N38" s="19" t="str">
        <f t="shared" si="7"/>
        <v>A</v>
      </c>
      <c r="O38" s="35">
        <v>1</v>
      </c>
      <c r="P38" s="19" t="str">
        <f t="shared" si="8"/>
        <v>Sangat terampil dalam menyajikan tembang macapat Gambuh dengan bahasa sendiri.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90</v>
      </c>
      <c r="V38" s="1">
        <v>75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53585</v>
      </c>
      <c r="C39" s="19" t="s">
        <v>141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dalam menelaah teks pupuh Gambuh serat Wedhatama,namun perlu peningkatan dalam pemahaman pelafalan guru swara.</v>
      </c>
      <c r="K39" s="19">
        <f t="shared" si="4"/>
        <v>89</v>
      </c>
      <c r="L39" s="19" t="str">
        <f t="shared" si="5"/>
        <v>A</v>
      </c>
      <c r="M39" s="19">
        <f t="shared" si="6"/>
        <v>89</v>
      </c>
      <c r="N39" s="19" t="str">
        <f t="shared" si="7"/>
        <v>A</v>
      </c>
      <c r="O39" s="35">
        <v>1</v>
      </c>
      <c r="P39" s="19" t="str">
        <f t="shared" si="8"/>
        <v>Sangat terampil dalam menyajikan tembang macapat Gambuh dengan bahasa sendiri.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90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87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53600</v>
      </c>
      <c r="C40" s="19" t="s">
        <v>142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dalam memahami teks cerita rakyat, namun perlu peningkatan dalam pemahaman ragam unggah ungguh basa.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1</v>
      </c>
      <c r="P40" s="19" t="str">
        <f t="shared" si="8"/>
        <v>Sangat terampil dalam menyajikan tembang macapat Gambuh dengan bahasa sendiri.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83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53614</v>
      </c>
      <c r="C41" s="19" t="s">
        <v>143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memahami teks cerita rakyat, namun perlu peningkatan dalam pemahaman ragam unggah ungguh basa.</v>
      </c>
      <c r="K41" s="19">
        <f t="shared" si="4"/>
        <v>85.333333333333329</v>
      </c>
      <c r="L41" s="19" t="str">
        <f t="shared" si="5"/>
        <v>A</v>
      </c>
      <c r="M41" s="19">
        <f t="shared" si="6"/>
        <v>85.333333333333329</v>
      </c>
      <c r="N41" s="19" t="str">
        <f t="shared" si="7"/>
        <v>A</v>
      </c>
      <c r="O41" s="35">
        <v>1</v>
      </c>
      <c r="P41" s="19" t="str">
        <f t="shared" si="8"/>
        <v>Sangat terampil dalam menyajikan tembang macapat Gambuh dengan bahasa sendiri.</v>
      </c>
      <c r="Q41" s="19" t="str">
        <f t="shared" si="9"/>
        <v>A</v>
      </c>
      <c r="R41" s="19" t="str">
        <f t="shared" si="10"/>
        <v>A</v>
      </c>
      <c r="S41" s="18"/>
      <c r="T41" s="1">
        <v>82</v>
      </c>
      <c r="U41" s="1">
        <v>85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86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53630</v>
      </c>
      <c r="C42" s="19" t="s">
        <v>144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menelaah teks pupuh Gambuh serat Wedhatama,namun perlu peningkatan dalam pemahaman pelafalan guru swara.</v>
      </c>
      <c r="K42" s="19">
        <f t="shared" si="4"/>
        <v>89.333333333333329</v>
      </c>
      <c r="L42" s="19" t="str">
        <f t="shared" si="5"/>
        <v>A</v>
      </c>
      <c r="M42" s="19">
        <f t="shared" si="6"/>
        <v>89.333333333333329</v>
      </c>
      <c r="N42" s="19" t="str">
        <f t="shared" si="7"/>
        <v>A</v>
      </c>
      <c r="O42" s="35">
        <v>1</v>
      </c>
      <c r="P42" s="19" t="str">
        <f t="shared" si="8"/>
        <v>Sangat terampil dalam menyajikan tembang macapat Gambuh dengan bahasa sendiri.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90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63311</v>
      </c>
      <c r="C43" s="19" t="s">
        <v>145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memahami teks cerita rakyat, namun perlu peningkatan dalam pemahaman ragam unggah ungguh basa.</v>
      </c>
      <c r="K43" s="19">
        <f t="shared" si="4"/>
        <v>88.666666666666671</v>
      </c>
      <c r="L43" s="19" t="str">
        <f t="shared" si="5"/>
        <v>A</v>
      </c>
      <c r="M43" s="19">
        <f t="shared" si="6"/>
        <v>88.666666666666671</v>
      </c>
      <c r="N43" s="19" t="str">
        <f t="shared" si="7"/>
        <v>A</v>
      </c>
      <c r="O43" s="35">
        <v>1</v>
      </c>
      <c r="P43" s="19" t="str">
        <f t="shared" si="8"/>
        <v>Sangat terampil dalam menyajikan tembang macapat Gambuh dengan bahasa sendiri.</v>
      </c>
      <c r="Q43" s="19" t="str">
        <f t="shared" si="9"/>
        <v>A</v>
      </c>
      <c r="R43" s="19" t="str">
        <f t="shared" si="10"/>
        <v>A</v>
      </c>
      <c r="S43" s="18"/>
      <c r="T43" s="1">
        <v>79</v>
      </c>
      <c r="U43" s="1">
        <v>79</v>
      </c>
      <c r="V43" s="1">
        <v>81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>
        <v>89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53645</v>
      </c>
      <c r="C44" s="19" t="s">
        <v>146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dalam menelaah teks pupuh Gambuh serat Wedhatama,namun perlu peningkatan dalam pemahaman pelafalan guru swara.</v>
      </c>
      <c r="K44" s="19">
        <f t="shared" si="4"/>
        <v>87.666666666666671</v>
      </c>
      <c r="L44" s="19" t="str">
        <f t="shared" si="5"/>
        <v>A</v>
      </c>
      <c r="M44" s="19">
        <f t="shared" si="6"/>
        <v>87.666666666666671</v>
      </c>
      <c r="N44" s="19" t="str">
        <f t="shared" si="7"/>
        <v>A</v>
      </c>
      <c r="O44" s="35">
        <v>1</v>
      </c>
      <c r="P44" s="19" t="str">
        <f t="shared" si="8"/>
        <v>Sangat terampil dalam menyajikan tembang macapat Gambuh dengan bahasa sendiri.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88</v>
      </c>
      <c r="V44" s="1">
        <v>81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53659</v>
      </c>
      <c r="C45" s="19" t="s">
        <v>147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memahami teks cerita rakyat, namun perlu peningkatan dalam pemahaman ragam unggah ungguh basa.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Sangat terampil dalam menyajikan tembang macapat Gambuh dengan bahasa sendiri.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83</v>
      </c>
      <c r="V45" s="1">
        <v>77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53675</v>
      </c>
      <c r="C46" s="19" t="s">
        <v>148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dalam memahami teks cerita rakyat, namun perlu peningkatan dalam pemahaman ragam unggah ungguh basa.</v>
      </c>
      <c r="K46" s="19">
        <f t="shared" si="4"/>
        <v>88</v>
      </c>
      <c r="L46" s="19" t="str">
        <f t="shared" si="5"/>
        <v>A</v>
      </c>
      <c r="M46" s="19">
        <f t="shared" si="6"/>
        <v>88</v>
      </c>
      <c r="N46" s="19" t="str">
        <f t="shared" si="7"/>
        <v>A</v>
      </c>
      <c r="O46" s="35">
        <v>1</v>
      </c>
      <c r="P46" s="19" t="str">
        <f t="shared" si="8"/>
        <v>Sangat terampil dalam menyajikan tembang macapat Gambuh dengan bahasa sendiri.</v>
      </c>
      <c r="Q46" s="19" t="str">
        <f t="shared" si="9"/>
        <v>A</v>
      </c>
      <c r="R46" s="19" t="str">
        <f t="shared" si="10"/>
        <v>A</v>
      </c>
      <c r="S46" s="18"/>
      <c r="T46" s="1">
        <v>86</v>
      </c>
      <c r="U46" s="1">
        <v>89</v>
      </c>
      <c r="V46" s="1">
        <v>75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53689</v>
      </c>
      <c r="C47" s="19" t="s">
        <v>149</v>
      </c>
      <c r="D47" s="18"/>
      <c r="E47" s="19">
        <f t="shared" si="0"/>
        <v>87</v>
      </c>
      <c r="F47" s="19" t="str">
        <f t="shared" si="1"/>
        <v>A</v>
      </c>
      <c r="G47" s="19">
        <f>IF((COUNTA(T12:AC12)&gt;0),(ROUND((AVERAGE(T47:AD47)),0)),"")</f>
        <v>87</v>
      </c>
      <c r="H47" s="19" t="str">
        <f t="shared" si="2"/>
        <v>A</v>
      </c>
      <c r="I47" s="35">
        <v>1</v>
      </c>
      <c r="J47" s="19" t="str">
        <f t="shared" si="3"/>
        <v>Memiliki kemampuan dalam menelaah teks pupuh Gambuh serat Wedhatama,namun perlu peningkatan dalam pemahaman pelafalan guru swara.</v>
      </c>
      <c r="K47" s="19">
        <f t="shared" si="4"/>
        <v>86.333333333333329</v>
      </c>
      <c r="L47" s="19" t="str">
        <f t="shared" si="5"/>
        <v>A</v>
      </c>
      <c r="M47" s="19">
        <f t="shared" si="6"/>
        <v>86.333333333333329</v>
      </c>
      <c r="N47" s="19" t="str">
        <f t="shared" si="7"/>
        <v>A</v>
      </c>
      <c r="O47" s="35">
        <v>1</v>
      </c>
      <c r="P47" s="19" t="str">
        <f t="shared" si="8"/>
        <v>Sangat terampil dalam menyajikan tembang macapat Gambuh dengan bahasa sendiri.</v>
      </c>
      <c r="Q47" s="19" t="str">
        <f t="shared" si="9"/>
        <v>A</v>
      </c>
      <c r="R47" s="19" t="str">
        <f t="shared" si="10"/>
        <v>A</v>
      </c>
      <c r="S47" s="18"/>
      <c r="T47" s="1">
        <v>91</v>
      </c>
      <c r="U47" s="1">
        <v>90</v>
      </c>
      <c r="V47" s="1">
        <v>79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87</v>
      </c>
      <c r="AH47" s="1">
        <v>89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9055118110236221" right="0.11811023622047245" top="0.15748031496062992" bottom="0.15748031496062992" header="0.31496062992125984" footer="0.31496062992125984"/>
  <pageSetup paperSize="5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0" activePane="bottomRight" state="frozen"/>
      <selection pane="topRight"/>
      <selection pane="bottomLeft"/>
      <selection pane="bottomRight" activeCell="C51" sqref="C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53705</v>
      </c>
      <c r="C11" s="19" t="s">
        <v>151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Gambuh serat Wedhatama,namun perlu peningkatan dalam pemahaman pelafalan guru swara.</v>
      </c>
      <c r="K11" s="19">
        <f t="shared" ref="K11:K50" si="4">IF((COUNTA(AF11:AN11)&gt;0),AVERAGE(AF11:AN11),"")</f>
        <v>88.666666666666671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Gambuh dengan bahasa sendiri.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90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86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53720</v>
      </c>
      <c r="C12" s="19" t="s">
        <v>152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dalam memahami teks cerita rakyat, namun perlu peningkatan dalam pemahaman ragam unggah ungguh basa.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dalam menyajikan tembang macapat Gambuh dengan bahasa sendiri.</v>
      </c>
      <c r="Q12" s="19" t="str">
        <f t="shared" si="9"/>
        <v>A</v>
      </c>
      <c r="R12" s="19" t="str">
        <f t="shared" si="10"/>
        <v>A</v>
      </c>
      <c r="S12" s="18"/>
      <c r="T12" s="1">
        <v>79</v>
      </c>
      <c r="U12" s="1">
        <v>80</v>
      </c>
      <c r="V12" s="1">
        <v>73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53735</v>
      </c>
      <c r="C13" s="19" t="s">
        <v>153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memahami teks cerita rakyat, namun perlu peningkatan dalam pemahaman ragam unggah ungguh basa.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dalam menyajikan tembang macapat Gambuh dengan bahasa sendiri.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90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82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265</v>
      </c>
      <c r="FJ13" s="74">
        <v>17801</v>
      </c>
      <c r="FK13" s="74">
        <v>17811</v>
      </c>
    </row>
    <row r="14" spans="1:167" x14ac:dyDescent="0.25">
      <c r="A14" s="19">
        <v>4</v>
      </c>
      <c r="B14" s="19">
        <v>53750</v>
      </c>
      <c r="C14" s="19" t="s">
        <v>154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memahami teks cerita rakyat, namun perlu peningkatan dalam pemahaman ragam unggah ungguh basa.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v>1</v>
      </c>
      <c r="P14" s="19" t="str">
        <f t="shared" si="8"/>
        <v>Sangat terampil dalam menyajikan tembang macapat Gambuh dengan bahasa sendiri.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90</v>
      </c>
      <c r="V14" s="1">
        <v>71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53765</v>
      </c>
      <c r="C15" s="19" t="s">
        <v>155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memahami teks cerita rakyat, namun perlu peningkatan dalam pemahaman ragam unggah ungguh basa.</v>
      </c>
      <c r="K15" s="19">
        <f t="shared" si="4"/>
        <v>93</v>
      </c>
      <c r="L15" s="19" t="str">
        <f t="shared" si="5"/>
        <v>A</v>
      </c>
      <c r="M15" s="19">
        <f t="shared" si="6"/>
        <v>93</v>
      </c>
      <c r="N15" s="19" t="str">
        <f t="shared" si="7"/>
        <v>A</v>
      </c>
      <c r="O15" s="35">
        <v>1</v>
      </c>
      <c r="P15" s="19" t="str">
        <f t="shared" si="8"/>
        <v>Sangat terampil dalam menyajikan tembang macapat Gambuh dengan bahasa sendiri.</v>
      </c>
      <c r="Q15" s="19" t="str">
        <f t="shared" si="9"/>
        <v>A</v>
      </c>
      <c r="R15" s="19" t="str">
        <f t="shared" si="10"/>
        <v>A</v>
      </c>
      <c r="S15" s="18"/>
      <c r="T15" s="1">
        <v>79</v>
      </c>
      <c r="U15" s="1">
        <v>80</v>
      </c>
      <c r="V15" s="1">
        <v>77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99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263</v>
      </c>
      <c r="FI15" s="73" t="s">
        <v>268</v>
      </c>
      <c r="FJ15" s="74">
        <v>17802</v>
      </c>
      <c r="FK15" s="74">
        <v>17812</v>
      </c>
    </row>
    <row r="16" spans="1:167" x14ac:dyDescent="0.25">
      <c r="A16" s="19">
        <v>6</v>
      </c>
      <c r="B16" s="19">
        <v>53780</v>
      </c>
      <c r="C16" s="19" t="s">
        <v>156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menelaah teks pupuh Gambuh serat Wedhatama,namun perlu peningkatan dalam pemahaman pelafalan guru swara.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>Sangat terampil dalam menyajikan tembang macapat Gambuh dengan bahasa sendiri.</v>
      </c>
      <c r="Q16" s="19" t="str">
        <f t="shared" si="9"/>
        <v>A</v>
      </c>
      <c r="R16" s="19" t="str">
        <f t="shared" si="10"/>
        <v>A</v>
      </c>
      <c r="S16" s="18"/>
      <c r="T16" s="1">
        <v>89</v>
      </c>
      <c r="U16" s="1">
        <v>90</v>
      </c>
      <c r="V16" s="1">
        <v>77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53795</v>
      </c>
      <c r="C17" s="19" t="s">
        <v>157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memahami teks cerita rakyat, namun perlu peningkatan dalam pemahaman ragam unggah ungguh basa.</v>
      </c>
      <c r="K17" s="19">
        <f t="shared" si="4"/>
        <v>85.666666666666671</v>
      </c>
      <c r="L17" s="19" t="str">
        <f t="shared" si="5"/>
        <v>A</v>
      </c>
      <c r="M17" s="19">
        <f t="shared" si="6"/>
        <v>85.666666666666671</v>
      </c>
      <c r="N17" s="19" t="str">
        <f t="shared" si="7"/>
        <v>A</v>
      </c>
      <c r="O17" s="35">
        <v>1</v>
      </c>
      <c r="P17" s="19" t="str">
        <f t="shared" si="8"/>
        <v>Sangat terampil dalam menyajikan tembang macapat Gambuh dengan bahasa sendiri.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88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269</v>
      </c>
      <c r="FI17" s="73" t="s">
        <v>266</v>
      </c>
      <c r="FJ17" s="74">
        <v>17803</v>
      </c>
      <c r="FK17" s="74">
        <v>17813</v>
      </c>
    </row>
    <row r="18" spans="1:167" x14ac:dyDescent="0.25">
      <c r="A18" s="19">
        <v>8</v>
      </c>
      <c r="B18" s="19">
        <v>53810</v>
      </c>
      <c r="C18" s="19" t="s">
        <v>158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memahami teks cerita rakyat, namun perlu peningkatan dalam pemahaman ragam unggah ungguh basa.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1</v>
      </c>
      <c r="P18" s="19" t="str">
        <f t="shared" si="8"/>
        <v>Sangat terampil dalam menyajikan tembang macapat Gambuh dengan bahasa sendiri.</v>
      </c>
      <c r="Q18" s="19" t="str">
        <f t="shared" si="9"/>
        <v>A</v>
      </c>
      <c r="R18" s="19" t="str">
        <f t="shared" si="10"/>
        <v>A</v>
      </c>
      <c r="S18" s="18"/>
      <c r="T18" s="1">
        <v>88</v>
      </c>
      <c r="U18" s="1">
        <v>90</v>
      </c>
      <c r="V18" s="1">
        <v>70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53824</v>
      </c>
      <c r="C19" s="19" t="s">
        <v>159</v>
      </c>
      <c r="D19" s="18"/>
      <c r="E19" s="19">
        <f t="shared" si="0"/>
        <v>91</v>
      </c>
      <c r="F19" s="19" t="str">
        <f t="shared" si="1"/>
        <v>A</v>
      </c>
      <c r="G19" s="19">
        <f>IF((COUNTA(T12:AC12)&gt;0),(ROUND((AVERAGE(T19:AD19)),0)),"")</f>
        <v>91</v>
      </c>
      <c r="H19" s="19" t="str">
        <f t="shared" si="2"/>
        <v>A</v>
      </c>
      <c r="I19" s="35">
        <v>1</v>
      </c>
      <c r="J19" s="19" t="str">
        <f t="shared" si="3"/>
        <v>Memiliki kemampuan dalam menelaah teks pupuh Gambuh serat Wedhatama,namun perlu peningkatan dalam pemahaman pelafalan guru swara.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1</v>
      </c>
      <c r="P19" s="19" t="str">
        <f t="shared" si="8"/>
        <v>Sangat terampil dalam menyajikan tembang macapat Gambuh dengan bahasa sendiri.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93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270</v>
      </c>
      <c r="FJ19" s="74">
        <v>17804</v>
      </c>
      <c r="FK19" s="74">
        <v>17814</v>
      </c>
    </row>
    <row r="20" spans="1:167" x14ac:dyDescent="0.25">
      <c r="A20" s="19">
        <v>10</v>
      </c>
      <c r="B20" s="19">
        <v>53840</v>
      </c>
      <c r="C20" s="19" t="s">
        <v>160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menelaah teks pupuh Gambuh serat Wedhatama,namun perlu peningkatan dalam pemahaman pelafalan guru swara.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 xml:space="preserve">Sangat terampil menceritakan kembali dan menyimpulkan amanat dari sinopsis cerita rakyat 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90</v>
      </c>
      <c r="V20" s="1">
        <v>77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82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53855</v>
      </c>
      <c r="C21" s="19" t="s">
        <v>161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dalam menelaah teks pupuh Gambuh serat Wedhatama,namun perlu peningkatan dalam pemahaman pelafalan guru swara.</v>
      </c>
      <c r="K21" s="19">
        <f t="shared" si="4"/>
        <v>84.333333333333329</v>
      </c>
      <c r="L21" s="19" t="str">
        <f t="shared" si="5"/>
        <v>A</v>
      </c>
      <c r="M21" s="19">
        <f t="shared" si="6"/>
        <v>84.333333333333329</v>
      </c>
      <c r="N21" s="19" t="str">
        <f t="shared" si="7"/>
        <v>A</v>
      </c>
      <c r="O21" s="35">
        <v>1</v>
      </c>
      <c r="P21" s="19" t="str">
        <f t="shared" si="8"/>
        <v>Sangat terampil dalam menyajikan tembang macapat Gambuh dengan bahasa sendiri.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90</v>
      </c>
      <c r="V21" s="1">
        <v>77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79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17805</v>
      </c>
      <c r="FK21" s="74">
        <v>17815</v>
      </c>
    </row>
    <row r="22" spans="1:167" x14ac:dyDescent="0.25">
      <c r="A22" s="19">
        <v>12</v>
      </c>
      <c r="B22" s="19">
        <v>53870</v>
      </c>
      <c r="C22" s="19" t="s">
        <v>162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dalam memahami teks cerita rakyat, namun perlu peningkatan dalam pemahaman ragam unggah ungguh basa.</v>
      </c>
      <c r="K22" s="19">
        <f t="shared" si="4"/>
        <v>83.666666666666671</v>
      </c>
      <c r="L22" s="19" t="str">
        <f t="shared" si="5"/>
        <v>B</v>
      </c>
      <c r="M22" s="19">
        <f t="shared" si="6"/>
        <v>83.666666666666671</v>
      </c>
      <c r="N22" s="19" t="str">
        <f t="shared" si="7"/>
        <v>B</v>
      </c>
      <c r="O22" s="35">
        <v>2</v>
      </c>
      <c r="P22" s="19" t="str">
        <f t="shared" si="8"/>
        <v xml:space="preserve">Sangat terampil menceritakan kembali dan menyimpulkan amanat dari sinopsis cerita rakyat 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90</v>
      </c>
      <c r="V22" s="1">
        <v>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82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54245</v>
      </c>
      <c r="C23" s="19" t="s">
        <v>163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dalam memahami teks cerita rakyat, namun perlu peningkatan dalam pemahaman ragam unggah ungguh basa.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 xml:space="preserve">Sangat terampil menceritakan kembali dan menyimpulkan amanat dari sinopsis cerita rakyat 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79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17806</v>
      </c>
      <c r="FK23" s="74">
        <v>17816</v>
      </c>
    </row>
    <row r="24" spans="1:167" x14ac:dyDescent="0.25">
      <c r="A24" s="19">
        <v>14</v>
      </c>
      <c r="B24" s="19">
        <v>53885</v>
      </c>
      <c r="C24" s="19" t="s">
        <v>164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dalam memahami teks cerita rakyat, namun perlu peningkatan dalam pemahaman ragam unggah ungguh basa.</v>
      </c>
      <c r="K24" s="19">
        <f t="shared" si="4"/>
        <v>84.666666666666671</v>
      </c>
      <c r="L24" s="19" t="str">
        <f t="shared" si="5"/>
        <v>A</v>
      </c>
      <c r="M24" s="19">
        <f t="shared" si="6"/>
        <v>84.666666666666671</v>
      </c>
      <c r="N24" s="19" t="str">
        <f t="shared" si="7"/>
        <v>A</v>
      </c>
      <c r="O24" s="35">
        <v>1</v>
      </c>
      <c r="P24" s="19" t="str">
        <f t="shared" si="8"/>
        <v>Sangat terampil dalam menyajikan tembang macapat Gambuh dengan bahasa sendiri.</v>
      </c>
      <c r="Q24" s="19" t="str">
        <f t="shared" si="9"/>
        <v>A</v>
      </c>
      <c r="R24" s="19" t="str">
        <f t="shared" si="10"/>
        <v>A</v>
      </c>
      <c r="S24" s="18"/>
      <c r="T24" s="1">
        <v>84</v>
      </c>
      <c r="U24" s="1">
        <v>87</v>
      </c>
      <c r="V24" s="1">
        <v>77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89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53900</v>
      </c>
      <c r="C25" s="19" t="s">
        <v>165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menelaah teks pupuh Gambuh serat Wedhatama,namun perlu peningkatan dalam pemahaman pelafalan guru swara.</v>
      </c>
      <c r="K25" s="19">
        <f t="shared" si="4"/>
        <v>90</v>
      </c>
      <c r="L25" s="19" t="str">
        <f t="shared" si="5"/>
        <v>A</v>
      </c>
      <c r="M25" s="19">
        <f t="shared" si="6"/>
        <v>90</v>
      </c>
      <c r="N25" s="19" t="str">
        <f t="shared" si="7"/>
        <v>A</v>
      </c>
      <c r="O25" s="35">
        <v>1</v>
      </c>
      <c r="P25" s="19" t="str">
        <f t="shared" si="8"/>
        <v>Sangat terampil dalam menyajikan tembang macapat Gambuh dengan bahasa sendiri.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90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17807</v>
      </c>
      <c r="FK25" s="74">
        <v>17817</v>
      </c>
    </row>
    <row r="26" spans="1:167" x14ac:dyDescent="0.25">
      <c r="A26" s="19">
        <v>16</v>
      </c>
      <c r="B26" s="19">
        <v>53915</v>
      </c>
      <c r="C26" s="19" t="s">
        <v>166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menelaah teks pupuh Gambuh serat Wedhatama,namun perlu peningkatan dalam pemahaman pelafalan guru swara.</v>
      </c>
      <c r="K26" s="19">
        <f t="shared" si="4"/>
        <v>89</v>
      </c>
      <c r="L26" s="19" t="str">
        <f t="shared" si="5"/>
        <v>A</v>
      </c>
      <c r="M26" s="19">
        <f t="shared" si="6"/>
        <v>89</v>
      </c>
      <c r="N26" s="19" t="str">
        <f t="shared" si="7"/>
        <v>A</v>
      </c>
      <c r="O26" s="35">
        <v>1</v>
      </c>
      <c r="P26" s="19" t="str">
        <f t="shared" si="8"/>
        <v>Sangat terampil dalam menyajikan tembang macapat Gambuh dengan bahasa sendiri.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88</v>
      </c>
      <c r="V26" s="1">
        <v>77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53930</v>
      </c>
      <c r="C27" s="19" t="s">
        <v>167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menelaah teks pupuh Gambuh serat Wedhatama,namun perlu peningkatan dalam pemahaman pelafalan guru swara.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dalam menyajikan tembang macapat Gambuh dengan bahasa sendiri.</v>
      </c>
      <c r="Q27" s="19" t="str">
        <f t="shared" si="9"/>
        <v>A</v>
      </c>
      <c r="R27" s="19" t="str">
        <f t="shared" si="10"/>
        <v>A</v>
      </c>
      <c r="S27" s="18"/>
      <c r="T27" s="1">
        <v>86</v>
      </c>
      <c r="U27" s="1">
        <v>89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17808</v>
      </c>
      <c r="FK27" s="74">
        <v>17818</v>
      </c>
    </row>
    <row r="28" spans="1:167" x14ac:dyDescent="0.25">
      <c r="A28" s="19">
        <v>18</v>
      </c>
      <c r="B28" s="19">
        <v>53945</v>
      </c>
      <c r="C28" s="19" t="s">
        <v>168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memahami teks cerita rakyat, namun perlu peningkatan dalam pemahaman ragam unggah ungguh basa.</v>
      </c>
      <c r="K28" s="19">
        <f t="shared" si="4"/>
        <v>89.333333333333329</v>
      </c>
      <c r="L28" s="19" t="str">
        <f t="shared" si="5"/>
        <v>A</v>
      </c>
      <c r="M28" s="19">
        <f t="shared" si="6"/>
        <v>89.333333333333329</v>
      </c>
      <c r="N28" s="19" t="str">
        <f t="shared" si="7"/>
        <v>A</v>
      </c>
      <c r="O28" s="35">
        <v>1</v>
      </c>
      <c r="P28" s="19" t="str">
        <f t="shared" si="8"/>
        <v>Sangat terampil dalam menyajikan tembang macapat Gambuh dengan bahasa sendiri.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88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53960</v>
      </c>
      <c r="C29" s="19" t="s">
        <v>169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memahami teks cerita rakyat, namun perlu peningkatan dalam pemahaman ragam unggah ungguh basa.</v>
      </c>
      <c r="K29" s="19">
        <f t="shared" si="4"/>
        <v>85.666666666666671</v>
      </c>
      <c r="L29" s="19" t="str">
        <f t="shared" si="5"/>
        <v>A</v>
      </c>
      <c r="M29" s="19">
        <f t="shared" si="6"/>
        <v>85.666666666666671</v>
      </c>
      <c r="N29" s="19" t="str">
        <f t="shared" si="7"/>
        <v>A</v>
      </c>
      <c r="O29" s="35">
        <v>1</v>
      </c>
      <c r="P29" s="19" t="str">
        <f t="shared" si="8"/>
        <v>Sangat terampil dalam menyajikan tembang macapat Gambuh dengan bahasa sendiri.</v>
      </c>
      <c r="Q29" s="19" t="str">
        <f t="shared" si="9"/>
        <v>A</v>
      </c>
      <c r="R29" s="19" t="str">
        <f t="shared" si="10"/>
        <v>A</v>
      </c>
      <c r="S29" s="18"/>
      <c r="T29" s="1">
        <v>79</v>
      </c>
      <c r="U29" s="1">
        <v>80</v>
      </c>
      <c r="V29" s="1">
        <v>81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17809</v>
      </c>
      <c r="FK29" s="74">
        <v>17819</v>
      </c>
    </row>
    <row r="30" spans="1:167" x14ac:dyDescent="0.25">
      <c r="A30" s="19">
        <v>20</v>
      </c>
      <c r="B30" s="19">
        <v>53975</v>
      </c>
      <c r="C30" s="19" t="s">
        <v>170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menelaah teks pupuh Gambuh serat Wedhatama,namun perlu peningkatan dalam pemahaman pelafalan guru swara.</v>
      </c>
      <c r="K30" s="19">
        <f t="shared" si="4"/>
        <v>86.333333333333329</v>
      </c>
      <c r="L30" s="19" t="str">
        <f t="shared" si="5"/>
        <v>A</v>
      </c>
      <c r="M30" s="19">
        <f t="shared" si="6"/>
        <v>86.333333333333329</v>
      </c>
      <c r="N30" s="19" t="str">
        <f t="shared" si="7"/>
        <v>A</v>
      </c>
      <c r="O30" s="35">
        <v>1</v>
      </c>
      <c r="P30" s="19" t="str">
        <f t="shared" si="8"/>
        <v>Sangat terampil dalam menyajikan tembang macapat Gambuh dengan bahasa sendiri.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88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53990</v>
      </c>
      <c r="C31" s="19" t="s">
        <v>171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memahami teks cerita rakyat, namun perlu peningkatan dalam pemahaman ragam unggah ungguh basa.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>Sangat terampil dalam menyajikan tembang macapat Gambuh dengan bahasa sendiri.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80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17810</v>
      </c>
      <c r="FK31" s="74">
        <v>17820</v>
      </c>
    </row>
    <row r="32" spans="1:167" x14ac:dyDescent="0.25">
      <c r="A32" s="19">
        <v>22</v>
      </c>
      <c r="B32" s="19">
        <v>54260</v>
      </c>
      <c r="C32" s="19" t="s">
        <v>172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menelaah teks pupuh Gambuh serat Wedhatama,namun perlu peningkatan dalam pemahaman pelafalan guru swara.</v>
      </c>
      <c r="K32" s="19">
        <f t="shared" si="4"/>
        <v>85.333333333333329</v>
      </c>
      <c r="L32" s="19" t="str">
        <f t="shared" si="5"/>
        <v>A</v>
      </c>
      <c r="M32" s="19">
        <f t="shared" si="6"/>
        <v>85.333333333333329</v>
      </c>
      <c r="N32" s="19" t="str">
        <f t="shared" si="7"/>
        <v>A</v>
      </c>
      <c r="O32" s="35">
        <v>1</v>
      </c>
      <c r="P32" s="19" t="str">
        <f t="shared" si="8"/>
        <v>Sangat terampil dalam menyajikan tembang macapat Gambuh dengan bahasa sendiri.</v>
      </c>
      <c r="Q32" s="19" t="str">
        <f t="shared" si="9"/>
        <v>A</v>
      </c>
      <c r="R32" s="19" t="str">
        <f t="shared" si="10"/>
        <v>A</v>
      </c>
      <c r="S32" s="18"/>
      <c r="T32" s="1">
        <v>83</v>
      </c>
      <c r="U32" s="1">
        <v>86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54005</v>
      </c>
      <c r="C33" s="19" t="s">
        <v>173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dalam menelaah teks pupuh Gambuh serat Wedhatama,namun perlu peningkatan dalam pemahaman pelafalan guru swara.</v>
      </c>
      <c r="K33" s="19">
        <f t="shared" si="4"/>
        <v>90</v>
      </c>
      <c r="L33" s="19" t="str">
        <f t="shared" si="5"/>
        <v>A</v>
      </c>
      <c r="M33" s="19">
        <f t="shared" si="6"/>
        <v>90</v>
      </c>
      <c r="N33" s="19" t="str">
        <f t="shared" si="7"/>
        <v>A</v>
      </c>
      <c r="O33" s="35">
        <v>1</v>
      </c>
      <c r="P33" s="19" t="str">
        <f t="shared" si="8"/>
        <v>Sangat terampil dalam menyajikan tembang macapat Gambuh dengan bahasa sendiri.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54020</v>
      </c>
      <c r="C34" s="19" t="s">
        <v>174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menelaah teks pupuh Gambuh serat Wedhatama,namun perlu peningkatan dalam pemahaman pelafalan guru swara.</v>
      </c>
      <c r="K34" s="19">
        <f t="shared" si="4"/>
        <v>88.333333333333329</v>
      </c>
      <c r="L34" s="19" t="str">
        <f t="shared" si="5"/>
        <v>A</v>
      </c>
      <c r="M34" s="19">
        <f t="shared" si="6"/>
        <v>88.333333333333329</v>
      </c>
      <c r="N34" s="19" t="str">
        <f t="shared" si="7"/>
        <v>A</v>
      </c>
      <c r="O34" s="35">
        <v>1</v>
      </c>
      <c r="P34" s="19" t="str">
        <f t="shared" si="8"/>
        <v>Sangat terampil dalam menyajikan tembang macapat Gambuh dengan bahasa sendiri.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88</v>
      </c>
      <c r="V34" s="1">
        <v>77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54035</v>
      </c>
      <c r="C35" s="19" t="s">
        <v>175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memahami teks cerita rakyat, namun perlu peningkatan dalam pemahaman ragam unggah ungguh basa.</v>
      </c>
      <c r="K35" s="19">
        <f t="shared" si="4"/>
        <v>89.333333333333329</v>
      </c>
      <c r="L35" s="19" t="str">
        <f t="shared" si="5"/>
        <v>A</v>
      </c>
      <c r="M35" s="19">
        <f t="shared" si="6"/>
        <v>89.333333333333329</v>
      </c>
      <c r="N35" s="19" t="str">
        <f t="shared" si="7"/>
        <v>A</v>
      </c>
      <c r="O35" s="35">
        <v>1</v>
      </c>
      <c r="P35" s="19" t="str">
        <f t="shared" si="8"/>
        <v>Sangat terampil dalam menyajikan tembang macapat Gambuh dengan bahasa sendiri.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80</v>
      </c>
      <c r="V35" s="1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54050</v>
      </c>
      <c r="C36" s="19" t="s">
        <v>176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memahami teks cerita rakyat, namun perlu peningkatan dalam pemahaman ragam unggah ungguh basa.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Sangat terampil dalam menyajikan tembang macapat Gambuh dengan bahasa sendiri.</v>
      </c>
      <c r="Q36" s="19" t="str">
        <f t="shared" si="9"/>
        <v>A</v>
      </c>
      <c r="R36" s="19" t="str">
        <f t="shared" si="10"/>
        <v>A</v>
      </c>
      <c r="S36" s="18"/>
      <c r="T36" s="1">
        <v>81</v>
      </c>
      <c r="U36" s="1">
        <v>84</v>
      </c>
      <c r="V36" s="1">
        <v>77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54065</v>
      </c>
      <c r="C37" s="19" t="s">
        <v>177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menelaah teks pupuh Gambuh serat Wedhatama,namun perlu peningkatan dalam pemahaman pelafalan guru swara.</v>
      </c>
      <c r="K37" s="19">
        <f t="shared" si="4"/>
        <v>88.333333333333329</v>
      </c>
      <c r="L37" s="19" t="str">
        <f t="shared" si="5"/>
        <v>A</v>
      </c>
      <c r="M37" s="19">
        <f t="shared" si="6"/>
        <v>88.333333333333329</v>
      </c>
      <c r="N37" s="19" t="str">
        <f t="shared" si="7"/>
        <v>A</v>
      </c>
      <c r="O37" s="35">
        <v>1</v>
      </c>
      <c r="P37" s="19" t="str">
        <f t="shared" si="8"/>
        <v>Sangat terampil dalam menyajikan tembang macapat Gambuh dengan bahasa sendiri.</v>
      </c>
      <c r="Q37" s="19" t="str">
        <f t="shared" si="9"/>
        <v>A</v>
      </c>
      <c r="R37" s="19" t="str">
        <f t="shared" si="10"/>
        <v>A</v>
      </c>
      <c r="S37" s="18"/>
      <c r="T37" s="1">
        <v>86</v>
      </c>
      <c r="U37" s="1">
        <v>89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54080</v>
      </c>
      <c r="C38" s="19" t="s">
        <v>178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memahami teks cerita rakyat, namun perlu peningkatan dalam pemahaman ragam unggah ungguh basa.</v>
      </c>
      <c r="K38" s="19">
        <f t="shared" si="4"/>
        <v>89</v>
      </c>
      <c r="L38" s="19" t="str">
        <f t="shared" si="5"/>
        <v>A</v>
      </c>
      <c r="M38" s="19">
        <f t="shared" si="6"/>
        <v>89</v>
      </c>
      <c r="N38" s="19" t="str">
        <f t="shared" si="7"/>
        <v>A</v>
      </c>
      <c r="O38" s="35">
        <v>1</v>
      </c>
      <c r="P38" s="19" t="str">
        <f t="shared" si="8"/>
        <v>Sangat terampil dalam menyajikan tembang macapat Gambuh dengan bahasa sendiri.</v>
      </c>
      <c r="Q38" s="19" t="str">
        <f t="shared" si="9"/>
        <v>A</v>
      </c>
      <c r="R38" s="19" t="str">
        <f t="shared" si="10"/>
        <v>A</v>
      </c>
      <c r="S38" s="18"/>
      <c r="T38" s="1">
        <v>79</v>
      </c>
      <c r="U38" s="1">
        <v>80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54095</v>
      </c>
      <c r="C39" s="19" t="s">
        <v>179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memahami teks cerita rakyat, namun perlu peningkatan dalam pemahaman ragam unggah ungguh basa.</v>
      </c>
      <c r="K39" s="19">
        <f t="shared" si="4"/>
        <v>88</v>
      </c>
      <c r="L39" s="19" t="str">
        <f t="shared" si="5"/>
        <v>A</v>
      </c>
      <c r="M39" s="19">
        <f t="shared" si="6"/>
        <v>88</v>
      </c>
      <c r="N39" s="19" t="str">
        <f t="shared" si="7"/>
        <v>A</v>
      </c>
      <c r="O39" s="35">
        <v>1</v>
      </c>
      <c r="P39" s="19" t="str">
        <f t="shared" si="8"/>
        <v>Sangat terampil dalam menyajikan tembang macapat Gambuh dengan bahasa sendiri.</v>
      </c>
      <c r="Q39" s="19" t="str">
        <f t="shared" si="9"/>
        <v>A</v>
      </c>
      <c r="R39" s="19" t="str">
        <f t="shared" si="10"/>
        <v>A</v>
      </c>
      <c r="S39" s="18"/>
      <c r="T39" s="1">
        <v>79</v>
      </c>
      <c r="U39" s="1">
        <v>80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54110</v>
      </c>
      <c r="C40" s="19" t="s">
        <v>180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memahami teks cerita rakyat, namun perlu peningkatan dalam pemahaman ragam unggah ungguh basa.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1</v>
      </c>
      <c r="P40" s="19" t="str">
        <f t="shared" si="8"/>
        <v>Sangat terampil dalam menyajikan tembang macapat Gambuh dengan bahasa sendiri.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81</v>
      </c>
      <c r="V40" s="1">
        <v>77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83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54125</v>
      </c>
      <c r="C41" s="19" t="s">
        <v>181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memahami teks cerita rakyat, namun perlu peningkatan dalam pemahaman ragam unggah ungguh basa.</v>
      </c>
      <c r="K41" s="19">
        <f t="shared" si="4"/>
        <v>88</v>
      </c>
      <c r="L41" s="19" t="str">
        <f t="shared" si="5"/>
        <v>A</v>
      </c>
      <c r="M41" s="19">
        <f t="shared" si="6"/>
        <v>88</v>
      </c>
      <c r="N41" s="19" t="str">
        <f t="shared" si="7"/>
        <v>A</v>
      </c>
      <c r="O41" s="35">
        <v>1</v>
      </c>
      <c r="P41" s="19" t="str">
        <f t="shared" si="8"/>
        <v>Sangat terampil dalam menyajikan tembang macapat Gambuh dengan bahasa sendiri.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81</v>
      </c>
      <c r="V41" s="1">
        <v>77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84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54140</v>
      </c>
      <c r="C42" s="19" t="s">
        <v>182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dalam menelaah teks pupuh Gambuh serat Wedhatama,namun perlu peningkatan dalam pemahaman pelafalan guru swara.</v>
      </c>
      <c r="K42" s="19">
        <f t="shared" si="4"/>
        <v>88</v>
      </c>
      <c r="L42" s="19" t="str">
        <f t="shared" si="5"/>
        <v>A</v>
      </c>
      <c r="M42" s="19">
        <f t="shared" si="6"/>
        <v>88</v>
      </c>
      <c r="N42" s="19" t="str">
        <f t="shared" si="7"/>
        <v>A</v>
      </c>
      <c r="O42" s="35">
        <v>1</v>
      </c>
      <c r="P42" s="19" t="str">
        <f t="shared" si="8"/>
        <v>Sangat terampil dalam menyajikan tembang macapat Gambuh dengan bahasa sendiri.</v>
      </c>
      <c r="Q42" s="19" t="str">
        <f t="shared" si="9"/>
        <v>A</v>
      </c>
      <c r="R42" s="19" t="str">
        <f t="shared" si="10"/>
        <v>A</v>
      </c>
      <c r="S42" s="18"/>
      <c r="T42" s="1">
        <v>86</v>
      </c>
      <c r="U42" s="1">
        <v>89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86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54155</v>
      </c>
      <c r="C43" s="19" t="s">
        <v>183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memahami teks cerita rakyat, namun perlu peningkatan dalam pemahaman ragam unggah ungguh basa.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 xml:space="preserve">Sangat terampil menceritakan kembali dan menyimpulkan amanat dari sinopsis cerita rakyat 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1">
        <v>84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79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54170</v>
      </c>
      <c r="C44" s="19" t="s">
        <v>184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menelaah teks pupuh Gambuh serat Wedhatama,namun perlu peningkatan dalam pemahaman pelafalan guru swara.</v>
      </c>
      <c r="K44" s="19">
        <f t="shared" si="4"/>
        <v>89</v>
      </c>
      <c r="L44" s="19" t="str">
        <f t="shared" si="5"/>
        <v>A</v>
      </c>
      <c r="M44" s="19">
        <f t="shared" si="6"/>
        <v>89</v>
      </c>
      <c r="N44" s="19" t="str">
        <f t="shared" si="7"/>
        <v>A</v>
      </c>
      <c r="O44" s="35">
        <v>1</v>
      </c>
      <c r="P44" s="19" t="str">
        <f t="shared" si="8"/>
        <v>Sangat terampil dalam menyajikan tembang macapat Gambuh dengan bahasa sendiri.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90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89</v>
      </c>
      <c r="AH44" s="1">
        <v>89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54200</v>
      </c>
      <c r="C45" s="19" t="s">
        <v>185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dalam memahami teks cerita rakyat, namun perlu peningkatan dalam pemahaman ragam unggah ungguh basa.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Sangat terampil dalam menyajikan tembang macapat Gambuh dengan bahasa sendiri.</v>
      </c>
      <c r="Q45" s="19" t="str">
        <f t="shared" si="9"/>
        <v>A</v>
      </c>
      <c r="R45" s="19" t="str">
        <f t="shared" si="10"/>
        <v>A</v>
      </c>
      <c r="S45" s="18"/>
      <c r="T45" s="1">
        <v>82</v>
      </c>
      <c r="U45" s="1">
        <v>84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54215</v>
      </c>
      <c r="C46" s="19" t="s">
        <v>186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1</v>
      </c>
      <c r="J46" s="19" t="str">
        <f t="shared" si="3"/>
        <v>Memiliki kemampuan dalam menelaah teks pupuh Gambuh serat Wedhatama,namun perlu peningkatan dalam pemahaman pelafalan guru swara.</v>
      </c>
      <c r="K46" s="19">
        <f t="shared" si="4"/>
        <v>86.333333333333329</v>
      </c>
      <c r="L46" s="19" t="str">
        <f t="shared" si="5"/>
        <v>A</v>
      </c>
      <c r="M46" s="19">
        <f t="shared" si="6"/>
        <v>86.333333333333329</v>
      </c>
      <c r="N46" s="19" t="str">
        <f t="shared" si="7"/>
        <v>A</v>
      </c>
      <c r="O46" s="35">
        <v>1</v>
      </c>
      <c r="P46" s="19" t="str">
        <f t="shared" si="8"/>
        <v>Sangat terampil dalam menyajikan tembang macapat Gambuh dengan bahasa sendiri.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90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54230</v>
      </c>
      <c r="C47" s="19" t="s">
        <v>187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1</v>
      </c>
      <c r="J47" s="19" t="str">
        <f t="shared" si="3"/>
        <v>Memiliki kemampuan dalam menelaah teks pupuh Gambuh serat Wedhatama,namun perlu peningkatan dalam pemahaman pelafalan guru swara.</v>
      </c>
      <c r="K47" s="19">
        <f t="shared" si="4"/>
        <v>90</v>
      </c>
      <c r="L47" s="19" t="str">
        <f t="shared" si="5"/>
        <v>A</v>
      </c>
      <c r="M47" s="19">
        <f t="shared" si="6"/>
        <v>90</v>
      </c>
      <c r="N47" s="19" t="str">
        <f t="shared" si="7"/>
        <v>A</v>
      </c>
      <c r="O47" s="35">
        <v>1</v>
      </c>
      <c r="P47" s="19" t="str">
        <f t="shared" si="8"/>
        <v>Sangat terampil dalam menyajikan tembang macapat Gambuh dengan bahasa sendiri.</v>
      </c>
      <c r="Q47" s="19" t="str">
        <f t="shared" si="9"/>
        <v>A</v>
      </c>
      <c r="R47" s="19" t="str">
        <f t="shared" si="10"/>
        <v>A</v>
      </c>
      <c r="S47" s="18"/>
      <c r="T47" s="1">
        <v>86</v>
      </c>
      <c r="U47" s="1">
        <v>89</v>
      </c>
      <c r="V47" s="1">
        <v>81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1.1023622047244095" right="0.11811023622047245" top="0.15748031496062992" bottom="0.15748031496062992" header="0.31496062992125984" footer="0.31496062992125984"/>
  <pageSetup paperSize="5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F11" activePane="bottomRight" state="frozen"/>
      <selection pane="topRight"/>
      <selection pane="bottomLeft"/>
      <selection pane="bottomRight" activeCell="FH21" sqref="FH21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54275</v>
      </c>
      <c r="C11" s="19" t="s">
        <v>189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teks cerita rakyat, namun perlu peningkatan dalam pemahaman ragam unggah ungguh basa.</v>
      </c>
      <c r="K11" s="19">
        <f t="shared" ref="K11:K50" si="4">IF((COUNTA(AF11:AN11)&gt;0),AVERAGE(AF11:AN11),"")</f>
        <v>84.333333333333329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Gambuh dengan bahasa sendiri.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88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81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54290</v>
      </c>
      <c r="C12" s="19" t="s">
        <v>190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dalam memahami teks cerita rakyat, namun perlu peningkatan dalam pemahaman ragam unggah ungguh basa.</v>
      </c>
      <c r="K12" s="19">
        <f t="shared" si="4"/>
        <v>83.666666666666671</v>
      </c>
      <c r="L12" s="19" t="str">
        <f t="shared" si="5"/>
        <v>B</v>
      </c>
      <c r="M12" s="19">
        <f t="shared" si="6"/>
        <v>83.666666666666671</v>
      </c>
      <c r="N12" s="19" t="str">
        <f t="shared" si="7"/>
        <v>B</v>
      </c>
      <c r="O12" s="35">
        <v>2</v>
      </c>
      <c r="P12" s="19" t="str">
        <f t="shared" si="8"/>
        <v xml:space="preserve">Sangat terampil menceritakan kembali dan menyimpulkan amanat dari sinopsis cerita rakyat 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79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54305</v>
      </c>
      <c r="C13" s="19" t="s">
        <v>191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memahami teks cerita rakyat, namun perlu peningkatan dalam pemahaman ragam unggah ungguh basa.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dalam menyajikan tembang macapat Gambuh dengan bahasa sendiri.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90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89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265</v>
      </c>
      <c r="FJ13" s="74">
        <v>17821</v>
      </c>
      <c r="FK13" s="74">
        <v>17831</v>
      </c>
    </row>
    <row r="14" spans="1:167" x14ac:dyDescent="0.25">
      <c r="A14" s="19">
        <v>4</v>
      </c>
      <c r="B14" s="19">
        <v>54320</v>
      </c>
      <c r="C14" s="19" t="s">
        <v>192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menelaah teks pupuh Gambuh serat Wedhatama,namun perlu peningkatan dalam pemahaman pelafalan guru swara.</v>
      </c>
      <c r="K14" s="19">
        <f t="shared" si="4"/>
        <v>82.666666666666671</v>
      </c>
      <c r="L14" s="19" t="str">
        <f t="shared" si="5"/>
        <v>B</v>
      </c>
      <c r="M14" s="19">
        <f t="shared" si="6"/>
        <v>82.666666666666671</v>
      </c>
      <c r="N14" s="19" t="str">
        <f t="shared" si="7"/>
        <v>B</v>
      </c>
      <c r="O14" s="35">
        <v>2</v>
      </c>
      <c r="P14" s="19" t="str">
        <f t="shared" si="8"/>
        <v xml:space="preserve">Sangat terampil menceritakan kembali dan menyimpulkan amanat dari sinopsis cerita rakyat 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90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54335</v>
      </c>
      <c r="C15" s="19" t="s">
        <v>193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memahami teks cerita rakyat, namun perlu peningkatan dalam pemahaman ragam unggah ungguh basa.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 xml:space="preserve">Sangat terampil menceritakan kembali dan menyimpulkan amanat dari sinopsis cerita rakyat 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83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263</v>
      </c>
      <c r="FI15" s="73" t="s">
        <v>268</v>
      </c>
      <c r="FJ15" s="74">
        <v>17822</v>
      </c>
      <c r="FK15" s="74">
        <v>17832</v>
      </c>
    </row>
    <row r="16" spans="1:167" x14ac:dyDescent="0.25">
      <c r="A16" s="19">
        <v>6</v>
      </c>
      <c r="B16" s="19">
        <v>54350</v>
      </c>
      <c r="C16" s="19" t="s">
        <v>194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memahami teks cerita rakyat, namun perlu peningkatan dalam pemahaman ragam unggah ungguh basa.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2</v>
      </c>
      <c r="P16" s="19" t="str">
        <f t="shared" si="8"/>
        <v xml:space="preserve">Sangat terampil menceritakan kembali dan menyimpulkan amanat dari sinopsis cerita rakyat </v>
      </c>
      <c r="Q16" s="19" t="str">
        <f t="shared" si="9"/>
        <v>A</v>
      </c>
      <c r="R16" s="19" t="str">
        <f t="shared" si="10"/>
        <v>A</v>
      </c>
      <c r="S16" s="18"/>
      <c r="T16" s="1">
        <v>89</v>
      </c>
      <c r="U16" s="1">
        <v>90</v>
      </c>
      <c r="V16" s="1">
        <v>73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81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54365</v>
      </c>
      <c r="C17" s="19" t="s">
        <v>195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memahami teks cerita rakyat, namun perlu peningkatan dalam pemahaman ragam unggah ungguh basa.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dalam menyajikan tembang macapat Gambuh dengan bahasa sendiri.</v>
      </c>
      <c r="Q17" s="19" t="str">
        <f t="shared" si="9"/>
        <v>A</v>
      </c>
      <c r="R17" s="19" t="str">
        <f t="shared" si="10"/>
        <v>A</v>
      </c>
      <c r="S17" s="18"/>
      <c r="T17" s="1">
        <v>79</v>
      </c>
      <c r="U17" s="1">
        <v>80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81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269</v>
      </c>
      <c r="FI17" s="73" t="s">
        <v>266</v>
      </c>
      <c r="FJ17" s="74">
        <v>17823</v>
      </c>
      <c r="FK17" s="74">
        <v>17833</v>
      </c>
    </row>
    <row r="18" spans="1:167" x14ac:dyDescent="0.25">
      <c r="A18" s="19">
        <v>8</v>
      </c>
      <c r="B18" s="19">
        <v>54380</v>
      </c>
      <c r="C18" s="19" t="s">
        <v>196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memahami teks cerita rakyat, namun perlu peningkatan dalam pemahaman ragam unggah ungguh basa.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 xml:space="preserve">Sangat terampil menceritakan kembali dan menyimpulkan amanat dari sinopsis cerita rakyat </v>
      </c>
      <c r="Q18" s="19" t="str">
        <f t="shared" si="9"/>
        <v>A</v>
      </c>
      <c r="R18" s="19" t="str">
        <f t="shared" si="10"/>
        <v>A</v>
      </c>
      <c r="S18" s="18"/>
      <c r="T18" s="1">
        <v>86</v>
      </c>
      <c r="U18" s="1">
        <v>88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81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54394</v>
      </c>
      <c r="C19" s="19" t="s">
        <v>197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memahami teks cerita rakyat, namun perlu peningkatan dalam pemahaman ragam unggah ungguh basa.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 xml:space="preserve">Sangat terampil menceritakan kembali dan menyimpulkan amanat dari sinopsis cerita rakyat 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81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270</v>
      </c>
      <c r="FJ19" s="74">
        <v>17824</v>
      </c>
      <c r="FK19" s="74">
        <v>17834</v>
      </c>
    </row>
    <row r="20" spans="1:167" x14ac:dyDescent="0.25">
      <c r="A20" s="19">
        <v>10</v>
      </c>
      <c r="B20" s="19">
        <v>54410</v>
      </c>
      <c r="C20" s="19" t="s">
        <v>198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memahami teks cerita rakyat, namun perlu peningkatan dalam pemahaman ragam unggah ungguh basa.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 xml:space="preserve">Sangat terampil menceritakan kembali dan menyimpulkan amanat dari sinopsis cerita rakyat </v>
      </c>
      <c r="Q20" s="19" t="str">
        <f t="shared" si="9"/>
        <v>A</v>
      </c>
      <c r="R20" s="19" t="str">
        <f t="shared" si="10"/>
        <v>A</v>
      </c>
      <c r="S20" s="18"/>
      <c r="T20" s="1">
        <v>82</v>
      </c>
      <c r="U20" s="1">
        <v>85</v>
      </c>
      <c r="V20" s="1">
        <v>73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54425</v>
      </c>
      <c r="C21" s="19" t="s">
        <v>199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menelaah teks pupuh Gambuh serat Wedhatama,namun perlu peningkatan dalam pemahaman pelafalan guru swara.</v>
      </c>
      <c r="K21" s="19">
        <f t="shared" si="4"/>
        <v>79.666666666666671</v>
      </c>
      <c r="L21" s="19" t="str">
        <f t="shared" si="5"/>
        <v>B</v>
      </c>
      <c r="M21" s="19">
        <f t="shared" si="6"/>
        <v>79.666666666666671</v>
      </c>
      <c r="N21" s="19" t="str">
        <f t="shared" si="7"/>
        <v>B</v>
      </c>
      <c r="O21" s="35">
        <v>2</v>
      </c>
      <c r="P21" s="19" t="str">
        <f t="shared" si="8"/>
        <v xml:space="preserve">Sangat terampil menceritakan kembali dan menyimpulkan amanat dari sinopsis cerita rakyat 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90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17825</v>
      </c>
      <c r="FK21" s="74">
        <v>17835</v>
      </c>
    </row>
    <row r="22" spans="1:167" x14ac:dyDescent="0.25">
      <c r="A22" s="19">
        <v>12</v>
      </c>
      <c r="B22" s="19">
        <v>54439</v>
      </c>
      <c r="C22" s="19" t="s">
        <v>200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dalam memahami teks cerita rakyat, namun perlu peningkatan dalam pemahaman ragam unggah ungguh basa.</v>
      </c>
      <c r="K22" s="19">
        <f t="shared" si="4"/>
        <v>82.333333333333329</v>
      </c>
      <c r="L22" s="19" t="str">
        <f t="shared" si="5"/>
        <v>B</v>
      </c>
      <c r="M22" s="19">
        <f t="shared" si="6"/>
        <v>82.333333333333329</v>
      </c>
      <c r="N22" s="19" t="str">
        <f t="shared" si="7"/>
        <v>B</v>
      </c>
      <c r="O22" s="35">
        <v>2</v>
      </c>
      <c r="P22" s="19" t="str">
        <f t="shared" si="8"/>
        <v xml:space="preserve">Sangat terampil menceritakan kembali dan menyimpulkan amanat dari sinopsis cerita rakyat 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90</v>
      </c>
      <c r="V22" s="1">
        <v>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54455</v>
      </c>
      <c r="C23" s="19" t="s">
        <v>201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memahami teks cerita rakyat, namun perlu peningkatan dalam pemahaman ragam unggah ungguh basa.</v>
      </c>
      <c r="K23" s="19">
        <f t="shared" si="4"/>
        <v>82.333333333333329</v>
      </c>
      <c r="L23" s="19" t="str">
        <f t="shared" si="5"/>
        <v>B</v>
      </c>
      <c r="M23" s="19">
        <f t="shared" si="6"/>
        <v>82.333333333333329</v>
      </c>
      <c r="N23" s="19" t="str">
        <f t="shared" si="7"/>
        <v>B</v>
      </c>
      <c r="O23" s="35">
        <v>2</v>
      </c>
      <c r="P23" s="19" t="str">
        <f t="shared" si="8"/>
        <v xml:space="preserve">Sangat terampil menceritakan kembali dan menyimpulkan amanat dari sinopsis cerita rakyat 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82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17826</v>
      </c>
      <c r="FK23" s="74">
        <v>17836</v>
      </c>
    </row>
    <row r="24" spans="1:167" x14ac:dyDescent="0.25">
      <c r="A24" s="19">
        <v>14</v>
      </c>
      <c r="B24" s="19">
        <v>54470</v>
      </c>
      <c r="C24" s="19" t="s">
        <v>202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menelaah teks pupuh Gambuh serat Wedhatama,namun perlu peningkatan dalam pemahaman pelafalan guru swara.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 xml:space="preserve">Sangat terampil menceritakan kembali dan menyimpulkan amanat dari sinopsis cerita rakyat 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90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54485</v>
      </c>
      <c r="C25" s="19" t="s">
        <v>203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dalam menelaah teks pupuh Gambuh serat Wedhatama,namun perlu peningkatan dalam pemahaman pelafalan guru swara.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 xml:space="preserve">Sangat terampil menceritakan kembali dan menyimpulkan amanat dari sinopsis cerita rakyat 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90</v>
      </c>
      <c r="V25" s="1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17827</v>
      </c>
      <c r="FK25" s="74">
        <v>17837</v>
      </c>
    </row>
    <row r="26" spans="1:167" x14ac:dyDescent="0.25">
      <c r="A26" s="19">
        <v>16</v>
      </c>
      <c r="B26" s="19">
        <v>54515</v>
      </c>
      <c r="C26" s="19" t="s">
        <v>204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menelaah teks pupuh Gambuh serat Wedhatama,namun perlu peningkatan dalam pemahaman pelafalan guru swara.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 xml:space="preserve">Sangat terampil menceritakan kembali dan menyimpulkan amanat dari sinopsis cerita rakyat 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90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54530</v>
      </c>
      <c r="C27" s="19" t="s">
        <v>205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menelaah teks pupuh Gambuh serat Wedhatama,namun perlu peningkatan dalam pemahaman pelafalan guru swara.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 xml:space="preserve">Sangat terampil menceritakan kembali dan menyimpulkan amanat dari sinopsis cerita rakyat 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90</v>
      </c>
      <c r="V27" s="1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17828</v>
      </c>
      <c r="FK27" s="74">
        <v>17838</v>
      </c>
    </row>
    <row r="28" spans="1:167" x14ac:dyDescent="0.25">
      <c r="A28" s="19">
        <v>18</v>
      </c>
      <c r="B28" s="19">
        <v>54545</v>
      </c>
      <c r="C28" s="19" t="s">
        <v>206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dalam memahami teks cerita rakyat, namun perlu peningkatan dalam pemahaman ragam unggah ungguh basa.</v>
      </c>
      <c r="K28" s="19">
        <f t="shared" si="4"/>
        <v>87.666666666666671</v>
      </c>
      <c r="L28" s="19" t="str">
        <f t="shared" si="5"/>
        <v>A</v>
      </c>
      <c r="M28" s="19">
        <f t="shared" si="6"/>
        <v>87.666666666666671</v>
      </c>
      <c r="N28" s="19" t="str">
        <f t="shared" si="7"/>
        <v>A</v>
      </c>
      <c r="O28" s="35">
        <v>1</v>
      </c>
      <c r="P28" s="19" t="str">
        <f t="shared" si="8"/>
        <v>Sangat terampil dalam menyajikan tembang macapat Gambuh dengan bahasa sendiri.</v>
      </c>
      <c r="Q28" s="19" t="str">
        <f t="shared" si="9"/>
        <v>A</v>
      </c>
      <c r="R28" s="19" t="str">
        <f t="shared" si="10"/>
        <v>A</v>
      </c>
      <c r="S28" s="18"/>
      <c r="T28" s="1">
        <v>79</v>
      </c>
      <c r="U28" s="1">
        <v>80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89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54560</v>
      </c>
      <c r="C29" s="19" t="s">
        <v>207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memahami teks cerita rakyat, namun perlu peningkatan dalam pemahaman ragam unggah ungguh basa.</v>
      </c>
      <c r="K29" s="19">
        <f t="shared" si="4"/>
        <v>85.333333333333329</v>
      </c>
      <c r="L29" s="19" t="str">
        <f t="shared" si="5"/>
        <v>A</v>
      </c>
      <c r="M29" s="19">
        <f t="shared" si="6"/>
        <v>85.333333333333329</v>
      </c>
      <c r="N29" s="19" t="str">
        <f t="shared" si="7"/>
        <v>A</v>
      </c>
      <c r="O29" s="35">
        <v>1</v>
      </c>
      <c r="P29" s="19" t="str">
        <f t="shared" si="8"/>
        <v>Sangat terampil dalam menyajikan tembang macapat Gambuh dengan bahasa sendiri.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90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89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17829</v>
      </c>
      <c r="FK29" s="74">
        <v>17839</v>
      </c>
    </row>
    <row r="30" spans="1:167" x14ac:dyDescent="0.25">
      <c r="A30" s="19">
        <v>20</v>
      </c>
      <c r="B30" s="19">
        <v>63265</v>
      </c>
      <c r="C30" s="19" t="s">
        <v>208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menelaah teks pupuh Gambuh serat Wedhatama,namun perlu peningkatan dalam pemahaman pelafalan guru swara.</v>
      </c>
      <c r="K30" s="19">
        <f t="shared" si="4"/>
        <v>83.666666666666671</v>
      </c>
      <c r="L30" s="19" t="str">
        <f t="shared" si="5"/>
        <v>B</v>
      </c>
      <c r="M30" s="19">
        <f t="shared" si="6"/>
        <v>83.666666666666671</v>
      </c>
      <c r="N30" s="19" t="str">
        <f t="shared" si="7"/>
        <v>B</v>
      </c>
      <c r="O30" s="35">
        <v>2</v>
      </c>
      <c r="P30" s="19" t="str">
        <f t="shared" si="8"/>
        <v xml:space="preserve">Sangat terampil menceritakan kembali dan menyimpulkan amanat dari sinopsis cerita rakyat 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90</v>
      </c>
      <c r="V30" s="1">
        <v>77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54575</v>
      </c>
      <c r="C31" s="19" t="s">
        <v>209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memahami teks cerita rakyat, namun perlu peningkatan dalam pemahaman ragam unggah ungguh basa.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 xml:space="preserve">Sangat terampil menceritakan kembali dan menyimpulkan amanat dari sinopsis cerita rakyat 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90</v>
      </c>
      <c r="V31" s="1">
        <v>71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17830</v>
      </c>
      <c r="FK31" s="74">
        <v>17840</v>
      </c>
    </row>
    <row r="32" spans="1:167" x14ac:dyDescent="0.25">
      <c r="A32" s="19">
        <v>22</v>
      </c>
      <c r="B32" s="19">
        <v>54590</v>
      </c>
      <c r="C32" s="19" t="s">
        <v>210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menelaah teks pupuh Gambuh serat Wedhatama,namun perlu peningkatan dalam pemahaman pelafalan guru swara.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2</v>
      </c>
      <c r="P32" s="19" t="str">
        <f t="shared" si="8"/>
        <v xml:space="preserve">Sangat terampil menceritakan kembali dan menyimpulkan amanat dari sinopsis cerita rakyat </v>
      </c>
      <c r="Q32" s="19" t="str">
        <f t="shared" si="9"/>
        <v>A</v>
      </c>
      <c r="R32" s="19" t="str">
        <f t="shared" si="10"/>
        <v>A</v>
      </c>
      <c r="S32" s="18"/>
      <c r="T32" s="1">
        <v>86</v>
      </c>
      <c r="U32" s="1">
        <v>87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54605</v>
      </c>
      <c r="C33" s="19" t="s">
        <v>211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menelaah teks pupuh Gambuh serat Wedhatama,namun perlu peningkatan dalam pemahaman pelafalan guru swara.</v>
      </c>
      <c r="K33" s="19">
        <f t="shared" si="4"/>
        <v>80.666666666666671</v>
      </c>
      <c r="L33" s="19" t="str">
        <f t="shared" si="5"/>
        <v>B</v>
      </c>
      <c r="M33" s="19">
        <f t="shared" si="6"/>
        <v>80.666666666666671</v>
      </c>
      <c r="N33" s="19" t="str">
        <f t="shared" si="7"/>
        <v>B</v>
      </c>
      <c r="O33" s="35">
        <v>2</v>
      </c>
      <c r="P33" s="19" t="str">
        <f t="shared" si="8"/>
        <v xml:space="preserve">Sangat terampil menceritakan kembali dan menyimpulkan amanat dari sinopsis cerita rakyat </v>
      </c>
      <c r="Q33" s="19" t="str">
        <f t="shared" si="9"/>
        <v>A</v>
      </c>
      <c r="R33" s="19" t="str">
        <f t="shared" si="10"/>
        <v>A</v>
      </c>
      <c r="S33" s="18"/>
      <c r="T33" s="1">
        <v>86</v>
      </c>
      <c r="U33" s="1">
        <v>89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54620</v>
      </c>
      <c r="C34" s="19" t="s">
        <v>212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memahami teks cerita rakyat, namun perlu peningkatan dalam pemahaman ragam unggah ungguh basa.</v>
      </c>
      <c r="K34" s="19">
        <f t="shared" si="4"/>
        <v>82.333333333333329</v>
      </c>
      <c r="L34" s="19" t="str">
        <f t="shared" si="5"/>
        <v>B</v>
      </c>
      <c r="M34" s="19">
        <f t="shared" si="6"/>
        <v>82.333333333333329</v>
      </c>
      <c r="N34" s="19" t="str">
        <f t="shared" si="7"/>
        <v>B</v>
      </c>
      <c r="O34" s="35">
        <v>2</v>
      </c>
      <c r="P34" s="19" t="str">
        <f t="shared" si="8"/>
        <v xml:space="preserve">Sangat terampil menceritakan kembali dan menyimpulkan amanat dari sinopsis cerita rakyat 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80</v>
      </c>
      <c r="V34" s="1">
        <v>77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54635</v>
      </c>
      <c r="C35" s="19" t="s">
        <v>213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memahami teks cerita rakyat, namun perlu peningkatan dalam pemahaman ragam unggah ungguh basa.</v>
      </c>
      <c r="K35" s="19">
        <f t="shared" si="4"/>
        <v>82.333333333333329</v>
      </c>
      <c r="L35" s="19" t="str">
        <f t="shared" si="5"/>
        <v>B</v>
      </c>
      <c r="M35" s="19">
        <f t="shared" si="6"/>
        <v>82.333333333333329</v>
      </c>
      <c r="N35" s="19" t="str">
        <f t="shared" si="7"/>
        <v>B</v>
      </c>
      <c r="O35" s="35">
        <v>2</v>
      </c>
      <c r="P35" s="19" t="str">
        <f t="shared" si="8"/>
        <v xml:space="preserve">Sangat terampil menceritakan kembali dan menyimpulkan amanat dari sinopsis cerita rakyat 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78</v>
      </c>
      <c r="V35" s="1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63251</v>
      </c>
      <c r="C36" s="19" t="s">
        <v>214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memahami teks cerita rakyat, namun perlu peningkatan dalam pemahaman ragam unggah ungguh basa.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35">
        <v>2</v>
      </c>
      <c r="P36" s="19" t="str">
        <f t="shared" si="8"/>
        <v xml:space="preserve">Sangat terampil menceritakan kembali dan menyimpulkan amanat dari sinopsis cerita rakyat </v>
      </c>
      <c r="Q36" s="19" t="str">
        <f t="shared" si="9"/>
        <v/>
      </c>
      <c r="R36" s="19" t="str">
        <f t="shared" si="10"/>
        <v/>
      </c>
      <c r="S36" s="18"/>
      <c r="T36" s="1">
        <v>82</v>
      </c>
      <c r="U36" s="1">
        <v>84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79</v>
      </c>
      <c r="AH36" s="1">
        <v>79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54650</v>
      </c>
      <c r="C37" s="19" t="s">
        <v>215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dalam memahami teks cerita rakyat, namun perlu peningkatan dalam pemahaman ragam unggah ungguh basa.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2</v>
      </c>
      <c r="P37" s="19" t="str">
        <f t="shared" si="8"/>
        <v xml:space="preserve">Sangat terampil menceritakan kembali dan menyimpulkan amanat dari sinopsis cerita rakyat </v>
      </c>
      <c r="Q37" s="19" t="str">
        <f t="shared" si="9"/>
        <v>A</v>
      </c>
      <c r="R37" s="19" t="str">
        <f t="shared" si="10"/>
        <v>A</v>
      </c>
      <c r="S37" s="18"/>
      <c r="T37" s="1">
        <v>79</v>
      </c>
      <c r="U37" s="1">
        <v>80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54664</v>
      </c>
      <c r="C38" s="19" t="s">
        <v>216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memahami teks cerita rakyat, namun perlu peningkatan dalam pemahaman ragam unggah ungguh basa.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2</v>
      </c>
      <c r="P38" s="19" t="str">
        <f t="shared" si="8"/>
        <v xml:space="preserve">Sangat terampil menceritakan kembali dan menyimpulkan amanat dari sinopsis cerita rakyat 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85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81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54680</v>
      </c>
      <c r="C39" s="19" t="s">
        <v>217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memahami teks cerita rakyat, namun perlu peningkatan dalam pemahaman ragam unggah ungguh basa.</v>
      </c>
      <c r="K39" s="19">
        <f t="shared" si="4"/>
        <v>86.333333333333329</v>
      </c>
      <c r="L39" s="19" t="str">
        <f t="shared" si="5"/>
        <v>A</v>
      </c>
      <c r="M39" s="19">
        <f t="shared" si="6"/>
        <v>86.333333333333329</v>
      </c>
      <c r="N39" s="19" t="str">
        <f t="shared" si="7"/>
        <v>A</v>
      </c>
      <c r="O39" s="35">
        <v>1</v>
      </c>
      <c r="P39" s="19" t="str">
        <f t="shared" si="8"/>
        <v>Sangat terampil dalam menyajikan tembang macapat Gambuh dengan bahasa sendiri.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88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54694</v>
      </c>
      <c r="C40" s="19" t="s">
        <v>218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menelaah teks pupuh Gambuh serat Wedhatama,namun perlu peningkatan dalam pemahaman pelafalan guru swara.</v>
      </c>
      <c r="K40" s="19">
        <f t="shared" si="4"/>
        <v>86.333333333333329</v>
      </c>
      <c r="L40" s="19" t="str">
        <f t="shared" si="5"/>
        <v>A</v>
      </c>
      <c r="M40" s="19">
        <f t="shared" si="6"/>
        <v>86.333333333333329</v>
      </c>
      <c r="N40" s="19" t="str">
        <f t="shared" si="7"/>
        <v>A</v>
      </c>
      <c r="O40" s="35">
        <v>1</v>
      </c>
      <c r="P40" s="19" t="str">
        <f t="shared" si="8"/>
        <v>Sangat terampil dalam menyajikan tembang macapat Gambuh dengan bahasa sendiri.</v>
      </c>
      <c r="Q40" s="19" t="str">
        <f t="shared" si="9"/>
        <v>A</v>
      </c>
      <c r="R40" s="19" t="str">
        <f t="shared" si="10"/>
        <v>A</v>
      </c>
      <c r="S40" s="18"/>
      <c r="T40" s="1">
        <v>89</v>
      </c>
      <c r="U40" s="1">
        <v>90</v>
      </c>
      <c r="V40" s="1">
        <v>77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80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54710</v>
      </c>
      <c r="C41" s="19" t="s">
        <v>219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memahami teks cerita rakyat, namun perlu peningkatan dalam pemahaman ragam unggah ungguh basa.</v>
      </c>
      <c r="K41" s="19">
        <f t="shared" si="4"/>
        <v>79.333333333333329</v>
      </c>
      <c r="L41" s="19" t="str">
        <f t="shared" si="5"/>
        <v>B</v>
      </c>
      <c r="M41" s="19">
        <f t="shared" si="6"/>
        <v>79.333333333333329</v>
      </c>
      <c r="N41" s="19" t="str">
        <f t="shared" si="7"/>
        <v>B</v>
      </c>
      <c r="O41" s="35">
        <v>2</v>
      </c>
      <c r="P41" s="19" t="str">
        <f t="shared" si="8"/>
        <v xml:space="preserve">Sangat terampil menceritakan kembali dan menyimpulkan amanat dari sinopsis cerita rakyat </v>
      </c>
      <c r="Q41" s="19" t="str">
        <f t="shared" si="9"/>
        <v>A</v>
      </c>
      <c r="R41" s="19" t="str">
        <f t="shared" si="10"/>
        <v>A</v>
      </c>
      <c r="S41" s="18"/>
      <c r="T41" s="1">
        <v>79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54724</v>
      </c>
      <c r="C42" s="19" t="s">
        <v>220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dalam memahami teks cerita rakyat, namun perlu peningkatan dalam pemahaman ragam unggah ungguh basa.</v>
      </c>
      <c r="K42" s="19">
        <f t="shared" si="4"/>
        <v>79.333333333333329</v>
      </c>
      <c r="L42" s="19" t="str">
        <f t="shared" si="5"/>
        <v>B</v>
      </c>
      <c r="M42" s="19">
        <f t="shared" si="6"/>
        <v>79.333333333333329</v>
      </c>
      <c r="N42" s="19" t="str">
        <f t="shared" si="7"/>
        <v>B</v>
      </c>
      <c r="O42" s="35">
        <v>2</v>
      </c>
      <c r="P42" s="19" t="str">
        <f t="shared" si="8"/>
        <v xml:space="preserve">Sangat terampil menceritakan kembali dan menyimpulkan amanat dari sinopsis cerita rakyat 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90</v>
      </c>
      <c r="V42" s="1">
        <v>73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54739</v>
      </c>
      <c r="C43" s="19" t="s">
        <v>221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dalam memahami teks cerita rakyat, namun perlu peningkatan dalam pemahaman ragam unggah ungguh basa.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 xml:space="preserve">Sangat terampil menceritakan kembali dan menyimpulkan amanat dari sinopsis cerita rakyat </v>
      </c>
      <c r="Q43" s="19" t="str">
        <f t="shared" si="9"/>
        <v>A</v>
      </c>
      <c r="R43" s="19" t="str">
        <f t="shared" si="10"/>
        <v>A</v>
      </c>
      <c r="S43" s="18"/>
      <c r="T43" s="1">
        <v>84</v>
      </c>
      <c r="U43" s="1">
        <v>87</v>
      </c>
      <c r="V43" s="1">
        <v>73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54755</v>
      </c>
      <c r="C44" s="19" t="s">
        <v>222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menelaah teks pupuh Gambuh serat Wedhatama,namun perlu peningkatan dalam pemahaman pelafalan guru swara.</v>
      </c>
      <c r="K44" s="19">
        <f t="shared" si="4"/>
        <v>82.333333333333329</v>
      </c>
      <c r="L44" s="19" t="str">
        <f t="shared" si="5"/>
        <v>B</v>
      </c>
      <c r="M44" s="19">
        <f t="shared" si="6"/>
        <v>82.333333333333329</v>
      </c>
      <c r="N44" s="19" t="str">
        <f t="shared" si="7"/>
        <v>B</v>
      </c>
      <c r="O44" s="35">
        <v>2</v>
      </c>
      <c r="P44" s="19" t="str">
        <f t="shared" si="8"/>
        <v xml:space="preserve">Sangat terampil menceritakan kembali dan menyimpulkan amanat dari sinopsis cerita rakyat 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90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81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54770</v>
      </c>
      <c r="C45" s="19" t="s">
        <v>223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dalam memahami teks cerita rakyat, namun perlu peningkatan dalam pemahaman ragam unggah ungguh basa.</v>
      </c>
      <c r="K45" s="19">
        <f t="shared" si="4"/>
        <v>91</v>
      </c>
      <c r="L45" s="19" t="str">
        <f t="shared" si="5"/>
        <v>A</v>
      </c>
      <c r="M45" s="19">
        <f t="shared" si="6"/>
        <v>91</v>
      </c>
      <c r="N45" s="19" t="str">
        <f t="shared" si="7"/>
        <v>A</v>
      </c>
      <c r="O45" s="35">
        <v>1</v>
      </c>
      <c r="P45" s="19" t="str">
        <f t="shared" si="8"/>
        <v>Sangat terampil dalam menyajikan tembang macapat Gambuh dengan bahasa sendiri.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90</v>
      </c>
      <c r="V45" s="1">
        <v>73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88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54784</v>
      </c>
      <c r="C46" s="19" t="s">
        <v>224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menelaah teks pupuh Gambuh serat Wedhatama,namun perlu peningkatan dalam pemahaman pelafalan guru swara.</v>
      </c>
      <c r="K46" s="19">
        <f t="shared" si="4"/>
        <v>89.333333333333329</v>
      </c>
      <c r="L46" s="19" t="str">
        <f t="shared" si="5"/>
        <v>A</v>
      </c>
      <c r="M46" s="19">
        <f t="shared" si="6"/>
        <v>89.333333333333329</v>
      </c>
      <c r="N46" s="19" t="str">
        <f t="shared" si="7"/>
        <v>A</v>
      </c>
      <c r="O46" s="35">
        <v>1</v>
      </c>
      <c r="P46" s="19" t="str">
        <f t="shared" si="8"/>
        <v>Sangat terampil dalam menyajikan tembang macapat Gambuh dengan bahasa sendiri.</v>
      </c>
      <c r="Q46" s="19" t="str">
        <f t="shared" si="9"/>
        <v>A</v>
      </c>
      <c r="R46" s="19" t="str">
        <f t="shared" si="10"/>
        <v>A</v>
      </c>
      <c r="S46" s="18"/>
      <c r="T46" s="1">
        <v>87</v>
      </c>
      <c r="U46" s="1">
        <v>88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54800</v>
      </c>
      <c r="C47" s="19" t="s">
        <v>225</v>
      </c>
      <c r="D47" s="18"/>
      <c r="E47" s="19">
        <f t="shared" si="0"/>
        <v>87</v>
      </c>
      <c r="F47" s="19" t="str">
        <f t="shared" si="1"/>
        <v>A</v>
      </c>
      <c r="G47" s="19">
        <f>IF((COUNTA(T12:AC12)&gt;0),(ROUND((AVERAGE(T47:AD47)),0)),"")</f>
        <v>87</v>
      </c>
      <c r="H47" s="19" t="str">
        <f t="shared" si="2"/>
        <v>A</v>
      </c>
      <c r="I47" s="35">
        <v>1</v>
      </c>
      <c r="J47" s="19" t="str">
        <f t="shared" si="3"/>
        <v>Memiliki kemampuan dalam menelaah teks pupuh Gambuh serat Wedhatama,namun perlu peningkatan dalam pemahaman pelafalan guru swara.</v>
      </c>
      <c r="K47" s="19">
        <f t="shared" si="4"/>
        <v>81.333333333333329</v>
      </c>
      <c r="L47" s="19" t="str">
        <f t="shared" si="5"/>
        <v>B</v>
      </c>
      <c r="M47" s="19">
        <f t="shared" si="6"/>
        <v>81.333333333333329</v>
      </c>
      <c r="N47" s="19" t="str">
        <f t="shared" si="7"/>
        <v>B</v>
      </c>
      <c r="O47" s="35">
        <v>2</v>
      </c>
      <c r="P47" s="19" t="str">
        <f t="shared" si="8"/>
        <v xml:space="preserve">Sangat terampil menceritakan kembali dan menyimpulkan amanat dari sinopsis cerita rakyat </v>
      </c>
      <c r="Q47" s="19" t="str">
        <f t="shared" si="9"/>
        <v>A</v>
      </c>
      <c r="R47" s="19" t="str">
        <f t="shared" si="10"/>
        <v>A</v>
      </c>
      <c r="S47" s="18"/>
      <c r="T47" s="1">
        <v>92</v>
      </c>
      <c r="U47" s="1">
        <v>90</v>
      </c>
      <c r="V47" s="1">
        <v>79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82</v>
      </c>
      <c r="AH47" s="1">
        <v>84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1.1023622047244095" right="0.11811023622047245" top="0.15748031496062992" bottom="0.15748031496062992" header="0.31496062992125984" footer="0.31496062992125984"/>
  <pageSetup paperSize="5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A37" sqref="A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54814</v>
      </c>
      <c r="C11" s="19" t="s">
        <v>227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Gambuh serat Wedhatama,namun perlu peningkatan dalam pemahaman pelafalan guru swara.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Gambuh dengan bahasa sendiri.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88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54829</v>
      </c>
      <c r="C12" s="19" t="s">
        <v>228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memahami teks cerita rakyat, namun perlu peningkatan dalam pemahaman ragam unggah ungguh basa.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dalam menyajikan tembang macapat Gambuh dengan bahasa sendiri.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87</v>
      </c>
      <c r="V12" s="1">
        <v>73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84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54844</v>
      </c>
      <c r="C13" s="19" t="s">
        <v>229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dalam menelaah teks pupuh Gambuh serat Wedhatama,namun perlu peningkatan dalam pemahaman pelafalan guru swara.</v>
      </c>
      <c r="K13" s="19">
        <f t="shared" si="4"/>
        <v>90.333333333333329</v>
      </c>
      <c r="L13" s="19" t="str">
        <f t="shared" si="5"/>
        <v>A</v>
      </c>
      <c r="M13" s="19">
        <f t="shared" si="6"/>
        <v>90.333333333333329</v>
      </c>
      <c r="N13" s="19" t="str">
        <f t="shared" si="7"/>
        <v>A</v>
      </c>
      <c r="O13" s="35">
        <v>1</v>
      </c>
      <c r="P13" s="19" t="str">
        <f t="shared" si="8"/>
        <v>Sangat terampil dalam menyajikan tembang macapat Gambuh dengan bahasa sendiri.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88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93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265</v>
      </c>
      <c r="FJ13" s="74">
        <v>17841</v>
      </c>
      <c r="FK13" s="74">
        <v>17851</v>
      </c>
    </row>
    <row r="14" spans="1:167" x14ac:dyDescent="0.25">
      <c r="A14" s="19">
        <v>4</v>
      </c>
      <c r="B14" s="19">
        <v>54859</v>
      </c>
      <c r="C14" s="19" t="s">
        <v>230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memahami teks cerita rakyat, namun perlu peningkatan dalam pemahaman ragam unggah ungguh basa.</v>
      </c>
      <c r="K14" s="19">
        <f t="shared" si="4"/>
        <v>88.666666666666671</v>
      </c>
      <c r="L14" s="19" t="str">
        <f t="shared" si="5"/>
        <v>A</v>
      </c>
      <c r="M14" s="19">
        <f t="shared" si="6"/>
        <v>88.666666666666671</v>
      </c>
      <c r="N14" s="19" t="str">
        <f t="shared" si="7"/>
        <v>A</v>
      </c>
      <c r="O14" s="35">
        <v>1</v>
      </c>
      <c r="P14" s="19" t="str">
        <f t="shared" si="8"/>
        <v>Sangat terampil dalam menyajikan tembang macapat Gambuh dengan bahasa sendiri.</v>
      </c>
      <c r="Q14" s="19" t="str">
        <f t="shared" si="9"/>
        <v>A</v>
      </c>
      <c r="R14" s="19" t="str">
        <f t="shared" si="10"/>
        <v>A</v>
      </c>
      <c r="S14" s="18"/>
      <c r="T14" s="1">
        <v>86</v>
      </c>
      <c r="U14" s="1">
        <v>87</v>
      </c>
      <c r="V14" s="1">
        <v>70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54874</v>
      </c>
      <c r="C15" s="19" t="s">
        <v>231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memahami teks cerita rakyat, namun perlu peningkatan dalam pemahaman ragam unggah ungguh basa.</v>
      </c>
      <c r="K15" s="19">
        <f t="shared" si="4"/>
        <v>86</v>
      </c>
      <c r="L15" s="19" t="str">
        <f t="shared" si="5"/>
        <v>A</v>
      </c>
      <c r="M15" s="19">
        <f t="shared" si="6"/>
        <v>86</v>
      </c>
      <c r="N15" s="19" t="str">
        <f t="shared" si="7"/>
        <v>A</v>
      </c>
      <c r="O15" s="35">
        <v>1</v>
      </c>
      <c r="P15" s="19" t="str">
        <f t="shared" si="8"/>
        <v>Sangat terampil dalam menyajikan tembang macapat Gambuh dengan bahasa sendiri.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83</v>
      </c>
      <c r="V15" s="1">
        <v>73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84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263</v>
      </c>
      <c r="FI15" s="73" t="s">
        <v>268</v>
      </c>
      <c r="FJ15" s="74">
        <v>17842</v>
      </c>
      <c r="FK15" s="74">
        <v>17852</v>
      </c>
    </row>
    <row r="16" spans="1:167" x14ac:dyDescent="0.25">
      <c r="A16" s="19">
        <v>6</v>
      </c>
      <c r="B16" s="19">
        <v>54889</v>
      </c>
      <c r="C16" s="19" t="s">
        <v>232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menelaah teks pupuh Gambuh serat Wedhatama,namun perlu peningkatan dalam pemahaman pelafalan guru swara.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dalam menyajikan tembang macapat Gambuh dengan bahasa sendiri.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88</v>
      </c>
      <c r="V16" s="1">
        <v>81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54904</v>
      </c>
      <c r="C17" s="19" t="s">
        <v>233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memahami teks cerita rakyat, namun perlu peningkatan dalam pemahaman ragam unggah ungguh basa.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>Sangat terampil dalam menyajikan tembang macapat Gambuh dengan bahasa sendiri.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88</v>
      </c>
      <c r="V17" s="1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269</v>
      </c>
      <c r="FI17" s="73" t="s">
        <v>266</v>
      </c>
      <c r="FJ17" s="74">
        <v>17843</v>
      </c>
      <c r="FK17" s="74">
        <v>17853</v>
      </c>
    </row>
    <row r="18" spans="1:167" x14ac:dyDescent="0.25">
      <c r="A18" s="19">
        <v>8</v>
      </c>
      <c r="B18" s="19">
        <v>54919</v>
      </c>
      <c r="C18" s="19" t="s">
        <v>234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memahami teks cerita rakyat, namun perlu peningkatan dalam pemahaman ragam unggah ungguh basa.</v>
      </c>
      <c r="K18" s="19">
        <f t="shared" si="4"/>
        <v>82.666666666666671</v>
      </c>
      <c r="L18" s="19" t="str">
        <f t="shared" si="5"/>
        <v>B</v>
      </c>
      <c r="M18" s="19">
        <f t="shared" si="6"/>
        <v>82.666666666666671</v>
      </c>
      <c r="N18" s="19" t="str">
        <f t="shared" si="7"/>
        <v>B</v>
      </c>
      <c r="O18" s="35">
        <v>2</v>
      </c>
      <c r="P18" s="19" t="str">
        <f t="shared" si="8"/>
        <v xml:space="preserve">Sangat terampil menceritakan kembali dan menyimpulkan amanat dari sinopsis cerita rakyat 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85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54934</v>
      </c>
      <c r="C19" s="19" t="s">
        <v>235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dalam memahami teks cerita rakyat, namun perlu peningkatan dalam pemahaman ragam unggah ungguh basa.</v>
      </c>
      <c r="K19" s="19">
        <f t="shared" si="4"/>
        <v>85.333333333333329</v>
      </c>
      <c r="L19" s="19" t="str">
        <f t="shared" si="5"/>
        <v>A</v>
      </c>
      <c r="M19" s="19">
        <f t="shared" si="6"/>
        <v>85.333333333333329</v>
      </c>
      <c r="N19" s="19" t="str">
        <f t="shared" si="7"/>
        <v>A</v>
      </c>
      <c r="O19" s="35">
        <v>1</v>
      </c>
      <c r="P19" s="19" t="str">
        <f t="shared" si="8"/>
        <v>Sangat terampil dalam menyajikan tembang macapat Gambuh dengan bahasa sendiri.</v>
      </c>
      <c r="Q19" s="19" t="str">
        <f t="shared" si="9"/>
        <v>A</v>
      </c>
      <c r="R19" s="19" t="str">
        <f t="shared" si="10"/>
        <v>A</v>
      </c>
      <c r="S19" s="18"/>
      <c r="T19" s="1">
        <v>82</v>
      </c>
      <c r="U19" s="1">
        <v>85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82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270</v>
      </c>
      <c r="FJ19" s="74">
        <v>17844</v>
      </c>
      <c r="FK19" s="74">
        <v>17854</v>
      </c>
    </row>
    <row r="20" spans="1:167" x14ac:dyDescent="0.25">
      <c r="A20" s="19">
        <v>10</v>
      </c>
      <c r="B20" s="19">
        <v>54949</v>
      </c>
      <c r="C20" s="19" t="s">
        <v>236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menelaah teks pupuh Gambuh serat Wedhatama,namun perlu peningkatan dalam pemahaman pelafalan guru swara.</v>
      </c>
      <c r="K20" s="19">
        <f t="shared" si="4"/>
        <v>86.666666666666671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>Sangat terampil dalam menyajikan tembang macapat Gambuh dengan bahasa sendiri.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88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54964</v>
      </c>
      <c r="C21" s="19" t="s">
        <v>237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memahami teks cerita rakyat, namun perlu peningkatan dalam pemahaman ragam unggah ungguh basa.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Sangat terampil dalam menyajikan tembang macapat Gambuh dengan bahasa sendiri.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90</v>
      </c>
      <c r="V21" s="1">
        <v>73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17845</v>
      </c>
      <c r="FK21" s="74">
        <v>17855</v>
      </c>
    </row>
    <row r="22" spans="1:167" x14ac:dyDescent="0.25">
      <c r="A22" s="19">
        <v>12</v>
      </c>
      <c r="B22" s="19">
        <v>54979</v>
      </c>
      <c r="C22" s="19" t="s">
        <v>238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dalam memahami teks cerita rakyat, namun perlu peningkatan dalam pemahaman ragam unggah ungguh basa.</v>
      </c>
      <c r="K22" s="19">
        <f t="shared" si="4"/>
        <v>83.666666666666671</v>
      </c>
      <c r="L22" s="19" t="str">
        <f t="shared" si="5"/>
        <v>B</v>
      </c>
      <c r="M22" s="19">
        <f t="shared" si="6"/>
        <v>83.666666666666671</v>
      </c>
      <c r="N22" s="19" t="str">
        <f t="shared" si="7"/>
        <v>B</v>
      </c>
      <c r="O22" s="35">
        <v>2</v>
      </c>
      <c r="P22" s="19" t="str">
        <f t="shared" si="8"/>
        <v xml:space="preserve">Sangat terampil menceritakan kembali dan menyimpulkan amanat dari sinopsis cerita rakyat </v>
      </c>
      <c r="Q22" s="19" t="str">
        <f t="shared" si="9"/>
        <v>A</v>
      </c>
      <c r="R22" s="19" t="str">
        <f t="shared" si="10"/>
        <v>A</v>
      </c>
      <c r="S22" s="18"/>
      <c r="T22" s="1">
        <v>82</v>
      </c>
      <c r="U22" s="1">
        <v>83</v>
      </c>
      <c r="V22" s="1">
        <v>70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83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54994</v>
      </c>
      <c r="C23" s="19" t="s">
        <v>239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memahami teks cerita rakyat, namun perlu peningkatan dalam pemahaman ragam unggah ungguh basa.</v>
      </c>
      <c r="K23" s="19">
        <f t="shared" si="4"/>
        <v>85.333333333333329</v>
      </c>
      <c r="L23" s="19" t="str">
        <f t="shared" si="5"/>
        <v>A</v>
      </c>
      <c r="M23" s="19">
        <f t="shared" si="6"/>
        <v>85.333333333333329</v>
      </c>
      <c r="N23" s="19" t="str">
        <f t="shared" si="7"/>
        <v>A</v>
      </c>
      <c r="O23" s="35">
        <v>1</v>
      </c>
      <c r="P23" s="19" t="str">
        <f t="shared" si="8"/>
        <v>Sangat terampil dalam menyajikan tembang macapat Gambuh dengan bahasa sendiri.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88</v>
      </c>
      <c r="V23" s="1">
        <v>73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83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17846</v>
      </c>
      <c r="FK23" s="74">
        <v>17856</v>
      </c>
    </row>
    <row r="24" spans="1:167" x14ac:dyDescent="0.25">
      <c r="A24" s="19">
        <v>14</v>
      </c>
      <c r="B24" s="19">
        <v>55009</v>
      </c>
      <c r="C24" s="19" t="s">
        <v>240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memahami teks cerita rakyat, namun perlu peningkatan dalam pemahaman ragam unggah ungguh basa.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 xml:space="preserve">Sangat terampil menceritakan kembali dan menyimpulkan amanat dari sinopsis cerita rakyat </v>
      </c>
      <c r="Q24" s="19" t="str">
        <f t="shared" si="9"/>
        <v>A</v>
      </c>
      <c r="R24" s="19" t="str">
        <f t="shared" si="10"/>
        <v>A</v>
      </c>
      <c r="S24" s="18"/>
      <c r="T24" s="1">
        <v>82</v>
      </c>
      <c r="U24" s="1">
        <v>83</v>
      </c>
      <c r="V24" s="1">
        <v>79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55024</v>
      </c>
      <c r="C25" s="19" t="s">
        <v>241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menelaah teks pupuh Gambuh serat Wedhatama,namun perlu peningkatan dalam pemahaman pelafalan guru swara.</v>
      </c>
      <c r="K25" s="19">
        <f t="shared" si="4"/>
        <v>93</v>
      </c>
      <c r="L25" s="19" t="str">
        <f t="shared" si="5"/>
        <v>A</v>
      </c>
      <c r="M25" s="19">
        <f t="shared" si="6"/>
        <v>93</v>
      </c>
      <c r="N25" s="19" t="str">
        <f t="shared" si="7"/>
        <v>A</v>
      </c>
      <c r="O25" s="35">
        <v>1</v>
      </c>
      <c r="P25" s="19" t="str">
        <f t="shared" si="8"/>
        <v>Sangat terampil dalam menyajikan tembang macapat Gambuh dengan bahasa sendiri.</v>
      </c>
      <c r="Q25" s="19" t="str">
        <f t="shared" si="9"/>
        <v>A</v>
      </c>
      <c r="R25" s="19" t="str">
        <f t="shared" si="10"/>
        <v>A</v>
      </c>
      <c r="S25" s="18"/>
      <c r="T25" s="1">
        <v>86</v>
      </c>
      <c r="U25" s="1">
        <v>89</v>
      </c>
      <c r="V25" s="1">
        <v>89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99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17847</v>
      </c>
      <c r="FK25" s="74">
        <v>17857</v>
      </c>
    </row>
    <row r="26" spans="1:167" x14ac:dyDescent="0.25">
      <c r="A26" s="19">
        <v>16</v>
      </c>
      <c r="B26" s="19">
        <v>55039</v>
      </c>
      <c r="C26" s="19" t="s">
        <v>242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memahami teks cerita rakyat, namun perlu peningkatan dalam pemahaman ragam unggah ungguh basa.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dalam menyajikan tembang macapat Gambuh dengan bahasa sendiri.</v>
      </c>
      <c r="Q26" s="19" t="str">
        <f t="shared" si="9"/>
        <v>A</v>
      </c>
      <c r="R26" s="19" t="str">
        <f t="shared" si="10"/>
        <v>A</v>
      </c>
      <c r="S26" s="18"/>
      <c r="T26" s="1">
        <v>79</v>
      </c>
      <c r="U26" s="1">
        <v>80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92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55054</v>
      </c>
      <c r="C27" s="19" t="s">
        <v>243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memahami teks cerita rakyat, namun perlu peningkatan dalam pemahaman ragam unggah ungguh basa.</v>
      </c>
      <c r="K27" s="19">
        <f t="shared" si="4"/>
        <v>90</v>
      </c>
      <c r="L27" s="19" t="str">
        <f t="shared" si="5"/>
        <v>A</v>
      </c>
      <c r="M27" s="19">
        <f t="shared" si="6"/>
        <v>90</v>
      </c>
      <c r="N27" s="19" t="str">
        <f t="shared" si="7"/>
        <v>A</v>
      </c>
      <c r="O27" s="35">
        <v>1</v>
      </c>
      <c r="P27" s="19" t="str">
        <f t="shared" si="8"/>
        <v>Sangat terampil dalam menyajikan tembang macapat Gambuh dengan bahasa sendiri.</v>
      </c>
      <c r="Q27" s="19" t="str">
        <f t="shared" si="9"/>
        <v>A</v>
      </c>
      <c r="R27" s="19" t="str">
        <f t="shared" si="10"/>
        <v>A</v>
      </c>
      <c r="S27" s="18"/>
      <c r="T27" s="1">
        <v>79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91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17848</v>
      </c>
      <c r="FK27" s="74">
        <v>17858</v>
      </c>
    </row>
    <row r="28" spans="1:167" x14ac:dyDescent="0.25">
      <c r="A28" s="19">
        <v>18</v>
      </c>
      <c r="B28" s="19">
        <v>55069</v>
      </c>
      <c r="C28" s="19" t="s">
        <v>244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memahami teks cerita rakyat, namun perlu peningkatan dalam pemahaman ragam unggah ungguh basa.</v>
      </c>
      <c r="K28" s="19">
        <f t="shared" si="4"/>
        <v>89.333333333333329</v>
      </c>
      <c r="L28" s="19" t="str">
        <f t="shared" si="5"/>
        <v>A</v>
      </c>
      <c r="M28" s="19">
        <f t="shared" si="6"/>
        <v>89.333333333333329</v>
      </c>
      <c r="N28" s="19" t="str">
        <f t="shared" si="7"/>
        <v>A</v>
      </c>
      <c r="O28" s="35">
        <v>1</v>
      </c>
      <c r="P28" s="19" t="str">
        <f t="shared" si="8"/>
        <v>Sangat terampil dalam menyajikan tembang macapat Gambuh dengan bahasa sendiri.</v>
      </c>
      <c r="Q28" s="19" t="str">
        <f t="shared" si="9"/>
        <v>A</v>
      </c>
      <c r="R28" s="19" t="str">
        <f t="shared" si="10"/>
        <v>A</v>
      </c>
      <c r="S28" s="18"/>
      <c r="T28" s="1">
        <v>82</v>
      </c>
      <c r="U28" s="1">
        <v>84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89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55084</v>
      </c>
      <c r="C29" s="19" t="s">
        <v>245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memahami teks cerita rakyat, namun perlu peningkatan dalam pemahaman ragam unggah ungguh basa.</v>
      </c>
      <c r="K29" s="19">
        <f t="shared" si="4"/>
        <v>87.666666666666671</v>
      </c>
      <c r="L29" s="19" t="str">
        <f t="shared" si="5"/>
        <v>A</v>
      </c>
      <c r="M29" s="19">
        <f t="shared" si="6"/>
        <v>87.666666666666671</v>
      </c>
      <c r="N29" s="19" t="str">
        <f t="shared" si="7"/>
        <v>A</v>
      </c>
      <c r="O29" s="35">
        <v>1</v>
      </c>
      <c r="P29" s="19" t="str">
        <f t="shared" si="8"/>
        <v>Sangat terampil dalam menyajikan tembang macapat Gambuh dengan bahasa sendiri.</v>
      </c>
      <c r="Q29" s="19" t="str">
        <f t="shared" si="9"/>
        <v>A</v>
      </c>
      <c r="R29" s="19" t="str">
        <f t="shared" si="10"/>
        <v>A</v>
      </c>
      <c r="S29" s="18"/>
      <c r="T29" s="1">
        <v>79</v>
      </c>
      <c r="U29" s="1">
        <v>80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84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17849</v>
      </c>
      <c r="FK29" s="74">
        <v>17859</v>
      </c>
    </row>
    <row r="30" spans="1:167" x14ac:dyDescent="0.25">
      <c r="A30" s="19">
        <v>20</v>
      </c>
      <c r="B30" s="19">
        <v>55099</v>
      </c>
      <c r="C30" s="19" t="s">
        <v>246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dalam memahami teks cerita rakyat, namun perlu peningkatan dalam pemahaman ragam unggah ungguh basa.</v>
      </c>
      <c r="K30" s="19">
        <f t="shared" si="4"/>
        <v>89.666666666666671</v>
      </c>
      <c r="L30" s="19" t="str">
        <f t="shared" si="5"/>
        <v>A</v>
      </c>
      <c r="M30" s="19">
        <f t="shared" si="6"/>
        <v>89.666666666666671</v>
      </c>
      <c r="N30" s="19" t="str">
        <f t="shared" si="7"/>
        <v>A</v>
      </c>
      <c r="O30" s="35">
        <v>1</v>
      </c>
      <c r="P30" s="19" t="str">
        <f t="shared" si="8"/>
        <v>Sangat terampil dalam menyajikan tembang macapat Gambuh dengan bahasa sendiri.</v>
      </c>
      <c r="Q30" s="19" t="str">
        <f t="shared" si="9"/>
        <v>A</v>
      </c>
      <c r="R30" s="19" t="str">
        <f t="shared" si="10"/>
        <v>A</v>
      </c>
      <c r="S30" s="18"/>
      <c r="T30" s="1">
        <v>82</v>
      </c>
      <c r="U30" s="1">
        <v>84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89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55114</v>
      </c>
      <c r="C31" s="19" t="s">
        <v>247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dalam memahami teks cerita rakyat, namun perlu peningkatan dalam pemahaman ragam unggah ungguh basa.</v>
      </c>
      <c r="K31" s="19">
        <f t="shared" si="4"/>
        <v>86.666666666666671</v>
      </c>
      <c r="L31" s="19" t="str">
        <f t="shared" si="5"/>
        <v>A</v>
      </c>
      <c r="M31" s="19">
        <f t="shared" si="6"/>
        <v>86.666666666666671</v>
      </c>
      <c r="N31" s="19" t="str">
        <f t="shared" si="7"/>
        <v>A</v>
      </c>
      <c r="O31" s="35">
        <v>1</v>
      </c>
      <c r="P31" s="19" t="str">
        <f t="shared" si="8"/>
        <v>Sangat terampil dalam menyajikan tembang macapat Gambuh dengan bahasa sendiri.</v>
      </c>
      <c r="Q31" s="19" t="str">
        <f t="shared" si="9"/>
        <v>A</v>
      </c>
      <c r="R31" s="19" t="str">
        <f t="shared" si="10"/>
        <v>A</v>
      </c>
      <c r="S31" s="18"/>
      <c r="T31" s="1">
        <v>79</v>
      </c>
      <c r="U31" s="1">
        <v>80</v>
      </c>
      <c r="V31" s="1">
        <v>77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90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17850</v>
      </c>
      <c r="FK31" s="74">
        <v>17860</v>
      </c>
    </row>
    <row r="32" spans="1:167" x14ac:dyDescent="0.25">
      <c r="A32" s="19">
        <v>22</v>
      </c>
      <c r="B32" s="19">
        <v>55129</v>
      </c>
      <c r="C32" s="19" t="s">
        <v>248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memahami teks cerita rakyat, namun perlu peningkatan dalam pemahaman ragam unggah ungguh basa.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dalam menyajikan tembang macapat Gambuh dengan bahasa sendiri.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82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55144</v>
      </c>
      <c r="C33" s="19" t="s">
        <v>249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menelaah teks pupuh Gambuh serat Wedhatama,namun perlu peningkatan dalam pemahaman pelafalan guru swara.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Sangat terampil dalam menyajikan tembang macapat Gambuh dengan bahasa sendiri.</v>
      </c>
      <c r="Q33" s="19" t="str">
        <f t="shared" si="9"/>
        <v>A</v>
      </c>
      <c r="R33" s="19" t="str">
        <f t="shared" si="10"/>
        <v>A</v>
      </c>
      <c r="S33" s="18"/>
      <c r="T33" s="1">
        <v>86</v>
      </c>
      <c r="U33" s="1">
        <v>89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55159</v>
      </c>
      <c r="C34" s="19" t="s">
        <v>250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menelaah teks pupuh Gambuh serat Wedhatama,namun perlu peningkatan dalam pemahaman pelafalan guru swara.</v>
      </c>
      <c r="K34" s="19">
        <f t="shared" si="4"/>
        <v>86.333333333333329</v>
      </c>
      <c r="L34" s="19" t="str">
        <f t="shared" si="5"/>
        <v>A</v>
      </c>
      <c r="M34" s="19">
        <f t="shared" si="6"/>
        <v>86.333333333333329</v>
      </c>
      <c r="N34" s="19" t="str">
        <f t="shared" si="7"/>
        <v>A</v>
      </c>
      <c r="O34" s="35">
        <v>1</v>
      </c>
      <c r="P34" s="19" t="str">
        <f t="shared" si="8"/>
        <v>Sangat terampil dalam menyajikan tembang macapat Gambuh dengan bahasa sendiri.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88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55174</v>
      </c>
      <c r="C35" s="19" t="s">
        <v>251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memahami teks cerita rakyat, namun perlu peningkatan dalam pemahaman ragam unggah ungguh basa.</v>
      </c>
      <c r="K35" s="19">
        <f t="shared" si="4"/>
        <v>90</v>
      </c>
      <c r="L35" s="19" t="str">
        <f t="shared" si="5"/>
        <v>A</v>
      </c>
      <c r="M35" s="19">
        <f t="shared" si="6"/>
        <v>90</v>
      </c>
      <c r="N35" s="19" t="str">
        <f t="shared" si="7"/>
        <v>A</v>
      </c>
      <c r="O35" s="35">
        <v>1</v>
      </c>
      <c r="P35" s="19" t="str">
        <f t="shared" si="8"/>
        <v>Sangat terampil dalam menyajikan tembang macapat Gambuh dengan bahasa sendiri.</v>
      </c>
      <c r="Q35" s="19" t="str">
        <f t="shared" si="9"/>
        <v>A</v>
      </c>
      <c r="R35" s="19" t="str">
        <f t="shared" si="10"/>
        <v>A</v>
      </c>
      <c r="S35" s="18"/>
      <c r="T35" s="1">
        <v>84</v>
      </c>
      <c r="U35" s="1">
        <v>87</v>
      </c>
      <c r="V35" s="1">
        <v>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92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55189</v>
      </c>
      <c r="C36" s="19" t="s">
        <v>252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memahami teks cerita rakyat, namun perlu peningkatan dalam pemahaman ragam unggah ungguh basa.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Sangat terampil dalam menyajikan tembang macapat Gambuh dengan bahasa sendiri.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84</v>
      </c>
      <c r="AH36" s="1">
        <v>89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55204</v>
      </c>
      <c r="C37" s="19" t="s">
        <v>253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menelaah teks pupuh Gambuh serat Wedhatama,namun perlu peningkatan dalam pemahaman pelafalan guru swara.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 xml:space="preserve">Sangat terampil menceritakan kembali dan menyimpulkan amanat dari sinopsis cerita rakyat 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55219</v>
      </c>
      <c r="C38" s="19" t="s">
        <v>254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memahami teks cerita rakyat, namun perlu peningkatan dalam pemahaman ragam unggah ungguh basa.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2</v>
      </c>
      <c r="P38" s="19" t="str">
        <f t="shared" si="8"/>
        <v xml:space="preserve">Sangat terampil menceritakan kembali dan menyimpulkan amanat dari sinopsis cerita rakyat </v>
      </c>
      <c r="Q38" s="19" t="str">
        <f t="shared" si="9"/>
        <v>A</v>
      </c>
      <c r="R38" s="19" t="str">
        <f t="shared" si="10"/>
        <v>A</v>
      </c>
      <c r="S38" s="18"/>
      <c r="T38" s="1">
        <v>87</v>
      </c>
      <c r="U38" s="1">
        <v>87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55234</v>
      </c>
      <c r="C39" s="19" t="s">
        <v>255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memahami teks cerita rakyat, namun perlu peningkatan dalam pemahaman ragam unggah ungguh basa.</v>
      </c>
      <c r="K39" s="19">
        <f t="shared" si="4"/>
        <v>90.333333333333329</v>
      </c>
      <c r="L39" s="19" t="str">
        <f t="shared" si="5"/>
        <v>A</v>
      </c>
      <c r="M39" s="19">
        <f t="shared" si="6"/>
        <v>90.333333333333329</v>
      </c>
      <c r="N39" s="19" t="str">
        <f t="shared" si="7"/>
        <v>A</v>
      </c>
      <c r="O39" s="35">
        <v>1</v>
      </c>
      <c r="P39" s="19" t="str">
        <f t="shared" si="8"/>
        <v>Sangat terampil dalam menyajikan tembang macapat Gambuh dengan bahasa sendiri.</v>
      </c>
      <c r="Q39" s="19" t="str">
        <f t="shared" si="9"/>
        <v>A</v>
      </c>
      <c r="R39" s="19" t="str">
        <f t="shared" si="10"/>
        <v>A</v>
      </c>
      <c r="S39" s="18"/>
      <c r="T39" s="1">
        <v>79</v>
      </c>
      <c r="U39" s="1">
        <v>80</v>
      </c>
      <c r="V39" s="1">
        <v>71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99</v>
      </c>
      <c r="AG39" s="1">
        <v>90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55249</v>
      </c>
      <c r="C40" s="19" t="s">
        <v>256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menelaah teks pupuh Gambuh serat Wedhatama,namun perlu peningkatan dalam pemahaman pelafalan guru swara.</v>
      </c>
      <c r="K40" s="19">
        <f t="shared" si="4"/>
        <v>87.666666666666671</v>
      </c>
      <c r="L40" s="19" t="str">
        <f t="shared" si="5"/>
        <v>A</v>
      </c>
      <c r="M40" s="19">
        <f t="shared" si="6"/>
        <v>87.666666666666671</v>
      </c>
      <c r="N40" s="19" t="str">
        <f t="shared" si="7"/>
        <v>A</v>
      </c>
      <c r="O40" s="35">
        <v>1</v>
      </c>
      <c r="P40" s="19" t="str">
        <f t="shared" si="8"/>
        <v>Sangat terampil dalam menyajikan tembang macapat Gambuh dengan bahasa sendiri.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90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55264</v>
      </c>
      <c r="C41" s="19" t="s">
        <v>257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dalam memahami teks cerita rakyat, namun perlu peningkatan dalam pemahaman ragam unggah ungguh basa.</v>
      </c>
      <c r="K41" s="19">
        <f t="shared" si="4"/>
        <v>85.333333333333329</v>
      </c>
      <c r="L41" s="19" t="str">
        <f t="shared" si="5"/>
        <v>A</v>
      </c>
      <c r="M41" s="19">
        <f t="shared" si="6"/>
        <v>85.333333333333329</v>
      </c>
      <c r="N41" s="19" t="str">
        <f t="shared" si="7"/>
        <v>A</v>
      </c>
      <c r="O41" s="35">
        <v>1</v>
      </c>
      <c r="P41" s="19" t="str">
        <f t="shared" si="8"/>
        <v>Sangat terampil dalam menyajikan tembang macapat Gambuh dengan bahasa sendiri.</v>
      </c>
      <c r="Q41" s="19" t="str">
        <f t="shared" si="9"/>
        <v>A</v>
      </c>
      <c r="R41" s="19" t="str">
        <f t="shared" si="10"/>
        <v>A</v>
      </c>
      <c r="S41" s="18"/>
      <c r="T41" s="1">
        <v>79</v>
      </c>
      <c r="U41" s="1">
        <v>80</v>
      </c>
      <c r="V41" s="1">
        <v>73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84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55279</v>
      </c>
      <c r="C42" s="19" t="s">
        <v>258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memahami teks cerita rakyat, namun perlu peningkatan dalam pemahaman ragam unggah ungguh basa.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1</v>
      </c>
      <c r="P42" s="19" t="str">
        <f t="shared" si="8"/>
        <v>Sangat terampil dalam menyajikan tembang macapat Gambuh dengan bahasa sendiri.</v>
      </c>
      <c r="Q42" s="19" t="str">
        <f t="shared" si="9"/>
        <v>A</v>
      </c>
      <c r="R42" s="19" t="str">
        <f t="shared" si="10"/>
        <v>A</v>
      </c>
      <c r="S42" s="18"/>
      <c r="T42" s="1">
        <v>79</v>
      </c>
      <c r="U42" s="1">
        <v>80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84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55294</v>
      </c>
      <c r="C43" s="19" t="s">
        <v>259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dalam menelaah teks pupuh Gambuh serat Wedhatama,namun perlu peningkatan dalam pemahaman pelafalan guru swara.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 xml:space="preserve">Sangat terampil menceritakan kembali dan menyimpulkan amanat dari sinopsis cerita rakyat 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90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55309</v>
      </c>
      <c r="C44" s="19" t="s">
        <v>260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menelaah teks pupuh Gambuh serat Wedhatama,namun perlu peningkatan dalam pemahaman pelafalan guru swara.</v>
      </c>
      <c r="K44" s="19">
        <f t="shared" si="4"/>
        <v>87.333333333333329</v>
      </c>
      <c r="L44" s="19" t="str">
        <f t="shared" si="5"/>
        <v>A</v>
      </c>
      <c r="M44" s="19">
        <f t="shared" si="6"/>
        <v>87.333333333333329</v>
      </c>
      <c r="N44" s="19" t="str">
        <f t="shared" si="7"/>
        <v>A</v>
      </c>
      <c r="O44" s="35">
        <v>1</v>
      </c>
      <c r="P44" s="19" t="str">
        <f t="shared" si="8"/>
        <v>Sangat terampil dalam menyajikan tembang macapat Gambuh dengan bahasa sendiri.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90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89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55324</v>
      </c>
      <c r="C45" s="19" t="s">
        <v>261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dalam memahami teks cerita rakyat, namun perlu peningkatan dalam pemahaman ragam unggah ungguh basa.</v>
      </c>
      <c r="K45" s="19">
        <f t="shared" si="4"/>
        <v>82.666666666666671</v>
      </c>
      <c r="L45" s="19" t="str">
        <f t="shared" si="5"/>
        <v>B</v>
      </c>
      <c r="M45" s="19">
        <f t="shared" si="6"/>
        <v>82.666666666666671</v>
      </c>
      <c r="N45" s="19" t="str">
        <f t="shared" si="7"/>
        <v>B</v>
      </c>
      <c r="O45" s="35">
        <v>2</v>
      </c>
      <c r="P45" s="19" t="str">
        <f t="shared" si="8"/>
        <v xml:space="preserve">Sangat terampil menceritakan kembali dan menyimpulkan amanat dari sinopsis cerita rakyat </v>
      </c>
      <c r="Q45" s="19" t="str">
        <f t="shared" si="9"/>
        <v>A</v>
      </c>
      <c r="R45" s="19" t="str">
        <f t="shared" si="10"/>
        <v>A</v>
      </c>
      <c r="S45" s="18"/>
      <c r="T45" s="1">
        <v>79</v>
      </c>
      <c r="U45" s="1">
        <v>80</v>
      </c>
      <c r="V45" s="1">
        <v>73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55339</v>
      </c>
      <c r="C46" s="19" t="s">
        <v>262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dalam memahami teks cerita rakyat, namun perlu peningkatan dalam pemahaman ragam unggah ungguh basa.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1</v>
      </c>
      <c r="P46" s="19" t="str">
        <f t="shared" si="8"/>
        <v>Sangat terampil dalam menyajikan tembang macapat Gambuh dengan bahasa sendiri.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81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1.1023622047244095" right="0.19685039370078741" top="0.15748031496062992" bottom="0.15748031496062992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cp:lastPrinted>2018-06-05T05:51:44Z</cp:lastPrinted>
  <dcterms:created xsi:type="dcterms:W3CDTF">2015-09-01T09:01:01Z</dcterms:created>
  <dcterms:modified xsi:type="dcterms:W3CDTF">2018-06-06T06:14:34Z</dcterms:modified>
  <cp:category/>
</cp:coreProperties>
</file>