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4" i="2" l="1"/>
  <c r="K52" i="1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<sst xmlns="http://schemas.openxmlformats.org/spreadsheetml/2006/main" count="742" uniqueCount="231">
  <si>
    <t>DAFTAR NILAI SISWA SMAN 9 SEMARANG SEMESTER GENAP TAHUN PELAJARAN 2017/2018</t>
  </si>
  <si>
    <t>Guru :</t>
  </si>
  <si>
    <t>Ifandika Dwi Septian S.Pd.</t>
  </si>
  <si>
    <t>Kelas X-MIPA 4</t>
  </si>
  <si>
    <t>Mapel :</t>
  </si>
  <si>
    <t>Prakarya dan Kewirausahaan [ Kelompok B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</si>
  <si>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</si>
  <si>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</si>
  <si>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</si>
  <si>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</si>
  <si>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</si>
  <si>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</si>
  <si>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</si>
  <si>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</si>
  <si>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</si>
  <si>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</si>
  <si>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</si>
  <si>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</si>
  <si>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</si>
  <si>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</si>
  <si>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</si>
  <si>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</si>
  <si>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</si>
  <si>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</si>
  <si>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</si>
  <si>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</si>
  <si>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</si>
  <si>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</si>
  <si>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</si>
  <si>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</si>
  <si>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</si>
  <si>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</si>
  <si>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</si>
  <si>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</si>
  <si>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</si>
  <si>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</si>
  <si>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</si>
  <si>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</si>
  <si>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</si>
  <si>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</si>
  <si>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</si>
  <si>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</si>
  <si>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</si>
  <si>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</si>
  <si>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</si>
  <si>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</si>
  <si>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</si>
  <si>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</si>
  <si>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</si>
  <si>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</si>
  <si>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</si>
  <si>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</si>
  <si>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</si>
  <si>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</si>
  <si>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</si>
  <si>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</si>
  <si>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</si>
  <si>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</si>
  <si>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</si>
  <si>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</si>
  <si>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</si>
  <si>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</si>
  <si>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</si>
  <si>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</si>
  <si>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</si>
  <si>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</si>
  <si>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</si>
  <si>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</si>
  <si>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Sangat terampil dalam membuat kerajinan</t>
  </si>
  <si>
    <t>ANINDHITYA SRI PUJIATI</t>
  </si>
  <si>
    <t>APRISYA JAMILATUL ADHA</t>
  </si>
  <si>
    <t>Sangat terampil dalam membuat rekayasa grafika</t>
  </si>
  <si>
    <t>ARHAM WILDAN ERHAFACHRI</t>
  </si>
  <si>
    <t>ARIFIN ADE PAMUNGKAS</t>
  </si>
  <si>
    <t>Sangat terampil dalam menjelaskan budidaya tanaman hias</t>
  </si>
  <si>
    <t>ARIYA WIJAYA SANTOSA</t>
  </si>
  <si>
    <t>ARSYAD FADIL RADYA</t>
  </si>
  <si>
    <t>Sangat terampil dalam pembuatan makanan awetan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</si>
  <si>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</si>
  <si>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</si>
  <si>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</si>
  <si>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</si>
  <si>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</si>
  <si>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</si>
  <si>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Predikat &amp; Deskripsi Keterampilan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</si>
  <si>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</si>
  <si>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</si>
  <si>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</si>
  <si>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</si>
  <si>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</si>
  <si>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</si>
  <si>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</si>
  <si>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</si>
  <si>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</si>
  <si>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</si>
  <si>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</si>
  <si>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</si>
  <si>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</si>
  <si>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</si>
  <si>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</si>
  <si>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</si>
  <si>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</si>
  <si>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</si>
  <si>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</si>
  <si>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</si>
  <si>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</si>
  <si>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</si>
  <si>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</si>
  <si>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</si>
  <si>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</si>
  <si>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</si>
  <si>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</si>
  <si>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</si>
  <si>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</si>
  <si>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</si>
  <si>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</si>
  <si>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</si>
  <si>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</si>
  <si>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</si>
  <si>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</si>
  <si>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</si>
  <si>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</si>
  <si>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</si>
  <si>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</si>
  <si>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</si>
  <si>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</si>
  <si>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</si>
  <si>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</si>
  <si>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</si>
  <si>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</si>
  <si>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</si>
  <si>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</si>
  <si>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</si>
  <si>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</si>
  <si>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</si>
  <si>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</si>
  <si>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</si>
  <si>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</si>
  <si>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</si>
  <si>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</si>
  <si>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</si>
  <si>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</si>
  <si>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</si>
  <si>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</si>
  <si>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</si>
  <si>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</si>
  <si>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</si>
  <si>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</si>
  <si>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</si>
  <si>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</si>
  <si>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</si>
  <si>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</si>
  <si>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</si>
  <si>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</si>
  <si>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</si>
  <si>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</si>
  <si>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</si>
  <si>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</si>
  <si>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</si>
  <si>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</si>
  <si>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</si>
  <si>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</si>
  <si>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</si>
  <si>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</si>
  <si>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</si>
  <si>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</si>
  <si>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</si>
  <si>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</si>
  <si>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</si>
  <si>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</si>
  <si>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</si>
  <si>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</si>
  <si>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</si>
  <si>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</si>
  <si>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</si>
  <si>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</si>
  <si>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</si>
  <si>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</si>
  <si>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</si>
  <si>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</si>
  <si>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</si>
  <si>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</si>
  <si>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</si>
  <si>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</si>
  <si>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</si>
  <si>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</si>
  <si>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</si>
  <si>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</si>
  <si>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</si>
  <si>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</si>
  <si>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</si>
  <si>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</si>
  <si>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</si>
  <si>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</si>
  <si>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</si>
  <si>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</si>
  <si>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</si>
  <si>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</si>
  <si>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</si>
  <si>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</si>
  <si>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</si>
  <si>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</si>
  <si>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</si>
  <si>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</si>
  <si>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</si>
  <si>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</si>
  <si>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</si>
  <si>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</si>
  <si>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</si>
  <si>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</si>
  <si>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</si>
  <si>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</si>
  <si>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</si>
  <si>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</si>
  <si>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</si>
  <si>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</si>
  <si>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</si>
  <si>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</si>
  <si>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</si>
  <si>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</si>
  <si>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</si>
  <si>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</si>
  <si>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</si>
  <si>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</si>
  <si>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</si>
  <si>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</si>
  <si>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</si>
  <si>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menjelaskan perbedaan kerajinan daerah</t>
  </si>
  <si>
    <t>Memiliki kemampuan dalam menjelaskan berbagai macam rekayasa grafika</t>
  </si>
  <si>
    <t>Memiliki kemampuan dalam menjelaskan perbedaan tanaman hias</t>
  </si>
  <si>
    <t>Memiliki kemampuan dalam menjelaskan makanan awetan nusantara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</si>
</sst>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65054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makanan awetan nusantara</v>
      </c>
      <c r="K11" s="36">
        <f t="shared" ref="K11:K50" si="4">IF((COUNTA(AF11:AO11)&gt;0),AVERAGE(AF11:AO11),"")</f>
        <v>87.333333333333329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pembuatan makanan awetan</v>
      </c>
      <c r="Q11" s="40"/>
      <c r="R11" s="40" t="s">
        <v>8</v>
      </c>
      <c r="S11" s="18"/>
      <c r="T11" s="1">
        <v>80</v>
      </c>
      <c r="U11" s="1">
        <v>80</v>
      </c>
      <c r="V11" s="1">
        <v>82</v>
      </c>
      <c r="W11" s="1">
        <v>78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>
        <v>94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65070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menjelaskan perbedaan kerajinan daerah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>Sangat terampil dalam membuat kerajinan</v>
      </c>
      <c r="Q12" s="40"/>
      <c r="R12" s="40" t="s">
        <v>8</v>
      </c>
      <c r="S12" s="18"/>
      <c r="T12" s="1">
        <v>86</v>
      </c>
      <c r="U12" s="1">
        <v>88</v>
      </c>
      <c r="V12" s="1">
        <v>90</v>
      </c>
      <c r="W12" s="1">
        <v>85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65085</v>
      </c>
      <c r="C13" s="19" t="s">
        <v>67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3</v>
      </c>
      <c r="J13" s="28" t="str">
        <f t="shared" si="3"/>
        <v>Memiliki kemampuan dalam menjelaskan perbedaan tanaman hias</v>
      </c>
      <c r="K13" s="36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8">
        <v>3</v>
      </c>
      <c r="P13" s="28" t="str">
        <f t="shared" si="8"/>
        <v>Sangat terampil dalam menjelaskan budidaya tanaman hias</v>
      </c>
      <c r="Q13" s="40"/>
      <c r="R13" s="40" t="s">
        <v>8</v>
      </c>
      <c r="S13" s="18"/>
      <c r="T13" s="1">
        <v>86</v>
      </c>
      <c r="U13" s="1">
        <v>76</v>
      </c>
      <c r="V13" s="1">
        <v>78</v>
      </c>
      <c r="W13" s="1">
        <v>70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227</v>
      </c>
      <c r="FI13" s="44" t="s">
        <v>68</v>
      </c>
      <c r="FJ13" s="42">
        <v>18821</v>
      </c>
      <c r="FK13" s="42">
        <v>18831</v>
      </c>
    </row>
    <row r="14" spans="1:167" x14ac:dyDescent="0.25">
      <c r="A14" s="19">
        <v>4</v>
      </c>
      <c r="B14" s="19">
        <v>65102</v>
      </c>
      <c r="C14" s="19" t="s">
        <v>69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menjelaskan perbedaan kerajinan daerah</v>
      </c>
      <c r="K14" s="36">
        <f t="shared" si="4"/>
        <v>91.333333333333329</v>
      </c>
      <c r="L14" s="28" t="str">
        <f t="shared" si="5"/>
        <v>A</v>
      </c>
      <c r="M14" s="28">
        <f t="shared" si="6"/>
        <v>91.333333333333329</v>
      </c>
      <c r="N14" s="28" t="str">
        <f t="shared" si="7"/>
        <v>A</v>
      </c>
      <c r="O14" s="38">
        <v>1</v>
      </c>
      <c r="P14" s="28" t="str">
        <f t="shared" si="8"/>
        <v>Sangat terampil dalam membuat kerajinan</v>
      </c>
      <c r="Q14" s="40"/>
      <c r="R14" s="40" t="s">
        <v>8</v>
      </c>
      <c r="S14" s="18"/>
      <c r="T14" s="1">
        <v>82</v>
      </c>
      <c r="U14" s="1">
        <v>86</v>
      </c>
      <c r="V14" s="1">
        <v>88</v>
      </c>
      <c r="W14" s="1">
        <v>80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92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65118</v>
      </c>
      <c r="C15" s="19" t="s">
        <v>70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3</v>
      </c>
      <c r="J15" s="28" t="str">
        <f t="shared" si="3"/>
        <v>Memiliki kemampuan dalam menjelaskan perbedaan tanaman hias</v>
      </c>
      <c r="K15" s="36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8">
        <v>3</v>
      </c>
      <c r="P15" s="28" t="str">
        <f t="shared" si="8"/>
        <v>Sangat terampil dalam menjelaskan budidaya tanaman hias</v>
      </c>
      <c r="Q15" s="40"/>
      <c r="R15" s="40" t="s">
        <v>8</v>
      </c>
      <c r="S15" s="18"/>
      <c r="T15" s="1">
        <v>86</v>
      </c>
      <c r="U15" s="1">
        <v>86</v>
      </c>
      <c r="V15" s="1">
        <v>88</v>
      </c>
      <c r="W15" s="1">
        <v>75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228</v>
      </c>
      <c r="FI15" s="44" t="s">
        <v>71</v>
      </c>
      <c r="FJ15" s="42">
        <v>18822</v>
      </c>
      <c r="FK15" s="42">
        <v>18832</v>
      </c>
    </row>
    <row r="16" spans="1:167" x14ac:dyDescent="0.25">
      <c r="A16" s="19">
        <v>6</v>
      </c>
      <c r="B16" s="19">
        <v>65134</v>
      </c>
      <c r="C16" s="19" t="s">
        <v>72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4</v>
      </c>
      <c r="J16" s="28" t="str">
        <f t="shared" si="3"/>
        <v>Memiliki kemampuan dalam menjelaskan makanan awetan nusantara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4</v>
      </c>
      <c r="P16" s="28" t="str">
        <f t="shared" si="8"/>
        <v>Sangat terampil dalam pembuatan makanan awetan</v>
      </c>
      <c r="Q16" s="40"/>
      <c r="R16" s="40" t="s">
        <v>8</v>
      </c>
      <c r="S16" s="18"/>
      <c r="T16" s="1">
        <v>86</v>
      </c>
      <c r="U16" s="1">
        <v>78</v>
      </c>
      <c r="V16" s="1">
        <v>76</v>
      </c>
      <c r="W16" s="1">
        <v>79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65150</v>
      </c>
      <c r="C17" s="19" t="s">
        <v>73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dalam menjelaskan perbedaan kerajinan daerah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1</v>
      </c>
      <c r="P17" s="28" t="str">
        <f t="shared" si="8"/>
        <v>Sangat terampil dalam membuat kerajinan</v>
      </c>
      <c r="Q17" s="40"/>
      <c r="R17" s="40" t="s">
        <v>8</v>
      </c>
      <c r="S17" s="18"/>
      <c r="T17" s="1">
        <v>74</v>
      </c>
      <c r="U17" s="1">
        <v>94</v>
      </c>
      <c r="V17" s="1">
        <v>96</v>
      </c>
      <c r="W17" s="1">
        <v>84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229</v>
      </c>
      <c r="FI17" s="44" t="s">
        <v>74</v>
      </c>
      <c r="FJ17" s="42">
        <v>18823</v>
      </c>
      <c r="FK17" s="42">
        <v>18833</v>
      </c>
    </row>
    <row r="18" spans="1:167" x14ac:dyDescent="0.25">
      <c r="A18" s="19">
        <v>8</v>
      </c>
      <c r="B18" s="19">
        <v>65165</v>
      </c>
      <c r="C18" s="19" t="s">
        <v>75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3</v>
      </c>
      <c r="J18" s="28" t="str">
        <f t="shared" si="3"/>
        <v>Memiliki kemampuan dalam menjelaskan perbedaan tanaman hias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3</v>
      </c>
      <c r="P18" s="28" t="str">
        <f t="shared" si="8"/>
        <v>Sangat terampil dalam menjelaskan budidaya tanaman hias</v>
      </c>
      <c r="Q18" s="40"/>
      <c r="R18" s="40" t="s">
        <v>8</v>
      </c>
      <c r="S18" s="18"/>
      <c r="T18" s="1">
        <v>70</v>
      </c>
      <c r="U18" s="1">
        <v>90</v>
      </c>
      <c r="V18" s="1">
        <v>92</v>
      </c>
      <c r="W18" s="1">
        <v>81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65182</v>
      </c>
      <c r="C19" s="19" t="s">
        <v>76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83</v>
      </c>
      <c r="L19" s="28" t="str">
        <f t="shared" si="5"/>
        <v>B</v>
      </c>
      <c r="M19" s="28">
        <f t="shared" si="6"/>
        <v>83</v>
      </c>
      <c r="N19" s="28" t="str">
        <f t="shared" si="7"/>
        <v>B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70</v>
      </c>
      <c r="U19" s="1">
        <v>86</v>
      </c>
      <c r="V19" s="1">
        <v>88</v>
      </c>
      <c r="W19" s="1">
        <v>79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230</v>
      </c>
      <c r="FI19" s="44" t="s">
        <v>77</v>
      </c>
      <c r="FJ19" s="42">
        <v>18824</v>
      </c>
      <c r="FK19" s="42">
        <v>18834</v>
      </c>
    </row>
    <row r="20" spans="1:167" x14ac:dyDescent="0.25">
      <c r="A20" s="19">
        <v>10</v>
      </c>
      <c r="B20" s="19">
        <v>65197</v>
      </c>
      <c r="C20" s="19" t="s">
        <v>78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4</v>
      </c>
      <c r="J20" s="28" t="str">
        <f t="shared" si="3"/>
        <v>Memiliki kemampuan dalam menjelaskan makanan awetan nusantara</v>
      </c>
      <c r="K20" s="36">
        <f t="shared" si="4"/>
        <v>90.666666666666671</v>
      </c>
      <c r="L20" s="28" t="str">
        <f t="shared" si="5"/>
        <v>A</v>
      </c>
      <c r="M20" s="28">
        <f t="shared" si="6"/>
        <v>90.666666666666671</v>
      </c>
      <c r="N20" s="28" t="str">
        <f t="shared" si="7"/>
        <v>A</v>
      </c>
      <c r="O20" s="38">
        <v>4</v>
      </c>
      <c r="P20" s="28" t="str">
        <f t="shared" si="8"/>
        <v>Sangat terampil dalam pembuatan makanan awetan</v>
      </c>
      <c r="Q20" s="40"/>
      <c r="R20" s="40" t="s">
        <v>8</v>
      </c>
      <c r="S20" s="18"/>
      <c r="T20" s="1">
        <v>76</v>
      </c>
      <c r="U20" s="1">
        <v>92</v>
      </c>
      <c r="V20" s="1">
        <v>94</v>
      </c>
      <c r="W20" s="1">
        <v>85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65214</v>
      </c>
      <c r="C21" s="19" t="s">
        <v>79</v>
      </c>
      <c r="D21" s="18"/>
      <c r="E21" s="36">
        <f t="shared" si="0"/>
        <v>89</v>
      </c>
      <c r="F21" s="28" t="str">
        <f t="shared" si="1"/>
        <v>A</v>
      </c>
      <c r="G21" s="28">
        <f>IF((COUNTA(T12:AC12)&gt;0),(ROUND((AVERAGE(T21:AD21)),0)),"")</f>
        <v>89</v>
      </c>
      <c r="H21" s="28" t="str">
        <f t="shared" si="2"/>
        <v>A</v>
      </c>
      <c r="I21" s="38">
        <v>1</v>
      </c>
      <c r="J21" s="28" t="str">
        <f t="shared" si="3"/>
        <v>Memiliki kemampuan dalam menjelaskan perbedaan kerajinan daerah</v>
      </c>
      <c r="K21" s="36">
        <f t="shared" si="4"/>
        <v>85.333333333333329</v>
      </c>
      <c r="L21" s="28" t="str">
        <f t="shared" si="5"/>
        <v>A</v>
      </c>
      <c r="M21" s="28">
        <f t="shared" si="6"/>
        <v>85.333333333333329</v>
      </c>
      <c r="N21" s="28" t="str">
        <f t="shared" si="7"/>
        <v>A</v>
      </c>
      <c r="O21" s="38">
        <v>1</v>
      </c>
      <c r="P21" s="28" t="str">
        <f t="shared" si="8"/>
        <v>Sangat terampil dalam membuat kerajinan</v>
      </c>
      <c r="Q21" s="40"/>
      <c r="R21" s="40" t="s">
        <v>8</v>
      </c>
      <c r="S21" s="18"/>
      <c r="T21" s="1">
        <v>82</v>
      </c>
      <c r="U21" s="1">
        <v>98</v>
      </c>
      <c r="V21" s="1">
        <v>100</v>
      </c>
      <c r="W21" s="1">
        <v>86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18825</v>
      </c>
      <c r="FK21" s="42">
        <v>18835</v>
      </c>
    </row>
    <row r="22" spans="1:167" x14ac:dyDescent="0.25">
      <c r="A22" s="19">
        <v>12</v>
      </c>
      <c r="B22" s="19">
        <v>65230</v>
      </c>
      <c r="C22" s="19" t="s">
        <v>80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3</v>
      </c>
      <c r="J22" s="28" t="str">
        <f t="shared" si="3"/>
        <v>Memiliki kemampuan dalam menjelaskan perbedaan tanaman hias</v>
      </c>
      <c r="K22" s="36">
        <f t="shared" si="4"/>
        <v>78.666666666666671</v>
      </c>
      <c r="L22" s="28" t="str">
        <f t="shared" si="5"/>
        <v>B</v>
      </c>
      <c r="M22" s="28">
        <f t="shared" si="6"/>
        <v>78.666666666666671</v>
      </c>
      <c r="N22" s="28" t="str">
        <f t="shared" si="7"/>
        <v>B</v>
      </c>
      <c r="O22" s="38">
        <v>3</v>
      </c>
      <c r="P22" s="28" t="str">
        <f t="shared" si="8"/>
        <v>Sangat terampil dalam menjelaskan budidaya tanaman hias</v>
      </c>
      <c r="Q22" s="40"/>
      <c r="R22" s="40" t="s">
        <v>8</v>
      </c>
      <c r="S22" s="18"/>
      <c r="T22" s="1">
        <v>80</v>
      </c>
      <c r="U22" s="1">
        <v>79</v>
      </c>
      <c r="V22" s="1">
        <v>81</v>
      </c>
      <c r="W22" s="1">
        <v>72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70</v>
      </c>
      <c r="AG22" s="1">
        <v>88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65246</v>
      </c>
      <c r="C23" s="19" t="s">
        <v>81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1</v>
      </c>
      <c r="J23" s="28" t="str">
        <f t="shared" si="3"/>
        <v>Memiliki kemampuan dalam menjelaskan perbedaan kerajinan daerah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1</v>
      </c>
      <c r="P23" s="28" t="str">
        <f t="shared" si="8"/>
        <v>Sangat terampil dalam membuat kerajinan</v>
      </c>
      <c r="Q23" s="40"/>
      <c r="R23" s="40" t="s">
        <v>8</v>
      </c>
      <c r="S23" s="18"/>
      <c r="T23" s="1">
        <v>70</v>
      </c>
      <c r="U23" s="1">
        <v>92</v>
      </c>
      <c r="V23" s="1">
        <v>94</v>
      </c>
      <c r="W23" s="1">
        <v>74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18826</v>
      </c>
      <c r="FK23" s="42">
        <v>18836</v>
      </c>
    </row>
    <row r="24" spans="1:167" x14ac:dyDescent="0.25">
      <c r="A24" s="19">
        <v>14</v>
      </c>
      <c r="B24" s="19">
        <v>65261</v>
      </c>
      <c r="C24" s="19" t="s">
        <v>82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4</v>
      </c>
      <c r="J24" s="28" t="str">
        <f t="shared" si="3"/>
        <v>Memiliki kemampuan dalam menjelaskan makanan awetan nusantara</v>
      </c>
      <c r="K24" s="36">
        <f t="shared" si="4"/>
        <v>91.666666666666671</v>
      </c>
      <c r="L24" s="28" t="str">
        <f t="shared" si="5"/>
        <v>A</v>
      </c>
      <c r="M24" s="28">
        <f t="shared" si="6"/>
        <v>91.666666666666671</v>
      </c>
      <c r="N24" s="28" t="str">
        <f t="shared" si="7"/>
        <v>A</v>
      </c>
      <c r="O24" s="38">
        <v>4</v>
      </c>
      <c r="P24" s="28" t="str">
        <f t="shared" si="8"/>
        <v>Sangat terampil dalam pembuatan makanan awetan</v>
      </c>
      <c r="Q24" s="40"/>
      <c r="R24" s="40" t="s">
        <v>8</v>
      </c>
      <c r="S24" s="18"/>
      <c r="T24" s="1">
        <v>86</v>
      </c>
      <c r="U24" s="1">
        <v>86</v>
      </c>
      <c r="V24" s="1">
        <v>88</v>
      </c>
      <c r="W24" s="1">
        <v>82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93</v>
      </c>
      <c r="AH24" s="1">
        <v>94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65277</v>
      </c>
      <c r="C25" s="19" t="s">
        <v>83</v>
      </c>
      <c r="D25" s="18"/>
      <c r="E25" s="36">
        <f t="shared" si="0"/>
        <v>93</v>
      </c>
      <c r="F25" s="28" t="str">
        <f t="shared" si="1"/>
        <v>A</v>
      </c>
      <c r="G25" s="28">
        <f>IF((COUNTA(T12:AC12)&gt;0),(ROUND((AVERAGE(T25:AD25)),0)),"")</f>
        <v>93</v>
      </c>
      <c r="H25" s="28" t="str">
        <f t="shared" si="2"/>
        <v>A</v>
      </c>
      <c r="I25" s="38">
        <v>4</v>
      </c>
      <c r="J25" s="28" t="str">
        <f t="shared" si="3"/>
        <v>Memiliki kemampuan dalam menjelaskan makanan awetan nusantara</v>
      </c>
      <c r="K25" s="36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8">
        <v>4</v>
      </c>
      <c r="P25" s="28" t="str">
        <f t="shared" si="8"/>
        <v>Sangat terampil dalam pembuatan makanan awetan</v>
      </c>
      <c r="Q25" s="40"/>
      <c r="R25" s="40" t="s">
        <v>9</v>
      </c>
      <c r="S25" s="18"/>
      <c r="T25" s="1">
        <v>90</v>
      </c>
      <c r="U25" s="1">
        <v>96</v>
      </c>
      <c r="V25" s="1">
        <v>98</v>
      </c>
      <c r="W25" s="1">
        <v>90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80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18827</v>
      </c>
      <c r="FK25" s="42">
        <v>18837</v>
      </c>
    </row>
    <row r="26" spans="1:167" x14ac:dyDescent="0.25">
      <c r="A26" s="19">
        <v>16</v>
      </c>
      <c r="B26" s="19">
        <v>65293</v>
      </c>
      <c r="C26" s="19" t="s">
        <v>85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1</v>
      </c>
      <c r="J26" s="28" t="str">
        <f t="shared" si="3"/>
        <v>Memiliki kemampuan dalam menjelaskan perbedaan kerajinan daerah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dalam membuat kerajinan</v>
      </c>
      <c r="Q26" s="40"/>
      <c r="R26" s="40" t="s">
        <v>8</v>
      </c>
      <c r="S26" s="18"/>
      <c r="T26" s="1">
        <v>72</v>
      </c>
      <c r="U26" s="1">
        <v>86</v>
      </c>
      <c r="V26" s="1">
        <v>88</v>
      </c>
      <c r="W26" s="1">
        <v>84</v>
      </c>
      <c r="X26" s="1">
        <v>81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65310</v>
      </c>
      <c r="C27" s="19" t="s">
        <v>86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4</v>
      </c>
      <c r="J27" s="28" t="str">
        <f t="shared" si="3"/>
        <v>Memiliki kemampuan dalam menjelaskan makanan awetan nusantara</v>
      </c>
      <c r="K27" s="36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8">
        <v>4</v>
      </c>
      <c r="P27" s="28" t="str">
        <f t="shared" si="8"/>
        <v>Sangat terampil dalam pembuatan makanan awetan</v>
      </c>
      <c r="Q27" s="40"/>
      <c r="R27" s="40" t="s">
        <v>8</v>
      </c>
      <c r="S27" s="18"/>
      <c r="T27" s="1">
        <v>76</v>
      </c>
      <c r="U27" s="1">
        <v>92</v>
      </c>
      <c r="V27" s="1">
        <v>94</v>
      </c>
      <c r="W27" s="1">
        <v>70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94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18828</v>
      </c>
      <c r="FK27" s="42">
        <v>18838</v>
      </c>
    </row>
    <row r="28" spans="1:167" x14ac:dyDescent="0.25">
      <c r="A28" s="19">
        <v>18</v>
      </c>
      <c r="B28" s="19">
        <v>65326</v>
      </c>
      <c r="C28" s="19" t="s">
        <v>87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4</v>
      </c>
      <c r="J28" s="28" t="str">
        <f t="shared" si="3"/>
        <v>Memiliki kemampuan dalam menjelaskan makanan awetan nusantara</v>
      </c>
      <c r="K28" s="36">
        <f t="shared" si="4"/>
        <v>85.666666666666671</v>
      </c>
      <c r="L28" s="28" t="str">
        <f t="shared" si="5"/>
        <v>A</v>
      </c>
      <c r="M28" s="28">
        <f t="shared" si="6"/>
        <v>85.666666666666671</v>
      </c>
      <c r="N28" s="28" t="str">
        <f t="shared" si="7"/>
        <v>A</v>
      </c>
      <c r="O28" s="38">
        <v>4</v>
      </c>
      <c r="P28" s="28" t="str">
        <f t="shared" si="8"/>
        <v>Sangat terampil dalam pembuatan makanan awetan</v>
      </c>
      <c r="Q28" s="40"/>
      <c r="R28" s="40" t="s">
        <v>8</v>
      </c>
      <c r="S28" s="18"/>
      <c r="T28" s="1">
        <v>76</v>
      </c>
      <c r="U28" s="1">
        <v>84</v>
      </c>
      <c r="V28" s="1">
        <v>86</v>
      </c>
      <c r="W28" s="1">
        <v>72</v>
      </c>
      <c r="X28" s="1">
        <v>89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65341</v>
      </c>
      <c r="C29" s="19" t="s">
        <v>88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1</v>
      </c>
      <c r="J29" s="28" t="str">
        <f t="shared" si="3"/>
        <v>Memiliki kemampuan dalam menjelaskan perbedaan kerajinan daerah</v>
      </c>
      <c r="K29" s="36">
        <f t="shared" si="4"/>
        <v>81.666666666666671</v>
      </c>
      <c r="L29" s="28" t="str">
        <f t="shared" si="5"/>
        <v>B</v>
      </c>
      <c r="M29" s="28">
        <f t="shared" si="6"/>
        <v>81.666666666666671</v>
      </c>
      <c r="N29" s="28" t="str">
        <f t="shared" si="7"/>
        <v>B</v>
      </c>
      <c r="O29" s="38">
        <v>1</v>
      </c>
      <c r="P29" s="28" t="str">
        <f t="shared" si="8"/>
        <v>Sangat terampil dalam membuat kerajinan</v>
      </c>
      <c r="Q29" s="40"/>
      <c r="R29" s="40" t="s">
        <v>8</v>
      </c>
      <c r="S29" s="18"/>
      <c r="T29" s="1">
        <v>82</v>
      </c>
      <c r="U29" s="1">
        <v>82</v>
      </c>
      <c r="V29" s="1">
        <v>84</v>
      </c>
      <c r="W29" s="1">
        <v>86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18829</v>
      </c>
      <c r="FK29" s="42">
        <v>18839</v>
      </c>
    </row>
    <row r="30" spans="1:167" x14ac:dyDescent="0.25">
      <c r="A30" s="19">
        <v>20</v>
      </c>
      <c r="B30" s="19">
        <v>65358</v>
      </c>
      <c r="C30" s="19" t="s">
        <v>89</v>
      </c>
      <c r="D30" s="18"/>
      <c r="E30" s="36">
        <f t="shared" si="0"/>
        <v>91</v>
      </c>
      <c r="F30" s="28" t="str">
        <f t="shared" si="1"/>
        <v>A</v>
      </c>
      <c r="G30" s="28">
        <f>IF((COUNTA(T12:AC12)&gt;0),(ROUND((AVERAGE(T30:AD30)),0)),"")</f>
        <v>91</v>
      </c>
      <c r="H30" s="28" t="str">
        <f t="shared" si="2"/>
        <v>A</v>
      </c>
      <c r="I30" s="38">
        <v>3</v>
      </c>
      <c r="J30" s="28" t="str">
        <f t="shared" si="3"/>
        <v>Memiliki kemampuan dalam menjelaskan perbedaan tanaman hias</v>
      </c>
      <c r="K30" s="36">
        <f t="shared" si="4"/>
        <v>85.666666666666671</v>
      </c>
      <c r="L30" s="28" t="str">
        <f t="shared" si="5"/>
        <v>A</v>
      </c>
      <c r="M30" s="28">
        <f t="shared" si="6"/>
        <v>85.666666666666671</v>
      </c>
      <c r="N30" s="28" t="str">
        <f t="shared" si="7"/>
        <v>A</v>
      </c>
      <c r="O30" s="38">
        <v>3</v>
      </c>
      <c r="P30" s="28" t="str">
        <f t="shared" si="8"/>
        <v>Sangat terampil dalam menjelaskan budidaya tanaman hias</v>
      </c>
      <c r="Q30" s="40"/>
      <c r="R30" s="40" t="s">
        <v>8</v>
      </c>
      <c r="S30" s="18"/>
      <c r="T30" s="1">
        <v>92</v>
      </c>
      <c r="U30" s="1">
        <v>94</v>
      </c>
      <c r="V30" s="1">
        <v>96</v>
      </c>
      <c r="W30" s="1">
        <v>91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65374</v>
      </c>
      <c r="C31" s="19" t="s">
        <v>90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1</v>
      </c>
      <c r="J31" s="28" t="str">
        <f t="shared" si="3"/>
        <v>Memiliki kemampuan dalam menjelaskan perbedaan kerajinan daerah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1</v>
      </c>
      <c r="P31" s="28" t="str">
        <f t="shared" si="8"/>
        <v>Sangat terampil dalam membuat kerajinan</v>
      </c>
      <c r="Q31" s="40"/>
      <c r="R31" s="40" t="s">
        <v>8</v>
      </c>
      <c r="S31" s="18"/>
      <c r="T31" s="1">
        <v>82</v>
      </c>
      <c r="U31" s="1">
        <v>96</v>
      </c>
      <c r="V31" s="1">
        <v>98</v>
      </c>
      <c r="W31" s="1">
        <v>83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18830</v>
      </c>
      <c r="FK31" s="42">
        <v>18840</v>
      </c>
    </row>
    <row r="32" spans="1:167" x14ac:dyDescent="0.25">
      <c r="A32" s="19">
        <v>22</v>
      </c>
      <c r="B32" s="19">
        <v>65389</v>
      </c>
      <c r="C32" s="19" t="s">
        <v>91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3</v>
      </c>
      <c r="J32" s="28" t="str">
        <f t="shared" si="3"/>
        <v>Memiliki kemampuan dalam menjelaskan perbedaan tanaman hias</v>
      </c>
      <c r="K32" s="36">
        <f t="shared" si="4"/>
        <v>84.333333333333329</v>
      </c>
      <c r="L32" s="28" t="str">
        <f t="shared" si="5"/>
        <v>A</v>
      </c>
      <c r="M32" s="28">
        <f t="shared" si="6"/>
        <v>84.333333333333329</v>
      </c>
      <c r="N32" s="28" t="str">
        <f t="shared" si="7"/>
        <v>A</v>
      </c>
      <c r="O32" s="38">
        <v>3</v>
      </c>
      <c r="P32" s="28" t="str">
        <f t="shared" si="8"/>
        <v>Sangat terampil dalam menjelaskan budidaya tanaman hias</v>
      </c>
      <c r="Q32" s="40"/>
      <c r="R32" s="40" t="s">
        <v>8</v>
      </c>
      <c r="S32" s="18"/>
      <c r="T32" s="1">
        <v>84</v>
      </c>
      <c r="U32" s="1">
        <v>78</v>
      </c>
      <c r="V32" s="1">
        <v>80</v>
      </c>
      <c r="W32" s="1">
        <v>75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65406</v>
      </c>
      <c r="C33" s="19" t="s">
        <v>92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1</v>
      </c>
      <c r="J33" s="28" t="str">
        <f t="shared" si="3"/>
        <v>Memiliki kemampuan dalam menjelaskan perbedaan kerajinan daerah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1</v>
      </c>
      <c r="P33" s="28" t="str">
        <f t="shared" si="8"/>
        <v>Sangat terampil dalam membuat kerajinan</v>
      </c>
      <c r="Q33" s="40"/>
      <c r="R33" s="40" t="s">
        <v>8</v>
      </c>
      <c r="S33" s="18"/>
      <c r="T33" s="1">
        <v>86</v>
      </c>
      <c r="U33" s="1">
        <v>80</v>
      </c>
      <c r="V33" s="1">
        <v>82</v>
      </c>
      <c r="W33" s="1">
        <v>70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87</v>
      </c>
      <c r="AH33" s="1">
        <v>81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65422</v>
      </c>
      <c r="C34" s="19" t="s">
        <v>93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1</v>
      </c>
      <c r="J34" s="28" t="str">
        <f t="shared" si="3"/>
        <v>Memiliki kemampuan dalam menjelaskan perbedaan kerajinan daerah</v>
      </c>
      <c r="K34" s="36">
        <f t="shared" si="4"/>
        <v>81.666666666666671</v>
      </c>
      <c r="L34" s="28" t="str">
        <f t="shared" si="5"/>
        <v>B</v>
      </c>
      <c r="M34" s="28">
        <f t="shared" si="6"/>
        <v>81.666666666666671</v>
      </c>
      <c r="N34" s="28" t="str">
        <f t="shared" si="7"/>
        <v>B</v>
      </c>
      <c r="O34" s="38">
        <v>1</v>
      </c>
      <c r="P34" s="28" t="str">
        <f t="shared" si="8"/>
        <v>Sangat terampil dalam membuat kerajinan</v>
      </c>
      <c r="Q34" s="40"/>
      <c r="R34" s="40" t="s">
        <v>8</v>
      </c>
      <c r="S34" s="18"/>
      <c r="T34" s="1">
        <v>80</v>
      </c>
      <c r="U34" s="1">
        <v>79</v>
      </c>
      <c r="V34" s="1">
        <v>81</v>
      </c>
      <c r="W34" s="1">
        <v>70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65437</v>
      </c>
      <c r="C35" s="19" t="s">
        <v>94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3</v>
      </c>
      <c r="J35" s="28" t="str">
        <f t="shared" si="3"/>
        <v>Memiliki kemampuan dalam menjelaskan perbedaan tanaman hias</v>
      </c>
      <c r="K35" s="36">
        <f t="shared" si="4"/>
        <v>84.333333333333329</v>
      </c>
      <c r="L35" s="28" t="str">
        <f t="shared" si="5"/>
        <v>A</v>
      </c>
      <c r="M35" s="28">
        <f t="shared" si="6"/>
        <v>84.333333333333329</v>
      </c>
      <c r="N35" s="28" t="str">
        <f t="shared" si="7"/>
        <v>A</v>
      </c>
      <c r="O35" s="38">
        <v>3</v>
      </c>
      <c r="P35" s="28" t="str">
        <f t="shared" si="8"/>
        <v>Sangat terampil dalam menjelaskan budidaya tanaman hias</v>
      </c>
      <c r="Q35" s="40"/>
      <c r="R35" s="40" t="s">
        <v>8</v>
      </c>
      <c r="S35" s="18"/>
      <c r="T35" s="1">
        <v>80</v>
      </c>
      <c r="U35" s="1">
        <v>79</v>
      </c>
      <c r="V35" s="1">
        <v>81</v>
      </c>
      <c r="W35" s="1">
        <v>82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87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65453</v>
      </c>
      <c r="C36" s="19" t="s">
        <v>95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Memiliki kemampuan dalam menjelaskan perbedaan kerajinan daerah</v>
      </c>
      <c r="K36" s="36">
        <f t="shared" si="4"/>
        <v>86.333333333333329</v>
      </c>
      <c r="L36" s="28" t="str">
        <f t="shared" si="5"/>
        <v>A</v>
      </c>
      <c r="M36" s="28">
        <f t="shared" si="6"/>
        <v>86.333333333333329</v>
      </c>
      <c r="N36" s="28" t="str">
        <f t="shared" si="7"/>
        <v>A</v>
      </c>
      <c r="O36" s="38">
        <v>1</v>
      </c>
      <c r="P36" s="28" t="str">
        <f t="shared" si="8"/>
        <v>Sangat terampil dalam membuat kerajinan</v>
      </c>
      <c r="Q36" s="40"/>
      <c r="R36" s="40" t="s">
        <v>8</v>
      </c>
      <c r="S36" s="18"/>
      <c r="T36" s="1">
        <v>84</v>
      </c>
      <c r="U36" s="1">
        <v>90</v>
      </c>
      <c r="V36" s="1">
        <v>92</v>
      </c>
      <c r="W36" s="1">
        <v>89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90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65470</v>
      </c>
      <c r="C37" s="19" t="s">
        <v>96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4</v>
      </c>
      <c r="J37" s="28" t="str">
        <f t="shared" si="3"/>
        <v>Memiliki kemampuan dalam menjelaskan makanan awetan nusantara</v>
      </c>
      <c r="K37" s="36">
        <f t="shared" si="4"/>
        <v>86.333333333333329</v>
      </c>
      <c r="L37" s="28" t="str">
        <f t="shared" si="5"/>
        <v>A</v>
      </c>
      <c r="M37" s="28">
        <f t="shared" si="6"/>
        <v>86.333333333333329</v>
      </c>
      <c r="N37" s="28" t="str">
        <f t="shared" si="7"/>
        <v>A</v>
      </c>
      <c r="O37" s="38">
        <v>4</v>
      </c>
      <c r="P37" s="28" t="str">
        <f t="shared" si="8"/>
        <v>Sangat terampil dalam pembuatan makanan awetan</v>
      </c>
      <c r="Q37" s="40"/>
      <c r="R37" s="40" t="s">
        <v>8</v>
      </c>
      <c r="S37" s="18"/>
      <c r="T37" s="1">
        <v>70</v>
      </c>
      <c r="U37" s="1">
        <v>88</v>
      </c>
      <c r="V37" s="1">
        <v>90</v>
      </c>
      <c r="W37" s="1">
        <v>71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90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65486</v>
      </c>
      <c r="C38" s="19" t="s">
        <v>97</v>
      </c>
      <c r="D38" s="18"/>
      <c r="E38" s="36">
        <f t="shared" si="0"/>
        <v>91</v>
      </c>
      <c r="F38" s="28" t="str">
        <f t="shared" si="1"/>
        <v>A</v>
      </c>
      <c r="G38" s="28">
        <f>IF((COUNTA(T12:AC12)&gt;0),(ROUND((AVERAGE(T38:AD38)),0)),"")</f>
        <v>91</v>
      </c>
      <c r="H38" s="28" t="str">
        <f t="shared" si="2"/>
        <v>A</v>
      </c>
      <c r="I38" s="38">
        <v>4</v>
      </c>
      <c r="J38" s="28" t="str">
        <f t="shared" si="3"/>
        <v>Memiliki kemampuan dalam menjelaskan makanan awetan nusantara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4</v>
      </c>
      <c r="P38" s="28" t="str">
        <f t="shared" si="8"/>
        <v>Sangat terampil dalam pembuatan makanan awetan</v>
      </c>
      <c r="Q38" s="40"/>
      <c r="R38" s="40" t="s">
        <v>8</v>
      </c>
      <c r="S38" s="18"/>
      <c r="T38" s="1">
        <v>88</v>
      </c>
      <c r="U38" s="1">
        <v>90</v>
      </c>
      <c r="V38" s="1">
        <v>92</v>
      </c>
      <c r="W38" s="1">
        <v>95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87</v>
      </c>
      <c r="AH38" s="1">
        <v>81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65501</v>
      </c>
      <c r="C39" s="19" t="s">
        <v>98</v>
      </c>
      <c r="D39" s="18"/>
      <c r="E39" s="36">
        <f t="shared" si="0"/>
        <v>93</v>
      </c>
      <c r="F39" s="28" t="str">
        <f t="shared" si="1"/>
        <v>A</v>
      </c>
      <c r="G39" s="28">
        <f>IF((COUNTA(T12:AC12)&gt;0),(ROUND((AVERAGE(T39:AD39)),0)),"")</f>
        <v>93</v>
      </c>
      <c r="H39" s="28" t="str">
        <f t="shared" si="2"/>
        <v>A</v>
      </c>
      <c r="I39" s="38">
        <v>1</v>
      </c>
      <c r="J39" s="28" t="str">
        <f t="shared" si="3"/>
        <v>Memiliki kemampuan dalam menjelaskan perbedaan kerajinan daerah</v>
      </c>
      <c r="K39" s="36">
        <f t="shared" si="4"/>
        <v>84</v>
      </c>
      <c r="L39" s="28" t="str">
        <f t="shared" si="5"/>
        <v>B</v>
      </c>
      <c r="M39" s="28">
        <f t="shared" si="6"/>
        <v>84</v>
      </c>
      <c r="N39" s="28" t="str">
        <f t="shared" si="7"/>
        <v>B</v>
      </c>
      <c r="O39" s="38">
        <v>1</v>
      </c>
      <c r="P39" s="28" t="str">
        <f t="shared" si="8"/>
        <v>Sangat terampil dalam membuat kerajinan</v>
      </c>
      <c r="Q39" s="40"/>
      <c r="R39" s="40" t="s">
        <v>8</v>
      </c>
      <c r="S39" s="18"/>
      <c r="T39" s="1">
        <v>96</v>
      </c>
      <c r="U39" s="1">
        <v>96</v>
      </c>
      <c r="V39" s="1">
        <v>98</v>
      </c>
      <c r="W39" s="1">
        <v>93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65518</v>
      </c>
      <c r="C40" s="19" t="s">
        <v>99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3</v>
      </c>
      <c r="J40" s="28" t="str">
        <f t="shared" si="3"/>
        <v>Memiliki kemampuan dalam menjelaskan perbedaan tanaman hias</v>
      </c>
      <c r="K40" s="36">
        <f t="shared" si="4"/>
        <v>85.333333333333329</v>
      </c>
      <c r="L40" s="28" t="str">
        <f t="shared" si="5"/>
        <v>A</v>
      </c>
      <c r="M40" s="28">
        <f t="shared" si="6"/>
        <v>85.333333333333329</v>
      </c>
      <c r="N40" s="28" t="str">
        <f t="shared" si="7"/>
        <v>A</v>
      </c>
      <c r="O40" s="38">
        <v>3</v>
      </c>
      <c r="P40" s="28" t="str">
        <f t="shared" si="8"/>
        <v>Sangat terampil dalam menjelaskan budidaya tanaman hias</v>
      </c>
      <c r="Q40" s="40"/>
      <c r="R40" s="40" t="s">
        <v>8</v>
      </c>
      <c r="S40" s="18"/>
      <c r="T40" s="1">
        <v>76</v>
      </c>
      <c r="U40" s="1">
        <v>92</v>
      </c>
      <c r="V40" s="1">
        <v>94</v>
      </c>
      <c r="W40" s="1">
        <v>81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87</v>
      </c>
      <c r="AH40" s="1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65534</v>
      </c>
      <c r="C41" s="19" t="s">
        <v>100</v>
      </c>
      <c r="D41" s="18"/>
      <c r="E41" s="36">
        <f t="shared" si="0"/>
        <v>92</v>
      </c>
      <c r="F41" s="28" t="str">
        <f t="shared" si="1"/>
        <v>A</v>
      </c>
      <c r="G41" s="28">
        <f>IF((COUNTA(T12:AC12)&gt;0),(ROUND((AVERAGE(T41:AD41)),0)),"")</f>
        <v>92</v>
      </c>
      <c r="H41" s="28" t="str">
        <f t="shared" si="2"/>
        <v>A</v>
      </c>
      <c r="I41" s="38">
        <v>4</v>
      </c>
      <c r="J41" s="28" t="str">
        <f t="shared" si="3"/>
        <v>Memiliki kemampuan dalam menjelaskan makanan awetan nusantara</v>
      </c>
      <c r="K41" s="36">
        <f t="shared" si="4"/>
        <v>85.333333333333329</v>
      </c>
      <c r="L41" s="28" t="str">
        <f t="shared" si="5"/>
        <v>A</v>
      </c>
      <c r="M41" s="28">
        <f t="shared" si="6"/>
        <v>85.333333333333329</v>
      </c>
      <c r="N41" s="28" t="str">
        <f t="shared" si="7"/>
        <v>A</v>
      </c>
      <c r="O41" s="38">
        <v>4</v>
      </c>
      <c r="P41" s="28" t="str">
        <f t="shared" si="8"/>
        <v>Sangat terampil dalam pembuatan makanan awetan</v>
      </c>
      <c r="Q41" s="40"/>
      <c r="R41" s="40" t="s">
        <v>8</v>
      </c>
      <c r="S41" s="18"/>
      <c r="T41" s="1">
        <v>84</v>
      </c>
      <c r="U41" s="1">
        <v>96</v>
      </c>
      <c r="V41" s="1">
        <v>98</v>
      </c>
      <c r="W41" s="1">
        <v>95</v>
      </c>
      <c r="X41" s="1">
        <v>89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65550</v>
      </c>
      <c r="C42" s="19" t="s">
        <v>101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4</v>
      </c>
      <c r="J42" s="28" t="str">
        <f t="shared" si="3"/>
        <v>Memiliki kemampuan dalam menjelaskan makanan awetan nusantara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4</v>
      </c>
      <c r="P42" s="28" t="str">
        <f t="shared" si="8"/>
        <v>Sangat terampil dalam pembuatan makanan awetan</v>
      </c>
      <c r="Q42" s="40"/>
      <c r="R42" s="40" t="s">
        <v>8</v>
      </c>
      <c r="S42" s="18"/>
      <c r="T42" s="1">
        <v>70</v>
      </c>
      <c r="U42" s="1">
        <v>84</v>
      </c>
      <c r="V42" s="1">
        <v>86</v>
      </c>
      <c r="W42" s="1">
        <v>85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65566</v>
      </c>
      <c r="C43" s="19" t="s">
        <v>102</v>
      </c>
      <c r="D43" s="18"/>
      <c r="E43" s="36">
        <f t="shared" si="0"/>
        <v>89</v>
      </c>
      <c r="F43" s="28" t="str">
        <f t="shared" si="1"/>
        <v>A</v>
      </c>
      <c r="G43" s="28">
        <f>IF((COUNTA(T12:AC12)&gt;0),(ROUND((AVERAGE(T43:AD43)),0)),"")</f>
        <v>89</v>
      </c>
      <c r="H43" s="28" t="str">
        <f t="shared" si="2"/>
        <v>A</v>
      </c>
      <c r="I43" s="38">
        <v>1</v>
      </c>
      <c r="J43" s="28" t="str">
        <f t="shared" si="3"/>
        <v>Memiliki kemampuan dalam menjelaskan perbedaan kerajinan daerah</v>
      </c>
      <c r="K43" s="36">
        <f t="shared" si="4"/>
        <v>81</v>
      </c>
      <c r="L43" s="28" t="str">
        <f t="shared" si="5"/>
        <v>B</v>
      </c>
      <c r="M43" s="28">
        <f t="shared" si="6"/>
        <v>81</v>
      </c>
      <c r="N43" s="28" t="str">
        <f t="shared" si="7"/>
        <v>B</v>
      </c>
      <c r="O43" s="38">
        <v>1</v>
      </c>
      <c r="P43" s="28" t="str">
        <f t="shared" si="8"/>
        <v>Sangat terampil dalam membuat kerajinan</v>
      </c>
      <c r="Q43" s="40"/>
      <c r="R43" s="40" t="s">
        <v>8</v>
      </c>
      <c r="S43" s="18"/>
      <c r="T43" s="1">
        <v>86</v>
      </c>
      <c r="U43" s="1">
        <v>94</v>
      </c>
      <c r="V43" s="1">
        <v>96</v>
      </c>
      <c r="W43" s="1">
        <v>87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65581</v>
      </c>
      <c r="C44" s="19" t="s">
        <v>103</v>
      </c>
      <c r="D44" s="18"/>
      <c r="E44" s="36">
        <f t="shared" si="0"/>
        <v>91</v>
      </c>
      <c r="F44" s="28" t="str">
        <f t="shared" si="1"/>
        <v>A</v>
      </c>
      <c r="G44" s="28">
        <f>IF((COUNTA(T12:AC12)&gt;0),(ROUND((AVERAGE(T44:AD44)),0)),"")</f>
        <v>91</v>
      </c>
      <c r="H44" s="28" t="str">
        <f t="shared" si="2"/>
        <v>A</v>
      </c>
      <c r="I44" s="38">
        <v>4</v>
      </c>
      <c r="J44" s="28" t="str">
        <f t="shared" si="3"/>
        <v>Memiliki kemampuan dalam menjelaskan makanan awetan nusantara</v>
      </c>
      <c r="K44" s="36">
        <f t="shared" si="4"/>
        <v>83</v>
      </c>
      <c r="L44" s="28" t="str">
        <f t="shared" si="5"/>
        <v>B</v>
      </c>
      <c r="M44" s="28">
        <f t="shared" si="6"/>
        <v>83</v>
      </c>
      <c r="N44" s="28" t="str">
        <f t="shared" si="7"/>
        <v>B</v>
      </c>
      <c r="O44" s="38">
        <v>4</v>
      </c>
      <c r="P44" s="28" t="str">
        <f t="shared" si="8"/>
        <v>Sangat terampil dalam pembuatan makanan awetan</v>
      </c>
      <c r="Q44" s="40"/>
      <c r="R44" s="40" t="s">
        <v>8</v>
      </c>
      <c r="S44" s="18"/>
      <c r="T44" s="1">
        <v>84</v>
      </c>
      <c r="U44" s="1">
        <v>92</v>
      </c>
      <c r="V44" s="1">
        <v>94</v>
      </c>
      <c r="W44" s="1">
        <v>95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65597</v>
      </c>
      <c r="C45" s="19" t="s">
        <v>104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Memiliki kemampuan dalam menjelaskan perbedaan kerajinan daerah</v>
      </c>
      <c r="K45" s="36">
        <f t="shared" si="4"/>
        <v>84.333333333333329</v>
      </c>
      <c r="L45" s="28" t="str">
        <f t="shared" si="5"/>
        <v>A</v>
      </c>
      <c r="M45" s="28">
        <f t="shared" si="6"/>
        <v>84.333333333333329</v>
      </c>
      <c r="N45" s="28" t="str">
        <f t="shared" si="7"/>
        <v>A</v>
      </c>
      <c r="O45" s="38">
        <v>1</v>
      </c>
      <c r="P45" s="28" t="str">
        <f t="shared" si="8"/>
        <v>Sangat terampil dalam membuat kerajinan</v>
      </c>
      <c r="Q45" s="40"/>
      <c r="R45" s="40" t="s">
        <v>8</v>
      </c>
      <c r="S45" s="18"/>
      <c r="T45" s="1">
        <v>70</v>
      </c>
      <c r="U45" s="1">
        <v>92</v>
      </c>
      <c r="V45" s="1">
        <v>94</v>
      </c>
      <c r="W45" s="1">
        <v>85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88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65614</v>
      </c>
      <c r="C46" s="19" t="s">
        <v>105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3</v>
      </c>
      <c r="J46" s="28" t="str">
        <f t="shared" si="3"/>
        <v>Memiliki kemampuan dalam menjelaskan perbedaan tanaman hias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3</v>
      </c>
      <c r="P46" s="28" t="str">
        <f t="shared" si="8"/>
        <v>Sangat terampil dalam menjelaskan budidaya tanaman hias</v>
      </c>
      <c r="Q46" s="40"/>
      <c r="R46" s="40" t="s">
        <v>8</v>
      </c>
      <c r="S46" s="18"/>
      <c r="T46" s="1">
        <v>72</v>
      </c>
      <c r="U46" s="1">
        <v>94</v>
      </c>
      <c r="V46" s="1">
        <v>96</v>
      </c>
      <c r="W46" s="1">
        <v>77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37"/>
      <c r="F52" s="18" t="s">
        <v>107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37"/>
      <c r="F53" s="18" t="s">
        <v>110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117</v>
      </c>
      <c r="N57" s="18"/>
      <c r="O57" s="37"/>
      <c r="P57" s="18"/>
      <c r="Q57" s="37" t="s">
        <v>118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K11" activePane="bottomRight" state="frozen"/>
      <selection pane="topRight"/>
      <selection pane="bottomLeft"/>
      <selection pane="bottomRight" activeCell="AN4" sqref="AN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65630</v>
      </c>
      <c r="C11" s="19" t="s">
        <v>120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makanan awetan nusantara</v>
      </c>
      <c r="K11" s="36">
        <f t="shared" ref="K11:K50" si="4">IF((COUNTA(AF11:AO11)&gt;0),AVERAGE(AF11:AO11),"")</f>
        <v>83.666666666666671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pembuatan makanan awetan</v>
      </c>
      <c r="Q11" s="40"/>
      <c r="R11" s="40" t="s">
        <v>8</v>
      </c>
      <c r="S11" s="18"/>
      <c r="T11" s="1">
        <v>95</v>
      </c>
      <c r="U11" s="1">
        <v>94</v>
      </c>
      <c r="V11" s="1">
        <v>96</v>
      </c>
      <c r="W11" s="1">
        <v>86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79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65647</v>
      </c>
      <c r="C12" s="19" t="s">
        <v>121</v>
      </c>
      <c r="D12" s="18"/>
      <c r="E12" s="36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8">
        <v>1</v>
      </c>
      <c r="J12" s="28" t="str">
        <f t="shared" si="3"/>
        <v>Memiliki kemampuan dalam menjelaskan perbedaan kerajinan daerah</v>
      </c>
      <c r="K12" s="36">
        <f t="shared" si="4"/>
        <v>87.333333333333329</v>
      </c>
      <c r="L12" s="28" t="str">
        <f t="shared" si="5"/>
        <v>A</v>
      </c>
      <c r="M12" s="28">
        <f t="shared" si="6"/>
        <v>87.333333333333329</v>
      </c>
      <c r="N12" s="28" t="str">
        <f t="shared" si="7"/>
        <v>A</v>
      </c>
      <c r="O12" s="38">
        <v>1</v>
      </c>
      <c r="P12" s="28" t="str">
        <f t="shared" si="8"/>
        <v>Sangat terampil dalam membuat kerajinan</v>
      </c>
      <c r="Q12" s="40"/>
      <c r="R12" s="40" t="s">
        <v>8</v>
      </c>
      <c r="S12" s="18"/>
      <c r="T12" s="1">
        <v>96</v>
      </c>
      <c r="U12" s="1">
        <v>90</v>
      </c>
      <c r="V12" s="1">
        <v>92</v>
      </c>
      <c r="W12" s="1">
        <v>81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65662</v>
      </c>
      <c r="C13" s="19" t="s">
        <v>122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1</v>
      </c>
      <c r="J13" s="28" t="str">
        <f t="shared" si="3"/>
        <v>Memiliki kemampuan dalam menjelaskan perbedaan kerajinan daerah</v>
      </c>
      <c r="K13" s="36">
        <f t="shared" si="4"/>
        <v>83.666666666666671</v>
      </c>
      <c r="L13" s="28" t="str">
        <f t="shared" si="5"/>
        <v>B</v>
      </c>
      <c r="M13" s="28">
        <f t="shared" si="6"/>
        <v>83.666666666666671</v>
      </c>
      <c r="N13" s="28" t="str">
        <f t="shared" si="7"/>
        <v>B</v>
      </c>
      <c r="O13" s="38">
        <v>1</v>
      </c>
      <c r="P13" s="28" t="str">
        <f t="shared" si="8"/>
        <v>Sangat terampil dalam membuat kerajinan</v>
      </c>
      <c r="Q13" s="40"/>
      <c r="R13" s="40" t="s">
        <v>8</v>
      </c>
      <c r="S13" s="18"/>
      <c r="T13" s="1">
        <v>88</v>
      </c>
      <c r="U13" s="1">
        <v>78</v>
      </c>
      <c r="V13" s="1">
        <v>80</v>
      </c>
      <c r="W13" s="1">
        <v>70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79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227</v>
      </c>
      <c r="FI13" s="44" t="s">
        <v>68</v>
      </c>
      <c r="FJ13" s="42">
        <v>18841</v>
      </c>
      <c r="FK13" s="42">
        <v>18851</v>
      </c>
    </row>
    <row r="14" spans="1:167" x14ac:dyDescent="0.25">
      <c r="A14" s="19">
        <v>4</v>
      </c>
      <c r="B14" s="19">
        <v>65679</v>
      </c>
      <c r="C14" s="19" t="s">
        <v>123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3</v>
      </c>
      <c r="J14" s="28" t="str">
        <f t="shared" si="3"/>
        <v>Memiliki kemampuan dalam menjelaskan perbedaan tanaman hias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3</v>
      </c>
      <c r="P14" s="28" t="str">
        <f t="shared" si="8"/>
        <v>Sangat terampil dalam menjelaskan budidaya tanaman hias</v>
      </c>
      <c r="Q14" s="40"/>
      <c r="R14" s="40" t="s">
        <v>8</v>
      </c>
      <c r="S14" s="18"/>
      <c r="T14" s="1">
        <v>88</v>
      </c>
      <c r="U14" s="1">
        <v>78</v>
      </c>
      <c r="V14" s="1">
        <v>80</v>
      </c>
      <c r="W14" s="1">
        <v>71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81</v>
      </c>
      <c r="AG14" s="1">
        <v>80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65695</v>
      </c>
      <c r="C15" s="19" t="s">
        <v>124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1</v>
      </c>
      <c r="J15" s="28" t="str">
        <f t="shared" si="3"/>
        <v>Memiliki kemampuan dalam menjelaskan perbedaan kerajinan daerah</v>
      </c>
      <c r="K15" s="36">
        <f t="shared" si="4"/>
        <v>85.666666666666671</v>
      </c>
      <c r="L15" s="28" t="str">
        <f t="shared" si="5"/>
        <v>A</v>
      </c>
      <c r="M15" s="28">
        <f t="shared" si="6"/>
        <v>85.666666666666671</v>
      </c>
      <c r="N15" s="28" t="str">
        <f t="shared" si="7"/>
        <v>A</v>
      </c>
      <c r="O15" s="38">
        <v>1</v>
      </c>
      <c r="P15" s="28" t="str">
        <f t="shared" si="8"/>
        <v>Sangat terampil dalam membuat kerajinan</v>
      </c>
      <c r="Q15" s="40"/>
      <c r="R15" s="40" t="s">
        <v>8</v>
      </c>
      <c r="S15" s="18"/>
      <c r="T15" s="1">
        <v>72</v>
      </c>
      <c r="U15" s="1">
        <v>84</v>
      </c>
      <c r="V15" s="1">
        <v>86</v>
      </c>
      <c r="W15" s="1">
        <v>78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79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228</v>
      </c>
      <c r="FI15" s="44" t="s">
        <v>71</v>
      </c>
      <c r="FJ15" s="42">
        <v>18842</v>
      </c>
      <c r="FK15" s="42">
        <v>18852</v>
      </c>
    </row>
    <row r="16" spans="1:167" x14ac:dyDescent="0.25">
      <c r="A16" s="19">
        <v>6</v>
      </c>
      <c r="B16" s="19">
        <v>65711</v>
      </c>
      <c r="C16" s="19" t="s">
        <v>125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1</v>
      </c>
      <c r="J16" s="28" t="str">
        <f t="shared" si="3"/>
        <v>Memiliki kemampuan dalam menjelaskan perbedaan kerajinan daerah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1</v>
      </c>
      <c r="P16" s="28" t="str">
        <f t="shared" si="8"/>
        <v>Sangat terampil dalam membuat kerajinan</v>
      </c>
      <c r="Q16" s="40"/>
      <c r="R16" s="40" t="s">
        <v>8</v>
      </c>
      <c r="S16" s="18"/>
      <c r="T16" s="1">
        <v>88</v>
      </c>
      <c r="U16" s="1">
        <v>82</v>
      </c>
      <c r="V16" s="1">
        <v>84</v>
      </c>
      <c r="W16" s="1">
        <v>71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65727</v>
      </c>
      <c r="C17" s="19" t="s">
        <v>126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3</v>
      </c>
      <c r="J17" s="28" t="str">
        <f t="shared" si="3"/>
        <v>Memiliki kemampuan dalam menjelaskan perbedaan tanaman hias</v>
      </c>
      <c r="K17" s="36">
        <f t="shared" si="4"/>
        <v>83.666666666666671</v>
      </c>
      <c r="L17" s="28" t="str">
        <f t="shared" si="5"/>
        <v>B</v>
      </c>
      <c r="M17" s="28">
        <f t="shared" si="6"/>
        <v>83.666666666666671</v>
      </c>
      <c r="N17" s="28" t="str">
        <f t="shared" si="7"/>
        <v>B</v>
      </c>
      <c r="O17" s="38">
        <v>3</v>
      </c>
      <c r="P17" s="28" t="str">
        <f t="shared" si="8"/>
        <v>Sangat terampil dalam menjelaskan budidaya tanaman hias</v>
      </c>
      <c r="Q17" s="40"/>
      <c r="R17" s="40" t="s">
        <v>8</v>
      </c>
      <c r="S17" s="18"/>
      <c r="T17" s="1">
        <v>96</v>
      </c>
      <c r="U17" s="1">
        <v>86</v>
      </c>
      <c r="V17" s="1">
        <v>88</v>
      </c>
      <c r="W17" s="1">
        <v>75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229</v>
      </c>
      <c r="FI17" s="44" t="s">
        <v>74</v>
      </c>
      <c r="FJ17" s="42">
        <v>18843</v>
      </c>
      <c r="FK17" s="42">
        <v>18853</v>
      </c>
    </row>
    <row r="18" spans="1:167" x14ac:dyDescent="0.25">
      <c r="A18" s="19">
        <v>8</v>
      </c>
      <c r="B18" s="19">
        <v>65742</v>
      </c>
      <c r="C18" s="19" t="s">
        <v>127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menjelaskan perbedaan kerajinan daerah</v>
      </c>
      <c r="K18" s="36">
        <f t="shared" si="4"/>
        <v>85.666666666666671</v>
      </c>
      <c r="L18" s="28" t="str">
        <f t="shared" si="5"/>
        <v>A</v>
      </c>
      <c r="M18" s="28">
        <f t="shared" si="6"/>
        <v>85.666666666666671</v>
      </c>
      <c r="N18" s="28" t="str">
        <f t="shared" si="7"/>
        <v>A</v>
      </c>
      <c r="O18" s="38">
        <v>1</v>
      </c>
      <c r="P18" s="28" t="str">
        <f t="shared" si="8"/>
        <v>Sangat terampil dalam membuat kerajinan</v>
      </c>
      <c r="Q18" s="40"/>
      <c r="R18" s="40" t="s">
        <v>8</v>
      </c>
      <c r="S18" s="18"/>
      <c r="T18" s="1">
        <v>96</v>
      </c>
      <c r="U18" s="1">
        <v>93</v>
      </c>
      <c r="V18" s="1">
        <v>95</v>
      </c>
      <c r="W18" s="1">
        <v>78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65759</v>
      </c>
      <c r="C19" s="19" t="s">
        <v>128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87.333333333333329</v>
      </c>
      <c r="L19" s="28" t="str">
        <f t="shared" si="5"/>
        <v>A</v>
      </c>
      <c r="M19" s="28">
        <f t="shared" si="6"/>
        <v>87.333333333333329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94</v>
      </c>
      <c r="U19" s="1">
        <v>92</v>
      </c>
      <c r="V19" s="1">
        <v>94</v>
      </c>
      <c r="W19" s="1">
        <v>79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230</v>
      </c>
      <c r="FI19" s="44" t="s">
        <v>77</v>
      </c>
      <c r="FJ19" s="42">
        <v>18844</v>
      </c>
      <c r="FK19" s="42">
        <v>18854</v>
      </c>
    </row>
    <row r="20" spans="1:167" x14ac:dyDescent="0.25">
      <c r="A20" s="19">
        <v>10</v>
      </c>
      <c r="B20" s="19">
        <v>65775</v>
      </c>
      <c r="C20" s="19" t="s">
        <v>129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3</v>
      </c>
      <c r="J20" s="28" t="str">
        <f t="shared" si="3"/>
        <v>Memiliki kemampuan dalam menjelaskan perbedaan tanaman hias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3</v>
      </c>
      <c r="P20" s="28" t="str">
        <f t="shared" si="8"/>
        <v>Sangat terampil dalam menjelaskan budidaya tanaman hias</v>
      </c>
      <c r="Q20" s="40"/>
      <c r="R20" s="40" t="s">
        <v>8</v>
      </c>
      <c r="S20" s="18"/>
      <c r="T20" s="1">
        <v>98</v>
      </c>
      <c r="U20" s="1">
        <v>90</v>
      </c>
      <c r="V20" s="1">
        <v>92</v>
      </c>
      <c r="W20" s="1">
        <v>78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79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65790</v>
      </c>
      <c r="C21" s="19" t="s">
        <v>130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1</v>
      </c>
      <c r="J21" s="28" t="str">
        <f t="shared" si="3"/>
        <v>Memiliki kemampuan dalam menjelaskan perbedaan kerajinan daerah</v>
      </c>
      <c r="K21" s="36">
        <f t="shared" si="4"/>
        <v>86.666666666666671</v>
      </c>
      <c r="L21" s="28" t="str">
        <f t="shared" si="5"/>
        <v>A</v>
      </c>
      <c r="M21" s="28">
        <f t="shared" si="6"/>
        <v>86.666666666666671</v>
      </c>
      <c r="N21" s="28" t="str">
        <f t="shared" si="7"/>
        <v>A</v>
      </c>
      <c r="O21" s="38">
        <v>1</v>
      </c>
      <c r="P21" s="28" t="str">
        <f t="shared" si="8"/>
        <v>Sangat terampil dalam membuat kerajinan</v>
      </c>
      <c r="Q21" s="40"/>
      <c r="R21" s="40" t="s">
        <v>8</v>
      </c>
      <c r="S21" s="18"/>
      <c r="T21" s="1">
        <v>78</v>
      </c>
      <c r="U21" s="1">
        <v>82</v>
      </c>
      <c r="V21" s="1">
        <v>84</v>
      </c>
      <c r="W21" s="1">
        <v>70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18845</v>
      </c>
      <c r="FK21" s="42">
        <v>18855</v>
      </c>
    </row>
    <row r="22" spans="1:167" x14ac:dyDescent="0.25">
      <c r="A22" s="19">
        <v>12</v>
      </c>
      <c r="B22" s="19">
        <v>65807</v>
      </c>
      <c r="C22" s="19" t="s">
        <v>131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menjelaskan berbagai macam rekayasa grafika</v>
      </c>
      <c r="K22" s="36">
        <f t="shared" si="4"/>
        <v>87.333333333333329</v>
      </c>
      <c r="L22" s="28" t="str">
        <f t="shared" si="5"/>
        <v>A</v>
      </c>
      <c r="M22" s="28">
        <f t="shared" si="6"/>
        <v>87.333333333333329</v>
      </c>
      <c r="N22" s="28" t="str">
        <f t="shared" si="7"/>
        <v>A</v>
      </c>
      <c r="O22" s="38">
        <v>2</v>
      </c>
      <c r="P22" s="28" t="str">
        <f t="shared" si="8"/>
        <v>Sangat terampil dalam membuat rekayasa grafika</v>
      </c>
      <c r="Q22" s="40"/>
      <c r="R22" s="40" t="s">
        <v>8</v>
      </c>
      <c r="S22" s="18"/>
      <c r="T22" s="1">
        <v>87</v>
      </c>
      <c r="U22" s="1">
        <v>74</v>
      </c>
      <c r="V22" s="1">
        <v>76</v>
      </c>
      <c r="W22" s="1">
        <v>74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65823</v>
      </c>
      <c r="C23" s="19" t="s">
        <v>132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1</v>
      </c>
      <c r="J23" s="28" t="str">
        <f t="shared" si="3"/>
        <v>Memiliki kemampuan dalam menjelaskan perbedaan kerajinan daerah</v>
      </c>
      <c r="K23" s="36">
        <f t="shared" si="4"/>
        <v>89.333333333333329</v>
      </c>
      <c r="L23" s="28" t="str">
        <f t="shared" si="5"/>
        <v>A</v>
      </c>
      <c r="M23" s="28">
        <f t="shared" si="6"/>
        <v>89.333333333333329</v>
      </c>
      <c r="N23" s="28" t="str">
        <f t="shared" si="7"/>
        <v>A</v>
      </c>
      <c r="O23" s="38">
        <v>1</v>
      </c>
      <c r="P23" s="28" t="str">
        <f t="shared" si="8"/>
        <v>Sangat terampil dalam membuat kerajinan</v>
      </c>
      <c r="Q23" s="40"/>
      <c r="R23" s="40" t="s">
        <v>8</v>
      </c>
      <c r="S23" s="18"/>
      <c r="T23" s="1">
        <v>76</v>
      </c>
      <c r="U23" s="1">
        <v>94</v>
      </c>
      <c r="V23" s="1">
        <v>96</v>
      </c>
      <c r="W23" s="1">
        <v>76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18846</v>
      </c>
      <c r="FK23" s="42">
        <v>18856</v>
      </c>
    </row>
    <row r="24" spans="1:167" x14ac:dyDescent="0.25">
      <c r="A24" s="19">
        <v>14</v>
      </c>
      <c r="B24" s="19">
        <v>65839</v>
      </c>
      <c r="C24" s="19" t="s">
        <v>133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3</v>
      </c>
      <c r="J24" s="28" t="str">
        <f t="shared" si="3"/>
        <v>Memiliki kemampuan dalam menjelaskan perbedaan tanaman hias</v>
      </c>
      <c r="K24" s="36">
        <f t="shared" si="4"/>
        <v>88</v>
      </c>
      <c r="L24" s="28" t="str">
        <f t="shared" si="5"/>
        <v>A</v>
      </c>
      <c r="M24" s="28">
        <f t="shared" si="6"/>
        <v>88</v>
      </c>
      <c r="N24" s="28" t="str">
        <f t="shared" si="7"/>
        <v>A</v>
      </c>
      <c r="O24" s="38">
        <v>3</v>
      </c>
      <c r="P24" s="28" t="str">
        <f t="shared" si="8"/>
        <v>Sangat terampil dalam menjelaskan budidaya tanaman hias</v>
      </c>
      <c r="Q24" s="40"/>
      <c r="R24" s="40" t="s">
        <v>8</v>
      </c>
      <c r="S24" s="18"/>
      <c r="T24" s="1">
        <v>92</v>
      </c>
      <c r="U24" s="1">
        <v>88</v>
      </c>
      <c r="V24" s="1">
        <v>90</v>
      </c>
      <c r="W24" s="1">
        <v>79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65854</v>
      </c>
      <c r="C25" s="19" t="s">
        <v>134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dalam menjelaskan perbedaan kerajinan daerah</v>
      </c>
      <c r="K25" s="36">
        <f t="shared" si="4"/>
        <v>83.666666666666671</v>
      </c>
      <c r="L25" s="28" t="str">
        <f t="shared" si="5"/>
        <v>B</v>
      </c>
      <c r="M25" s="28">
        <f t="shared" si="6"/>
        <v>83.666666666666671</v>
      </c>
      <c r="N25" s="28" t="str">
        <f t="shared" si="7"/>
        <v>B</v>
      </c>
      <c r="O25" s="38">
        <v>1</v>
      </c>
      <c r="P25" s="28" t="str">
        <f t="shared" si="8"/>
        <v>Sangat terampil dalam membuat kerajinan</v>
      </c>
      <c r="Q25" s="40"/>
      <c r="R25" s="40" t="s">
        <v>8</v>
      </c>
      <c r="S25" s="18"/>
      <c r="T25" s="1">
        <v>90</v>
      </c>
      <c r="U25" s="1">
        <v>88</v>
      </c>
      <c r="V25" s="1">
        <v>90</v>
      </c>
      <c r="W25" s="1">
        <v>84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79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18847</v>
      </c>
      <c r="FK25" s="42">
        <v>18857</v>
      </c>
    </row>
    <row r="26" spans="1:167" x14ac:dyDescent="0.25">
      <c r="A26" s="19">
        <v>16</v>
      </c>
      <c r="B26" s="19">
        <v>65871</v>
      </c>
      <c r="C26" s="19" t="s">
        <v>135</v>
      </c>
      <c r="D26" s="18"/>
      <c r="E26" s="36">
        <f t="shared" si="0"/>
        <v>75</v>
      </c>
      <c r="F26" s="28" t="str">
        <f t="shared" si="1"/>
        <v>C</v>
      </c>
      <c r="G26" s="28">
        <f>IF((COUNTA(T12:AC12)&gt;0),(ROUND((AVERAGE(T26:AD26)),0)),"")</f>
        <v>75</v>
      </c>
      <c r="H26" s="28" t="str">
        <f t="shared" si="2"/>
        <v>C</v>
      </c>
      <c r="I26" s="38">
        <v>2</v>
      </c>
      <c r="J26" s="28" t="str">
        <f t="shared" si="3"/>
        <v>Memiliki kemampuan dalam menjelaskan berbagai macam rekayasa grafika</v>
      </c>
      <c r="K26" s="36">
        <f t="shared" si="4"/>
        <v>87.333333333333329</v>
      </c>
      <c r="L26" s="28" t="str">
        <f t="shared" si="5"/>
        <v>A</v>
      </c>
      <c r="M26" s="28">
        <f t="shared" si="6"/>
        <v>87.333333333333329</v>
      </c>
      <c r="N26" s="28" t="str">
        <f t="shared" si="7"/>
        <v>A</v>
      </c>
      <c r="O26" s="38">
        <v>2</v>
      </c>
      <c r="P26" s="28" t="str">
        <f t="shared" si="8"/>
        <v>Sangat terampil dalam membuat rekayasa grafika</v>
      </c>
      <c r="Q26" s="40"/>
      <c r="R26" s="40" t="s">
        <v>8</v>
      </c>
      <c r="S26" s="18"/>
      <c r="T26" s="1">
        <v>78</v>
      </c>
      <c r="U26" s="1">
        <v>72</v>
      </c>
      <c r="V26" s="1">
        <v>74</v>
      </c>
      <c r="W26" s="1">
        <v>70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65887</v>
      </c>
      <c r="C27" s="19" t="s">
        <v>136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1</v>
      </c>
      <c r="J27" s="28" t="str">
        <f t="shared" si="3"/>
        <v>Memiliki kemampuan dalam menjelaskan perbedaan kerajinan daerah</v>
      </c>
      <c r="K27" s="36">
        <f t="shared" si="4"/>
        <v>79</v>
      </c>
      <c r="L27" s="28" t="str">
        <f t="shared" si="5"/>
        <v>B</v>
      </c>
      <c r="M27" s="28">
        <f t="shared" si="6"/>
        <v>79</v>
      </c>
      <c r="N27" s="28" t="str">
        <f t="shared" si="7"/>
        <v>B</v>
      </c>
      <c r="O27" s="38">
        <v>1</v>
      </c>
      <c r="P27" s="28" t="str">
        <f t="shared" si="8"/>
        <v>Sangat terampil dalam membuat kerajinan</v>
      </c>
      <c r="Q27" s="40"/>
      <c r="R27" s="40" t="s">
        <v>8</v>
      </c>
      <c r="S27" s="18"/>
      <c r="T27" s="1">
        <v>80</v>
      </c>
      <c r="U27" s="1">
        <v>90</v>
      </c>
      <c r="V27" s="1">
        <v>92</v>
      </c>
      <c r="W27" s="1">
        <v>71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18848</v>
      </c>
      <c r="FK27" s="42">
        <v>18858</v>
      </c>
    </row>
    <row r="28" spans="1:167" x14ac:dyDescent="0.25">
      <c r="A28" s="19">
        <v>18</v>
      </c>
      <c r="B28" s="19">
        <v>65903</v>
      </c>
      <c r="C28" s="19" t="s">
        <v>137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3</v>
      </c>
      <c r="J28" s="28" t="str">
        <f t="shared" si="3"/>
        <v>Memiliki kemampuan dalam menjelaskan perbedaan tanaman hias</v>
      </c>
      <c r="K28" s="36">
        <f t="shared" si="4"/>
        <v>83.666666666666671</v>
      </c>
      <c r="L28" s="28" t="str">
        <f t="shared" si="5"/>
        <v>B</v>
      </c>
      <c r="M28" s="28">
        <f t="shared" si="6"/>
        <v>83.666666666666671</v>
      </c>
      <c r="N28" s="28" t="str">
        <f t="shared" si="7"/>
        <v>B</v>
      </c>
      <c r="O28" s="38">
        <v>3</v>
      </c>
      <c r="P28" s="28" t="str">
        <f t="shared" si="8"/>
        <v>Sangat terampil dalam menjelaskan budidaya tanaman hias</v>
      </c>
      <c r="Q28" s="40"/>
      <c r="R28" s="40" t="s">
        <v>8</v>
      </c>
      <c r="S28" s="18"/>
      <c r="T28" s="1">
        <v>96</v>
      </c>
      <c r="U28" s="1">
        <v>86</v>
      </c>
      <c r="V28" s="1">
        <v>88</v>
      </c>
      <c r="W28" s="1">
        <v>71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65919</v>
      </c>
      <c r="C29" s="19" t="s">
        <v>138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1</v>
      </c>
      <c r="J29" s="28" t="str">
        <f t="shared" si="3"/>
        <v>Memiliki kemampuan dalam menjelaskan perbedaan kerajinan daerah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1</v>
      </c>
      <c r="P29" s="28" t="str">
        <f t="shared" si="8"/>
        <v>Sangat terampil dalam membuat kerajinan</v>
      </c>
      <c r="Q29" s="40"/>
      <c r="R29" s="40" t="s">
        <v>8</v>
      </c>
      <c r="S29" s="18"/>
      <c r="T29" s="1">
        <v>96</v>
      </c>
      <c r="U29" s="1">
        <v>94</v>
      </c>
      <c r="V29" s="1">
        <v>96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18849</v>
      </c>
      <c r="FK29" s="42">
        <v>18859</v>
      </c>
    </row>
    <row r="30" spans="1:167" x14ac:dyDescent="0.25">
      <c r="A30" s="19">
        <v>20</v>
      </c>
      <c r="B30" s="19">
        <v>65935</v>
      </c>
      <c r="C30" s="19" t="s">
        <v>139</v>
      </c>
      <c r="D30" s="18"/>
      <c r="E30" s="36">
        <f t="shared" si="0"/>
        <v>75</v>
      </c>
      <c r="F30" s="28" t="str">
        <f t="shared" si="1"/>
        <v>C</v>
      </c>
      <c r="G30" s="28">
        <f>IF((COUNTA(T12:AC12)&gt;0),(ROUND((AVERAGE(T30:AD30)),0)),"")</f>
        <v>75</v>
      </c>
      <c r="H30" s="28" t="str">
        <f t="shared" si="2"/>
        <v>C</v>
      </c>
      <c r="I30" s="38">
        <v>2</v>
      </c>
      <c r="J30" s="28" t="str">
        <f t="shared" si="3"/>
        <v>Memiliki kemampuan dalam menjelaskan berbagai macam rekayasa grafika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Sangat terampil dalam membuat rekayasa grafika</v>
      </c>
      <c r="Q30" s="40"/>
      <c r="R30" s="40" t="s">
        <v>8</v>
      </c>
      <c r="S30" s="18"/>
      <c r="T30" s="1">
        <v>78</v>
      </c>
      <c r="U30" s="1">
        <v>72</v>
      </c>
      <c r="V30" s="1">
        <v>74</v>
      </c>
      <c r="W30" s="1">
        <v>71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80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65950</v>
      </c>
      <c r="C31" s="19" t="s">
        <v>140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4</v>
      </c>
      <c r="J31" s="28" t="str">
        <f t="shared" si="3"/>
        <v>Memiliki kemampuan dalam menjelaskan makanan awetan nusantara</v>
      </c>
      <c r="K31" s="36">
        <f t="shared" si="4"/>
        <v>83.666666666666671</v>
      </c>
      <c r="L31" s="28" t="str">
        <f t="shared" si="5"/>
        <v>B</v>
      </c>
      <c r="M31" s="28">
        <f t="shared" si="6"/>
        <v>83.666666666666671</v>
      </c>
      <c r="N31" s="28" t="str">
        <f t="shared" si="7"/>
        <v>B</v>
      </c>
      <c r="O31" s="38">
        <v>4</v>
      </c>
      <c r="P31" s="28" t="str">
        <f t="shared" si="8"/>
        <v>Sangat terampil dalam pembuatan makanan awetan</v>
      </c>
      <c r="Q31" s="40"/>
      <c r="R31" s="40" t="s">
        <v>8</v>
      </c>
      <c r="S31" s="18"/>
      <c r="T31" s="1">
        <v>96</v>
      </c>
      <c r="U31" s="1">
        <v>90</v>
      </c>
      <c r="V31" s="1">
        <v>92</v>
      </c>
      <c r="W31" s="1">
        <v>87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79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18850</v>
      </c>
      <c r="FK31" s="42">
        <v>18860</v>
      </c>
    </row>
    <row r="32" spans="1:167" x14ac:dyDescent="0.25">
      <c r="A32" s="19">
        <v>22</v>
      </c>
      <c r="B32" s="19">
        <v>65966</v>
      </c>
      <c r="C32" s="19" t="s">
        <v>141</v>
      </c>
      <c r="D32" s="18"/>
      <c r="E32" s="36">
        <f t="shared" si="0"/>
        <v>91</v>
      </c>
      <c r="F32" s="28" t="str">
        <f t="shared" si="1"/>
        <v>A</v>
      </c>
      <c r="G32" s="28">
        <f>IF((COUNTA(T12:AC12)&gt;0),(ROUND((AVERAGE(T32:AD32)),0)),"")</f>
        <v>91</v>
      </c>
      <c r="H32" s="28" t="str">
        <f t="shared" si="2"/>
        <v>A</v>
      </c>
      <c r="I32" s="38">
        <v>4</v>
      </c>
      <c r="J32" s="28" t="str">
        <f t="shared" si="3"/>
        <v>Memiliki kemampuan dalam menjelaskan makanan awetan nusantara</v>
      </c>
      <c r="K32" s="36">
        <f t="shared" si="4"/>
        <v>83.666666666666671</v>
      </c>
      <c r="L32" s="28" t="str">
        <f t="shared" si="5"/>
        <v>B</v>
      </c>
      <c r="M32" s="28">
        <f t="shared" si="6"/>
        <v>83.666666666666671</v>
      </c>
      <c r="N32" s="28" t="str">
        <f t="shared" si="7"/>
        <v>B</v>
      </c>
      <c r="O32" s="38">
        <v>4</v>
      </c>
      <c r="P32" s="28" t="str">
        <f t="shared" si="8"/>
        <v>Sangat terampil dalam pembuatan makanan awetan</v>
      </c>
      <c r="Q32" s="40"/>
      <c r="R32" s="40" t="s">
        <v>8</v>
      </c>
      <c r="S32" s="18"/>
      <c r="T32" s="1">
        <v>96</v>
      </c>
      <c r="U32" s="1">
        <v>92</v>
      </c>
      <c r="V32" s="1">
        <v>94</v>
      </c>
      <c r="W32" s="1">
        <v>95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65983</v>
      </c>
      <c r="C33" s="19" t="s">
        <v>142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dalam menjelaskan perbedaan kerajinan daerah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membuat kerajinan</v>
      </c>
      <c r="Q33" s="40"/>
      <c r="R33" s="40" t="s">
        <v>8</v>
      </c>
      <c r="S33" s="18"/>
      <c r="T33" s="1">
        <v>94</v>
      </c>
      <c r="U33" s="1">
        <v>86</v>
      </c>
      <c r="V33" s="1">
        <v>88</v>
      </c>
      <c r="W33" s="1">
        <v>77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89</v>
      </c>
      <c r="AH33" s="1">
        <v>79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65998</v>
      </c>
      <c r="C34" s="19" t="s">
        <v>143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menjelaskan berbagai macam rekayasa grafika</v>
      </c>
      <c r="K34" s="36">
        <f t="shared" si="4"/>
        <v>83</v>
      </c>
      <c r="L34" s="28" t="str">
        <f t="shared" si="5"/>
        <v>B</v>
      </c>
      <c r="M34" s="28">
        <f t="shared" si="6"/>
        <v>83</v>
      </c>
      <c r="N34" s="28" t="str">
        <f t="shared" si="7"/>
        <v>B</v>
      </c>
      <c r="O34" s="38">
        <v>2</v>
      </c>
      <c r="P34" s="28" t="str">
        <f t="shared" si="8"/>
        <v>Sangat terampil dalam membuat rekayasa grafika</v>
      </c>
      <c r="Q34" s="40"/>
      <c r="R34" s="40" t="s">
        <v>8</v>
      </c>
      <c r="S34" s="18"/>
      <c r="T34" s="1">
        <v>86</v>
      </c>
      <c r="U34" s="1">
        <v>88</v>
      </c>
      <c r="V34" s="1">
        <v>90</v>
      </c>
      <c r="W34" s="1">
        <v>73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66014</v>
      </c>
      <c r="C35" s="19" t="s">
        <v>144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Memiliki kemampuan dalam menjelaskan perbedaan kerajinan daerah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1</v>
      </c>
      <c r="P35" s="28" t="str">
        <f t="shared" si="8"/>
        <v>Sangat terampil dalam membuat kerajinan</v>
      </c>
      <c r="Q35" s="40"/>
      <c r="R35" s="40" t="s">
        <v>8</v>
      </c>
      <c r="S35" s="18"/>
      <c r="T35" s="1">
        <v>98</v>
      </c>
      <c r="U35" s="1">
        <v>94</v>
      </c>
      <c r="V35" s="1">
        <v>96</v>
      </c>
      <c r="W35" s="1">
        <v>81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80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66031</v>
      </c>
      <c r="C36" s="19" t="s">
        <v>145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3</v>
      </c>
      <c r="J36" s="28" t="str">
        <f t="shared" si="3"/>
        <v>Memiliki kemampuan dalam menjelaskan perbedaan tanaman hias</v>
      </c>
      <c r="K36" s="36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8">
        <v>3</v>
      </c>
      <c r="P36" s="28" t="str">
        <f t="shared" si="8"/>
        <v>Sangat terampil dalam menjelaskan budidaya tanaman hias</v>
      </c>
      <c r="Q36" s="40"/>
      <c r="R36" s="40" t="s">
        <v>8</v>
      </c>
      <c r="S36" s="18"/>
      <c r="T36" s="1">
        <v>84</v>
      </c>
      <c r="U36" s="1">
        <v>76</v>
      </c>
      <c r="V36" s="1">
        <v>78</v>
      </c>
      <c r="W36" s="1">
        <v>70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79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66047</v>
      </c>
      <c r="C37" s="19" t="s">
        <v>146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88.666666666666671</v>
      </c>
      <c r="L37" s="28" t="str">
        <f t="shared" si="5"/>
        <v>A</v>
      </c>
      <c r="M37" s="28">
        <f t="shared" si="6"/>
        <v>88.666666666666671</v>
      </c>
      <c r="N37" s="28" t="str">
        <f t="shared" si="7"/>
        <v>A</v>
      </c>
      <c r="O37" s="38">
        <v>1</v>
      </c>
      <c r="P37" s="28" t="str">
        <f t="shared" si="8"/>
        <v>Sangat terampil dalam membuat kerajinan</v>
      </c>
      <c r="Q37" s="40"/>
      <c r="R37" s="40" t="s">
        <v>8</v>
      </c>
      <c r="S37" s="18"/>
      <c r="T37" s="1">
        <v>70</v>
      </c>
      <c r="U37" s="1">
        <v>78</v>
      </c>
      <c r="V37" s="1">
        <v>80</v>
      </c>
      <c r="W37" s="1">
        <v>70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89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66063</v>
      </c>
      <c r="C38" s="19" t="s">
        <v>147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2</v>
      </c>
      <c r="J38" s="28" t="str">
        <f t="shared" si="3"/>
        <v>Memiliki kemampuan dalam menjelaskan berbagai macam rekayasa grafika</v>
      </c>
      <c r="K38" s="36">
        <f t="shared" si="4"/>
        <v>85.666666666666671</v>
      </c>
      <c r="L38" s="28" t="str">
        <f t="shared" si="5"/>
        <v>A</v>
      </c>
      <c r="M38" s="28">
        <f t="shared" si="6"/>
        <v>85.666666666666671</v>
      </c>
      <c r="N38" s="28" t="str">
        <f t="shared" si="7"/>
        <v>A</v>
      </c>
      <c r="O38" s="38">
        <v>2</v>
      </c>
      <c r="P38" s="28" t="str">
        <f t="shared" si="8"/>
        <v>Sangat terampil dalam membuat rekayasa grafika</v>
      </c>
      <c r="Q38" s="40"/>
      <c r="R38" s="40" t="s">
        <v>8</v>
      </c>
      <c r="S38" s="18"/>
      <c r="T38" s="1">
        <v>95</v>
      </c>
      <c r="U38" s="1">
        <v>92</v>
      </c>
      <c r="V38" s="1">
        <v>94</v>
      </c>
      <c r="W38" s="1">
        <v>79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66079</v>
      </c>
      <c r="C39" s="19" t="s">
        <v>148</v>
      </c>
      <c r="D39" s="18"/>
      <c r="E39" s="36">
        <f t="shared" si="0"/>
        <v>92</v>
      </c>
      <c r="F39" s="28" t="str">
        <f t="shared" si="1"/>
        <v>A</v>
      </c>
      <c r="G39" s="28">
        <f>IF((COUNTA(T12:AC12)&gt;0),(ROUND((AVERAGE(T39:AD39)),0)),"")</f>
        <v>92</v>
      </c>
      <c r="H39" s="28" t="str">
        <f t="shared" si="2"/>
        <v>A</v>
      </c>
      <c r="I39" s="38">
        <v>4</v>
      </c>
      <c r="J39" s="28" t="str">
        <f t="shared" si="3"/>
        <v>Memiliki kemampuan dalam menjelaskan makanan awetan nusantara</v>
      </c>
      <c r="K39" s="36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8">
        <v>4</v>
      </c>
      <c r="P39" s="28" t="str">
        <f t="shared" si="8"/>
        <v>Sangat terampil dalam pembuatan makanan awetan</v>
      </c>
      <c r="Q39" s="40"/>
      <c r="R39" s="40" t="s">
        <v>8</v>
      </c>
      <c r="S39" s="18"/>
      <c r="T39" s="1">
        <v>100</v>
      </c>
      <c r="U39" s="1">
        <v>92</v>
      </c>
      <c r="V39" s="1">
        <v>94</v>
      </c>
      <c r="W39" s="1">
        <v>92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66094</v>
      </c>
      <c r="C40" s="19" t="s">
        <v>149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1</v>
      </c>
      <c r="J40" s="28" t="str">
        <f t="shared" si="3"/>
        <v>Memiliki kemampuan dalam menjelaskan perbedaan kerajinan daerah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1</v>
      </c>
      <c r="P40" s="28" t="str">
        <f t="shared" si="8"/>
        <v>Sangat terampil dalam membuat kerajinan</v>
      </c>
      <c r="Q40" s="40"/>
      <c r="R40" s="40" t="s">
        <v>8</v>
      </c>
      <c r="S40" s="18"/>
      <c r="T40" s="1">
        <v>81</v>
      </c>
      <c r="U40" s="1">
        <v>83</v>
      </c>
      <c r="V40" s="1">
        <v>85</v>
      </c>
      <c r="W40" s="1">
        <v>61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79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66110</v>
      </c>
      <c r="C41" s="19" t="s">
        <v>150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3</v>
      </c>
      <c r="J41" s="28" t="str">
        <f t="shared" si="3"/>
        <v>Memiliki kemampuan dalam menjelaskan perbedaan tanaman hias</v>
      </c>
      <c r="K41" s="36">
        <f t="shared" si="4"/>
        <v>87.333333333333329</v>
      </c>
      <c r="L41" s="28" t="str">
        <f t="shared" si="5"/>
        <v>A</v>
      </c>
      <c r="M41" s="28">
        <f t="shared" si="6"/>
        <v>87.333333333333329</v>
      </c>
      <c r="N41" s="28" t="str">
        <f t="shared" si="7"/>
        <v>A</v>
      </c>
      <c r="O41" s="38">
        <v>3</v>
      </c>
      <c r="P41" s="28" t="str">
        <f t="shared" si="8"/>
        <v>Sangat terampil dalam menjelaskan budidaya tanaman hias</v>
      </c>
      <c r="Q41" s="40"/>
      <c r="R41" s="40" t="s">
        <v>8</v>
      </c>
      <c r="S41" s="18"/>
      <c r="T41" s="1">
        <v>81</v>
      </c>
      <c r="U41" s="1">
        <v>68</v>
      </c>
      <c r="V41" s="1">
        <v>70</v>
      </c>
      <c r="W41" s="1">
        <v>71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66127</v>
      </c>
      <c r="C42" s="19" t="s">
        <v>151</v>
      </c>
      <c r="D42" s="18"/>
      <c r="E42" s="36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8">
        <v>1</v>
      </c>
      <c r="J42" s="28" t="str">
        <f t="shared" si="3"/>
        <v>Memiliki kemampuan dalam menjelaskan perbedaan kerajinan daerah</v>
      </c>
      <c r="K42" s="36">
        <f t="shared" si="4"/>
        <v>87.333333333333329</v>
      </c>
      <c r="L42" s="28" t="str">
        <f t="shared" si="5"/>
        <v>A</v>
      </c>
      <c r="M42" s="28">
        <f t="shared" si="6"/>
        <v>87.333333333333329</v>
      </c>
      <c r="N42" s="28" t="str">
        <f t="shared" si="7"/>
        <v>A</v>
      </c>
      <c r="O42" s="38">
        <v>1</v>
      </c>
      <c r="P42" s="28" t="str">
        <f t="shared" si="8"/>
        <v>Sangat terampil dalam membuat kerajinan</v>
      </c>
      <c r="Q42" s="40"/>
      <c r="R42" s="40" t="s">
        <v>8</v>
      </c>
      <c r="S42" s="18"/>
      <c r="T42" s="1">
        <v>76</v>
      </c>
      <c r="U42" s="1">
        <v>72</v>
      </c>
      <c r="V42" s="1">
        <v>74</v>
      </c>
      <c r="W42" s="1">
        <v>79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66143</v>
      </c>
      <c r="C43" s="19" t="s">
        <v>152</v>
      </c>
      <c r="D43" s="18"/>
      <c r="E43" s="36">
        <f t="shared" si="0"/>
        <v>74</v>
      </c>
      <c r="F43" s="28" t="str">
        <f t="shared" si="1"/>
        <v>C</v>
      </c>
      <c r="G43" s="28">
        <f>IF((COUNTA(T12:AC12)&gt;0),(ROUND((AVERAGE(T43:AD43)),0)),"")</f>
        <v>74</v>
      </c>
      <c r="H43" s="28" t="str">
        <f t="shared" si="2"/>
        <v>C</v>
      </c>
      <c r="I43" s="38">
        <v>3</v>
      </c>
      <c r="J43" s="28" t="str">
        <f t="shared" si="3"/>
        <v>Memiliki kemampuan dalam menjelaskan perbedaan tanaman hias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3</v>
      </c>
      <c r="P43" s="28" t="str">
        <f t="shared" si="8"/>
        <v>Sangat terampil dalam menjelaskan budidaya tanaman hias</v>
      </c>
      <c r="Q43" s="40"/>
      <c r="R43" s="40" t="s">
        <v>8</v>
      </c>
      <c r="S43" s="18"/>
      <c r="T43" s="1">
        <v>90</v>
      </c>
      <c r="U43" s="1">
        <v>70</v>
      </c>
      <c r="V43" s="1">
        <v>70</v>
      </c>
      <c r="W43" s="1">
        <v>62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89</v>
      </c>
      <c r="AH43" s="1">
        <v>79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66158</v>
      </c>
      <c r="C44" s="19" t="s">
        <v>153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1</v>
      </c>
      <c r="J44" s="28" t="str">
        <f t="shared" si="3"/>
        <v>Memiliki kemampuan dalam menjelaskan perbedaan kerajinan daerah</v>
      </c>
      <c r="K44" s="36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38">
        <v>1</v>
      </c>
      <c r="P44" s="28" t="str">
        <f t="shared" si="8"/>
        <v>Sangat terampil dalam membuat kerajinan</v>
      </c>
      <c r="Q44" s="40"/>
      <c r="R44" s="40" t="s">
        <v>8</v>
      </c>
      <c r="S44" s="18"/>
      <c r="T44" s="1">
        <v>88</v>
      </c>
      <c r="U44" s="1">
        <v>86</v>
      </c>
      <c r="V44" s="1">
        <v>88</v>
      </c>
      <c r="W44" s="1">
        <v>78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66175</v>
      </c>
      <c r="C45" s="19" t="s">
        <v>154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1</v>
      </c>
      <c r="J45" s="28" t="str">
        <f t="shared" si="3"/>
        <v>Memiliki kemampuan dalam menjelaskan perbedaan kerajinan daerah</v>
      </c>
      <c r="K45" s="36">
        <f t="shared" si="4"/>
        <v>83</v>
      </c>
      <c r="L45" s="28" t="str">
        <f t="shared" si="5"/>
        <v>B</v>
      </c>
      <c r="M45" s="28">
        <f t="shared" si="6"/>
        <v>83</v>
      </c>
      <c r="N45" s="28" t="str">
        <f t="shared" si="7"/>
        <v>B</v>
      </c>
      <c r="O45" s="38">
        <v>1</v>
      </c>
      <c r="P45" s="28" t="str">
        <f t="shared" si="8"/>
        <v>Sangat terampil dalam membuat kerajinan</v>
      </c>
      <c r="Q45" s="40"/>
      <c r="R45" s="40" t="s">
        <v>8</v>
      </c>
      <c r="S45" s="18"/>
      <c r="T45" s="1">
        <v>92</v>
      </c>
      <c r="U45" s="1">
        <v>80</v>
      </c>
      <c r="V45" s="1">
        <v>82</v>
      </c>
      <c r="W45" s="1">
        <v>61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66191</v>
      </c>
      <c r="C46" s="19" t="s">
        <v>155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3</v>
      </c>
      <c r="J46" s="28" t="str">
        <f t="shared" si="3"/>
        <v>Memiliki kemampuan dalam menjelaskan perbedaan tanaman hias</v>
      </c>
      <c r="K46" s="36">
        <f t="shared" si="4"/>
        <v>88.666666666666671</v>
      </c>
      <c r="L46" s="28" t="str">
        <f t="shared" si="5"/>
        <v>A</v>
      </c>
      <c r="M46" s="28">
        <f t="shared" si="6"/>
        <v>88.666666666666671</v>
      </c>
      <c r="N46" s="28" t="str">
        <f t="shared" si="7"/>
        <v>A</v>
      </c>
      <c r="O46" s="38">
        <v>3</v>
      </c>
      <c r="P46" s="28" t="str">
        <f t="shared" si="8"/>
        <v>Sangat terampil dalam menjelaskan budidaya tanaman hias</v>
      </c>
      <c r="Q46" s="40"/>
      <c r="R46" s="40" t="s">
        <v>8</v>
      </c>
      <c r="S46" s="18"/>
      <c r="T46" s="1">
        <v>88</v>
      </c>
      <c r="U46" s="1">
        <v>88</v>
      </c>
      <c r="V46" s="1">
        <v>90</v>
      </c>
      <c r="W46" s="1">
        <v>72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89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37"/>
      <c r="F52" s="18" t="s">
        <v>107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37"/>
      <c r="F53" s="18" t="s">
        <v>110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117</v>
      </c>
      <c r="N57" s="18"/>
      <c r="O57" s="37"/>
      <c r="P57" s="18"/>
      <c r="Q57" s="37" t="s">
        <v>118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66207</v>
      </c>
      <c r="C11" s="19" t="s">
        <v>157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perbedaan kerajinan daerah</v>
      </c>
      <c r="K11" s="36">
        <f t="shared" ref="K11:K50" si="4">IF((COUNTA(AF11:AO11)&gt;0),AVERAGE(AF11:AO11),"")</f>
        <v>86.666666666666671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40"/>
      <c r="R11" s="40" t="s">
        <v>8</v>
      </c>
      <c r="S11" s="18"/>
      <c r="T11" s="1">
        <v>78</v>
      </c>
      <c r="U11" s="1">
        <v>80</v>
      </c>
      <c r="V11" s="1">
        <v>81</v>
      </c>
      <c r="W11" s="1">
        <v>72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66223</v>
      </c>
      <c r="C12" s="19" t="s">
        <v>158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3</v>
      </c>
      <c r="J12" s="28" t="str">
        <f t="shared" si="3"/>
        <v>Memiliki kemampuan dalam menjelaskan perbedaan tanaman hias</v>
      </c>
      <c r="K12" s="36">
        <f t="shared" si="4"/>
        <v>88.666666666666671</v>
      </c>
      <c r="L12" s="28" t="str">
        <f t="shared" si="5"/>
        <v>A</v>
      </c>
      <c r="M12" s="28">
        <f t="shared" si="6"/>
        <v>88.666666666666671</v>
      </c>
      <c r="N12" s="28" t="str">
        <f t="shared" si="7"/>
        <v>A</v>
      </c>
      <c r="O12" s="38">
        <v>3</v>
      </c>
      <c r="P12" s="28" t="str">
        <f t="shared" si="8"/>
        <v>Sangat terampil dalam menjelaskan budidaya tanaman hias</v>
      </c>
      <c r="Q12" s="40"/>
      <c r="R12" s="40" t="s">
        <v>8</v>
      </c>
      <c r="S12" s="18"/>
      <c r="T12" s="1">
        <v>82</v>
      </c>
      <c r="U12" s="1">
        <v>78</v>
      </c>
      <c r="V12" s="1">
        <v>80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66255</v>
      </c>
      <c r="C13" s="19" t="s">
        <v>159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menjelaskan berbagai macam rekayasa grafika</v>
      </c>
      <c r="K13" s="36">
        <f t="shared" si="4"/>
        <v>88.666666666666671</v>
      </c>
      <c r="L13" s="28" t="str">
        <f t="shared" si="5"/>
        <v>A</v>
      </c>
      <c r="M13" s="28">
        <f t="shared" si="6"/>
        <v>88.666666666666671</v>
      </c>
      <c r="N13" s="28" t="str">
        <f t="shared" si="7"/>
        <v>A</v>
      </c>
      <c r="O13" s="38">
        <v>1</v>
      </c>
      <c r="P13" s="28" t="str">
        <f t="shared" si="8"/>
        <v>Sangat terampil dalam membuat kerajinan</v>
      </c>
      <c r="Q13" s="40"/>
      <c r="R13" s="40" t="s">
        <v>8</v>
      </c>
      <c r="S13" s="18"/>
      <c r="T13" s="1">
        <v>70</v>
      </c>
      <c r="U13" s="1">
        <v>88</v>
      </c>
      <c r="V13" s="1">
        <v>90</v>
      </c>
      <c r="W13" s="1">
        <v>81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227</v>
      </c>
      <c r="FI13" s="44" t="s">
        <v>68</v>
      </c>
      <c r="FJ13" s="42">
        <v>18861</v>
      </c>
      <c r="FK13" s="42">
        <v>18871</v>
      </c>
    </row>
    <row r="14" spans="1:167" x14ac:dyDescent="0.25">
      <c r="A14" s="19">
        <v>4</v>
      </c>
      <c r="B14" s="19">
        <v>66271</v>
      </c>
      <c r="C14" s="19" t="s">
        <v>160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1</v>
      </c>
      <c r="J14" s="28" t="str">
        <f t="shared" si="3"/>
        <v>Memiliki kemampuan dalam menjelaskan perbedaan kerajinan daerah</v>
      </c>
      <c r="K14" s="36">
        <f t="shared" si="4"/>
        <v>84.666666666666671</v>
      </c>
      <c r="L14" s="28" t="str">
        <f t="shared" si="5"/>
        <v>A</v>
      </c>
      <c r="M14" s="28">
        <f t="shared" si="6"/>
        <v>84.666666666666671</v>
      </c>
      <c r="N14" s="28" t="str">
        <f t="shared" si="7"/>
        <v>A</v>
      </c>
      <c r="O14" s="38">
        <v>1</v>
      </c>
      <c r="P14" s="28" t="str">
        <f t="shared" si="8"/>
        <v>Sangat terampil dalam membuat kerajinan</v>
      </c>
      <c r="Q14" s="40"/>
      <c r="R14" s="40" t="s">
        <v>8</v>
      </c>
      <c r="S14" s="18"/>
      <c r="T14" s="1">
        <v>80</v>
      </c>
      <c r="U14" s="1">
        <v>80</v>
      </c>
      <c r="V14" s="1">
        <v>80</v>
      </c>
      <c r="W14" s="1">
        <v>71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66287</v>
      </c>
      <c r="C15" s="19" t="s">
        <v>161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3</v>
      </c>
      <c r="J15" s="28" t="str">
        <f t="shared" si="3"/>
        <v>Memiliki kemampuan dalam menjelaskan perbedaan tanaman hias</v>
      </c>
      <c r="K15" s="36">
        <f t="shared" si="4"/>
        <v>87.333333333333329</v>
      </c>
      <c r="L15" s="28" t="str">
        <f t="shared" si="5"/>
        <v>A</v>
      </c>
      <c r="M15" s="28">
        <f t="shared" si="6"/>
        <v>87.333333333333329</v>
      </c>
      <c r="N15" s="28" t="str">
        <f t="shared" si="7"/>
        <v>A</v>
      </c>
      <c r="O15" s="38">
        <v>3</v>
      </c>
      <c r="P15" s="28" t="str">
        <f t="shared" si="8"/>
        <v>Sangat terampil dalam menjelaskan budidaya tanaman hias</v>
      </c>
      <c r="Q15" s="40"/>
      <c r="R15" s="40" t="s">
        <v>9</v>
      </c>
      <c r="S15" s="18"/>
      <c r="T15" s="1">
        <v>82</v>
      </c>
      <c r="U15" s="1">
        <v>84</v>
      </c>
      <c r="V15" s="1">
        <v>86</v>
      </c>
      <c r="W15" s="1">
        <v>67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228</v>
      </c>
      <c r="FI15" s="44" t="s">
        <v>71</v>
      </c>
      <c r="FJ15" s="42">
        <v>18862</v>
      </c>
      <c r="FK15" s="42">
        <v>18872</v>
      </c>
    </row>
    <row r="16" spans="1:167" x14ac:dyDescent="0.25">
      <c r="A16" s="19">
        <v>6</v>
      </c>
      <c r="B16" s="19">
        <v>66303</v>
      </c>
      <c r="C16" s="19" t="s">
        <v>162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2</v>
      </c>
      <c r="J16" s="28" t="str">
        <f t="shared" si="3"/>
        <v>Memiliki kemampuan dalam menjelaskan berbagai macam rekayasa grafika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1</v>
      </c>
      <c r="P16" s="28" t="str">
        <f t="shared" si="8"/>
        <v>Sangat terampil dalam membuat kerajinan</v>
      </c>
      <c r="Q16" s="40"/>
      <c r="R16" s="40" t="s">
        <v>8</v>
      </c>
      <c r="S16" s="18"/>
      <c r="T16" s="1">
        <v>80</v>
      </c>
      <c r="U16" s="1">
        <v>80</v>
      </c>
      <c r="V16" s="1">
        <v>80</v>
      </c>
      <c r="W16" s="1">
        <v>48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66319</v>
      </c>
      <c r="C17" s="19" t="s">
        <v>163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dalam menjelaskan perbedaan kerajinan daerah</v>
      </c>
      <c r="K17" s="36">
        <f t="shared" si="4"/>
        <v>88</v>
      </c>
      <c r="L17" s="28" t="str">
        <f t="shared" si="5"/>
        <v>A</v>
      </c>
      <c r="M17" s="28">
        <f t="shared" si="6"/>
        <v>88</v>
      </c>
      <c r="N17" s="28" t="str">
        <f t="shared" si="7"/>
        <v>A</v>
      </c>
      <c r="O17" s="38">
        <v>1</v>
      </c>
      <c r="P17" s="28" t="str">
        <f t="shared" si="8"/>
        <v>Sangat terampil dalam membuat kerajinan</v>
      </c>
      <c r="Q17" s="40"/>
      <c r="R17" s="40" t="s">
        <v>8</v>
      </c>
      <c r="S17" s="18"/>
      <c r="T17" s="1">
        <v>82</v>
      </c>
      <c r="U17" s="1">
        <v>84</v>
      </c>
      <c r="V17" s="1">
        <v>86</v>
      </c>
      <c r="W17" s="1">
        <v>94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229</v>
      </c>
      <c r="FI17" s="44" t="s">
        <v>74</v>
      </c>
      <c r="FJ17" s="42">
        <v>18863</v>
      </c>
      <c r="FK17" s="42">
        <v>18873</v>
      </c>
    </row>
    <row r="18" spans="1:167" x14ac:dyDescent="0.25">
      <c r="A18" s="19">
        <v>8</v>
      </c>
      <c r="B18" s="19">
        <v>66335</v>
      </c>
      <c r="C18" s="19" t="s">
        <v>164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3</v>
      </c>
      <c r="J18" s="28" t="str">
        <f t="shared" si="3"/>
        <v>Memiliki kemampuan dalam menjelaskan perbedaan tanaman hias</v>
      </c>
      <c r="K18" s="36">
        <f t="shared" si="4"/>
        <v>88</v>
      </c>
      <c r="L18" s="28" t="str">
        <f t="shared" si="5"/>
        <v>A</v>
      </c>
      <c r="M18" s="28">
        <f t="shared" si="6"/>
        <v>88</v>
      </c>
      <c r="N18" s="28" t="str">
        <f t="shared" si="7"/>
        <v>A</v>
      </c>
      <c r="O18" s="38">
        <v>3</v>
      </c>
      <c r="P18" s="28" t="str">
        <f t="shared" si="8"/>
        <v>Sangat terampil dalam menjelaskan budidaya tanaman hias</v>
      </c>
      <c r="Q18" s="40"/>
      <c r="R18" s="40" t="s">
        <v>8</v>
      </c>
      <c r="S18" s="18"/>
      <c r="T18" s="1">
        <v>84</v>
      </c>
      <c r="U18" s="1">
        <v>90</v>
      </c>
      <c r="V18" s="1">
        <v>92</v>
      </c>
      <c r="W18" s="1">
        <v>90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66351</v>
      </c>
      <c r="C19" s="19" t="s">
        <v>165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94</v>
      </c>
      <c r="U19" s="1">
        <v>94</v>
      </c>
      <c r="V19" s="1">
        <v>96</v>
      </c>
      <c r="W19" s="1">
        <v>84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230</v>
      </c>
      <c r="FI19" s="44" t="s">
        <v>77</v>
      </c>
      <c r="FJ19" s="42">
        <v>18864</v>
      </c>
      <c r="FK19" s="42">
        <v>18874</v>
      </c>
    </row>
    <row r="20" spans="1:167" x14ac:dyDescent="0.25">
      <c r="A20" s="19">
        <v>10</v>
      </c>
      <c r="B20" s="19">
        <v>66367</v>
      </c>
      <c r="C20" s="19" t="s">
        <v>166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2</v>
      </c>
      <c r="J20" s="28" t="str">
        <f t="shared" si="3"/>
        <v>Memiliki kemampuan dalam menjelaskan berbagai macam rekayasa grafika</v>
      </c>
      <c r="K20" s="36">
        <f t="shared" si="4"/>
        <v>89.333333333333329</v>
      </c>
      <c r="L20" s="28" t="str">
        <f t="shared" si="5"/>
        <v>A</v>
      </c>
      <c r="M20" s="28">
        <f t="shared" si="6"/>
        <v>89.333333333333329</v>
      </c>
      <c r="N20" s="28" t="str">
        <f t="shared" si="7"/>
        <v>A</v>
      </c>
      <c r="O20" s="38">
        <v>1</v>
      </c>
      <c r="P20" s="28" t="str">
        <f t="shared" si="8"/>
        <v>Sangat terampil dalam membuat kerajinan</v>
      </c>
      <c r="Q20" s="40"/>
      <c r="R20" s="40" t="s">
        <v>8</v>
      </c>
      <c r="S20" s="18"/>
      <c r="T20" s="1">
        <v>88</v>
      </c>
      <c r="U20" s="1">
        <v>86</v>
      </c>
      <c r="V20" s="1">
        <v>88</v>
      </c>
      <c r="W20" s="1">
        <v>87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66383</v>
      </c>
      <c r="C21" s="19" t="s">
        <v>167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3</v>
      </c>
      <c r="J21" s="28" t="str">
        <f t="shared" si="3"/>
        <v>Memiliki kemampuan dalam menjelaskan perbedaan tanaman hias</v>
      </c>
      <c r="K21" s="36">
        <f t="shared" si="4"/>
        <v>89.333333333333329</v>
      </c>
      <c r="L21" s="28" t="str">
        <f t="shared" si="5"/>
        <v>A</v>
      </c>
      <c r="M21" s="28">
        <f t="shared" si="6"/>
        <v>89.333333333333329</v>
      </c>
      <c r="N21" s="28" t="str">
        <f t="shared" si="7"/>
        <v>A</v>
      </c>
      <c r="O21" s="38">
        <v>3</v>
      </c>
      <c r="P21" s="28" t="str">
        <f t="shared" si="8"/>
        <v>Sangat terampil dalam menjelaskan budidaya tanaman hias</v>
      </c>
      <c r="Q21" s="40"/>
      <c r="R21" s="40" t="s">
        <v>8</v>
      </c>
      <c r="S21" s="18"/>
      <c r="T21" s="1">
        <v>82</v>
      </c>
      <c r="U21" s="1">
        <v>90</v>
      </c>
      <c r="V21" s="1">
        <v>92</v>
      </c>
      <c r="W21" s="1">
        <v>82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18865</v>
      </c>
      <c r="FK21" s="42">
        <v>18875</v>
      </c>
    </row>
    <row r="22" spans="1:167" x14ac:dyDescent="0.25">
      <c r="A22" s="19">
        <v>12</v>
      </c>
      <c r="B22" s="19">
        <v>66399</v>
      </c>
      <c r="C22" s="19" t="s">
        <v>168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1</v>
      </c>
      <c r="J22" s="28" t="str">
        <f t="shared" si="3"/>
        <v>Memiliki kemampuan dalam menjelaskan perbedaan kerajinan daerah</v>
      </c>
      <c r="K22" s="36">
        <f t="shared" si="4"/>
        <v>87</v>
      </c>
      <c r="L22" s="28" t="str">
        <f t="shared" si="5"/>
        <v>A</v>
      </c>
      <c r="M22" s="28">
        <f t="shared" si="6"/>
        <v>87</v>
      </c>
      <c r="N22" s="28" t="str">
        <f t="shared" si="7"/>
        <v>A</v>
      </c>
      <c r="O22" s="38">
        <v>1</v>
      </c>
      <c r="P22" s="28" t="str">
        <f t="shared" si="8"/>
        <v>Sangat terampil dalam membuat kerajinan</v>
      </c>
      <c r="Q22" s="40"/>
      <c r="R22" s="40" t="s">
        <v>8</v>
      </c>
      <c r="S22" s="18"/>
      <c r="T22" s="1">
        <v>74</v>
      </c>
      <c r="U22" s="1">
        <v>82</v>
      </c>
      <c r="V22" s="1">
        <v>84</v>
      </c>
      <c r="W22" s="1">
        <v>71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66415</v>
      </c>
      <c r="C23" s="19" t="s">
        <v>169</v>
      </c>
      <c r="D23" s="18"/>
      <c r="E23" s="36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8">
        <v>4</v>
      </c>
      <c r="J23" s="28" t="str">
        <f t="shared" si="3"/>
        <v>Memiliki kemampuan dalam menjelaskan makanan awetan nusantara</v>
      </c>
      <c r="K23" s="36">
        <f t="shared" si="4"/>
        <v>88.333333333333329</v>
      </c>
      <c r="L23" s="28" t="str">
        <f t="shared" si="5"/>
        <v>A</v>
      </c>
      <c r="M23" s="28">
        <f t="shared" si="6"/>
        <v>88.333333333333329</v>
      </c>
      <c r="N23" s="28" t="str">
        <f t="shared" si="7"/>
        <v>A</v>
      </c>
      <c r="O23" s="38">
        <v>4</v>
      </c>
      <c r="P23" s="28" t="str">
        <f t="shared" si="8"/>
        <v>Sangat terampil dalam pembuatan makanan awetan</v>
      </c>
      <c r="Q23" s="40"/>
      <c r="R23" s="40" t="s">
        <v>8</v>
      </c>
      <c r="S23" s="18"/>
      <c r="T23" s="1">
        <v>84</v>
      </c>
      <c r="U23" s="1">
        <v>96</v>
      </c>
      <c r="V23" s="1">
        <v>98</v>
      </c>
      <c r="W23" s="1">
        <v>84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18866</v>
      </c>
      <c r="FK23" s="42">
        <v>18876</v>
      </c>
    </row>
    <row r="24" spans="1:167" x14ac:dyDescent="0.25">
      <c r="A24" s="19">
        <v>14</v>
      </c>
      <c r="B24" s="19">
        <v>66431</v>
      </c>
      <c r="C24" s="19" t="s">
        <v>170</v>
      </c>
      <c r="D24" s="18"/>
      <c r="E24" s="36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8">
        <v>4</v>
      </c>
      <c r="J24" s="28" t="str">
        <f t="shared" si="3"/>
        <v>Memiliki kemampuan dalam menjelaskan makanan awetan nusantara</v>
      </c>
      <c r="K24" s="36">
        <f t="shared" si="4"/>
        <v>87.666666666666671</v>
      </c>
      <c r="L24" s="28" t="str">
        <f t="shared" si="5"/>
        <v>A</v>
      </c>
      <c r="M24" s="28">
        <f t="shared" si="6"/>
        <v>87.666666666666671</v>
      </c>
      <c r="N24" s="28" t="str">
        <f t="shared" si="7"/>
        <v>A</v>
      </c>
      <c r="O24" s="38">
        <v>4</v>
      </c>
      <c r="P24" s="28" t="str">
        <f t="shared" si="8"/>
        <v>Sangat terampil dalam pembuatan makanan awetan</v>
      </c>
      <c r="Q24" s="40"/>
      <c r="R24" s="40" t="s">
        <v>8</v>
      </c>
      <c r="S24" s="18"/>
      <c r="T24" s="1">
        <v>78</v>
      </c>
      <c r="U24" s="1">
        <v>94</v>
      </c>
      <c r="V24" s="1">
        <v>96</v>
      </c>
      <c r="W24" s="1">
        <v>94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66447</v>
      </c>
      <c r="C25" s="19" t="s">
        <v>171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dalam menjelaskan perbedaan kerajinan daerah</v>
      </c>
      <c r="K25" s="36">
        <f t="shared" si="4"/>
        <v>89.333333333333329</v>
      </c>
      <c r="L25" s="28" t="str">
        <f t="shared" si="5"/>
        <v>A</v>
      </c>
      <c r="M25" s="28">
        <f t="shared" si="6"/>
        <v>89.333333333333329</v>
      </c>
      <c r="N25" s="28" t="str">
        <f t="shared" si="7"/>
        <v>A</v>
      </c>
      <c r="O25" s="38">
        <v>1</v>
      </c>
      <c r="P25" s="28" t="str">
        <f t="shared" si="8"/>
        <v>Sangat terampil dalam membuat kerajinan</v>
      </c>
      <c r="Q25" s="40"/>
      <c r="R25" s="40" t="s">
        <v>8</v>
      </c>
      <c r="S25" s="18"/>
      <c r="T25" s="1">
        <v>80</v>
      </c>
      <c r="U25" s="1">
        <v>88</v>
      </c>
      <c r="V25" s="1">
        <v>90</v>
      </c>
      <c r="W25" s="1">
        <v>90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18867</v>
      </c>
      <c r="FK25" s="42">
        <v>18877</v>
      </c>
    </row>
    <row r="26" spans="1:167" x14ac:dyDescent="0.25">
      <c r="A26" s="19">
        <v>16</v>
      </c>
      <c r="B26" s="19">
        <v>66463</v>
      </c>
      <c r="C26" s="19" t="s">
        <v>172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3</v>
      </c>
      <c r="J26" s="28" t="str">
        <f t="shared" si="3"/>
        <v>Memiliki kemampuan dalam menjelaskan perbedaan tanaman hias</v>
      </c>
      <c r="K26" s="36">
        <f t="shared" si="4"/>
        <v>86.666666666666671</v>
      </c>
      <c r="L26" s="28" t="str">
        <f t="shared" si="5"/>
        <v>A</v>
      </c>
      <c r="M26" s="28">
        <f t="shared" si="6"/>
        <v>86.666666666666671</v>
      </c>
      <c r="N26" s="28" t="str">
        <f t="shared" si="7"/>
        <v>A</v>
      </c>
      <c r="O26" s="38">
        <v>3</v>
      </c>
      <c r="P26" s="28" t="str">
        <f t="shared" si="8"/>
        <v>Sangat terampil dalam menjelaskan budidaya tanaman hias</v>
      </c>
      <c r="Q26" s="40"/>
      <c r="R26" s="40" t="s">
        <v>8</v>
      </c>
      <c r="S26" s="18"/>
      <c r="T26" s="1">
        <v>84</v>
      </c>
      <c r="U26" s="1">
        <v>78</v>
      </c>
      <c r="V26" s="1">
        <v>80</v>
      </c>
      <c r="W26" s="1">
        <v>82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66479</v>
      </c>
      <c r="C27" s="19" t="s">
        <v>173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4</v>
      </c>
      <c r="J27" s="28" t="str">
        <f t="shared" si="3"/>
        <v>Memiliki kemampuan dalam menjelaskan makanan awetan nusantara</v>
      </c>
      <c r="K27" s="36">
        <f t="shared" si="4"/>
        <v>87</v>
      </c>
      <c r="L27" s="28" t="str">
        <f t="shared" si="5"/>
        <v>A</v>
      </c>
      <c r="M27" s="28">
        <f t="shared" si="6"/>
        <v>87</v>
      </c>
      <c r="N27" s="28" t="str">
        <f t="shared" si="7"/>
        <v>A</v>
      </c>
      <c r="O27" s="38">
        <v>4</v>
      </c>
      <c r="P27" s="28" t="str">
        <f t="shared" si="8"/>
        <v>Sangat terampil dalam pembuatan makanan awetan</v>
      </c>
      <c r="Q27" s="40"/>
      <c r="R27" s="40" t="s">
        <v>8</v>
      </c>
      <c r="S27" s="18"/>
      <c r="T27" s="1">
        <v>78</v>
      </c>
      <c r="U27" s="1">
        <v>80</v>
      </c>
      <c r="V27" s="1">
        <v>81</v>
      </c>
      <c r="W27" s="1">
        <v>70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86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18868</v>
      </c>
      <c r="FK27" s="42">
        <v>18878</v>
      </c>
    </row>
    <row r="28" spans="1:167" x14ac:dyDescent="0.25">
      <c r="A28" s="19">
        <v>18</v>
      </c>
      <c r="B28" s="19">
        <v>66495</v>
      </c>
      <c r="C28" s="19" t="s">
        <v>174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1</v>
      </c>
      <c r="J28" s="28" t="str">
        <f t="shared" si="3"/>
        <v>Memiliki kemampuan dalam menjelaskan perbedaan kerajinan daerah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Sangat terampil dalam membuat kerajinan</v>
      </c>
      <c r="Q28" s="40"/>
      <c r="R28" s="40" t="s">
        <v>8</v>
      </c>
      <c r="S28" s="18"/>
      <c r="T28" s="1">
        <v>80</v>
      </c>
      <c r="U28" s="1">
        <v>92</v>
      </c>
      <c r="V28" s="1">
        <v>94</v>
      </c>
      <c r="W28" s="1">
        <v>74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66511</v>
      </c>
      <c r="C29" s="19" t="s">
        <v>175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1</v>
      </c>
      <c r="J29" s="28" t="str">
        <f t="shared" si="3"/>
        <v>Memiliki kemampuan dalam menjelaskan perbedaan kerajinan daerah</v>
      </c>
      <c r="K29" s="36">
        <f t="shared" si="4"/>
        <v>87.666666666666671</v>
      </c>
      <c r="L29" s="28" t="str">
        <f t="shared" si="5"/>
        <v>A</v>
      </c>
      <c r="M29" s="28">
        <f t="shared" si="6"/>
        <v>87.666666666666671</v>
      </c>
      <c r="N29" s="28" t="str">
        <f t="shared" si="7"/>
        <v>A</v>
      </c>
      <c r="O29" s="38">
        <v>1</v>
      </c>
      <c r="P29" s="28" t="str">
        <f t="shared" si="8"/>
        <v>Sangat terampil dalam membuat kerajinan</v>
      </c>
      <c r="Q29" s="40"/>
      <c r="R29" s="40" t="s">
        <v>8</v>
      </c>
      <c r="S29" s="18"/>
      <c r="T29" s="1">
        <v>80</v>
      </c>
      <c r="U29" s="1">
        <v>80</v>
      </c>
      <c r="V29" s="1">
        <v>81</v>
      </c>
      <c r="W29" s="1">
        <v>76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18869</v>
      </c>
      <c r="FK29" s="42">
        <v>18879</v>
      </c>
    </row>
    <row r="30" spans="1:167" x14ac:dyDescent="0.25">
      <c r="A30" s="19">
        <v>20</v>
      </c>
      <c r="B30" s="19">
        <v>66527</v>
      </c>
      <c r="C30" s="19" t="s">
        <v>176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4</v>
      </c>
      <c r="J30" s="28" t="str">
        <f t="shared" si="3"/>
        <v>Memiliki kemampuan dalam menjelaskan makanan awetan nusantara</v>
      </c>
      <c r="K30" s="36">
        <f t="shared" si="4"/>
        <v>86.333333333333329</v>
      </c>
      <c r="L30" s="28" t="str">
        <f t="shared" si="5"/>
        <v>A</v>
      </c>
      <c r="M30" s="28">
        <f t="shared" si="6"/>
        <v>86.333333333333329</v>
      </c>
      <c r="N30" s="28" t="str">
        <f t="shared" si="7"/>
        <v>A</v>
      </c>
      <c r="O30" s="38">
        <v>4</v>
      </c>
      <c r="P30" s="28" t="str">
        <f t="shared" si="8"/>
        <v>Sangat terampil dalam pembuatan makanan awetan</v>
      </c>
      <c r="Q30" s="40"/>
      <c r="R30" s="40" t="s">
        <v>8</v>
      </c>
      <c r="S30" s="18"/>
      <c r="T30" s="1">
        <v>80</v>
      </c>
      <c r="U30" s="1">
        <v>80</v>
      </c>
      <c r="V30" s="1">
        <v>81</v>
      </c>
      <c r="W30" s="1">
        <v>71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66543</v>
      </c>
      <c r="C31" s="19" t="s">
        <v>177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1</v>
      </c>
      <c r="J31" s="28" t="str">
        <f t="shared" si="3"/>
        <v>Memiliki kemampuan dalam menjelaskan perbedaan kerajinan daerah</v>
      </c>
      <c r="K31" s="36">
        <f t="shared" si="4"/>
        <v>88.333333333333329</v>
      </c>
      <c r="L31" s="28" t="str">
        <f t="shared" si="5"/>
        <v>A</v>
      </c>
      <c r="M31" s="28">
        <f t="shared" si="6"/>
        <v>88.333333333333329</v>
      </c>
      <c r="N31" s="28" t="str">
        <f t="shared" si="7"/>
        <v>A</v>
      </c>
      <c r="O31" s="38">
        <v>1</v>
      </c>
      <c r="P31" s="28" t="str">
        <f t="shared" si="8"/>
        <v>Sangat terampil dalam membuat kerajinan</v>
      </c>
      <c r="Q31" s="40"/>
      <c r="R31" s="40" t="s">
        <v>8</v>
      </c>
      <c r="S31" s="18"/>
      <c r="T31" s="1">
        <v>80</v>
      </c>
      <c r="U31" s="1">
        <v>81</v>
      </c>
      <c r="V31" s="1">
        <v>80</v>
      </c>
      <c r="W31" s="1">
        <v>72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18870</v>
      </c>
      <c r="FK31" s="42">
        <v>18880</v>
      </c>
    </row>
    <row r="32" spans="1:167" x14ac:dyDescent="0.25">
      <c r="A32" s="19">
        <v>22</v>
      </c>
      <c r="B32" s="19">
        <v>66559</v>
      </c>
      <c r="C32" s="19" t="s">
        <v>178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1</v>
      </c>
      <c r="J32" s="28" t="str">
        <f t="shared" si="3"/>
        <v>Memiliki kemampuan dalam menjelaskan perbedaan kerajinan daerah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Sangat terampil dalam membuat kerajinan</v>
      </c>
      <c r="Q32" s="40"/>
      <c r="R32" s="40" t="s">
        <v>8</v>
      </c>
      <c r="S32" s="18"/>
      <c r="T32" s="1">
        <v>70</v>
      </c>
      <c r="U32" s="1">
        <v>90</v>
      </c>
      <c r="V32" s="1">
        <v>92</v>
      </c>
      <c r="W32" s="1">
        <v>75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66575</v>
      </c>
      <c r="C33" s="19" t="s">
        <v>179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3</v>
      </c>
      <c r="J33" s="28" t="str">
        <f t="shared" si="3"/>
        <v>Memiliki kemampuan dalam menjelaskan perbedaan tanaman hias</v>
      </c>
      <c r="K33" s="36">
        <f t="shared" si="4"/>
        <v>88.333333333333329</v>
      </c>
      <c r="L33" s="28" t="str">
        <f t="shared" si="5"/>
        <v>A</v>
      </c>
      <c r="M33" s="28">
        <f t="shared" si="6"/>
        <v>88.333333333333329</v>
      </c>
      <c r="N33" s="28" t="str">
        <f t="shared" si="7"/>
        <v>A</v>
      </c>
      <c r="O33" s="38">
        <v>3</v>
      </c>
      <c r="P33" s="28" t="str">
        <f t="shared" si="8"/>
        <v>Sangat terampil dalam menjelaskan budidaya tanaman hias</v>
      </c>
      <c r="Q33" s="40"/>
      <c r="R33" s="40" t="s">
        <v>8</v>
      </c>
      <c r="S33" s="18"/>
      <c r="T33" s="1">
        <v>81</v>
      </c>
      <c r="U33" s="1">
        <v>81</v>
      </c>
      <c r="V33" s="1">
        <v>80</v>
      </c>
      <c r="W33" s="1">
        <v>70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66591</v>
      </c>
      <c r="C34" s="19" t="s">
        <v>180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menjelaskan perbedaan kerajinan daerah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1</v>
      </c>
      <c r="P34" s="28" t="str">
        <f t="shared" si="8"/>
        <v>Sangat terampil dalam membuat kerajinan</v>
      </c>
      <c r="Q34" s="40"/>
      <c r="R34" s="40" t="s">
        <v>9</v>
      </c>
      <c r="S34" s="18"/>
      <c r="T34" s="1">
        <v>80</v>
      </c>
      <c r="U34" s="1">
        <v>94</v>
      </c>
      <c r="V34" s="1">
        <v>96</v>
      </c>
      <c r="W34" s="1">
        <v>73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66607</v>
      </c>
      <c r="C35" s="19" t="s">
        <v>181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3</v>
      </c>
      <c r="J35" s="28" t="str">
        <f t="shared" si="3"/>
        <v>Memiliki kemampuan dalam menjelaskan perbedaan tanaman hias</v>
      </c>
      <c r="K35" s="36">
        <f t="shared" si="4"/>
        <v>87.333333333333329</v>
      </c>
      <c r="L35" s="28" t="str">
        <f t="shared" si="5"/>
        <v>A</v>
      </c>
      <c r="M35" s="28">
        <f t="shared" si="6"/>
        <v>87.333333333333329</v>
      </c>
      <c r="N35" s="28" t="str">
        <f t="shared" si="7"/>
        <v>A</v>
      </c>
      <c r="O35" s="38">
        <v>3</v>
      </c>
      <c r="P35" s="28" t="str">
        <f t="shared" si="8"/>
        <v>Sangat terampil dalam menjelaskan budidaya tanaman hias</v>
      </c>
      <c r="Q35" s="40"/>
      <c r="R35" s="40" t="s">
        <v>8</v>
      </c>
      <c r="S35" s="18"/>
      <c r="T35" s="1">
        <v>90</v>
      </c>
      <c r="U35" s="1">
        <v>85</v>
      </c>
      <c r="V35" s="1">
        <v>87</v>
      </c>
      <c r="W35" s="1">
        <v>85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87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66623</v>
      </c>
      <c r="C36" s="19" t="s">
        <v>182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4</v>
      </c>
      <c r="J36" s="28" t="str">
        <f t="shared" si="3"/>
        <v>Memiliki kemampuan dalam menjelaskan makanan awetan nusantara</v>
      </c>
      <c r="K36" s="36">
        <f t="shared" si="4"/>
        <v>87.666666666666671</v>
      </c>
      <c r="L36" s="28" t="str">
        <f t="shared" si="5"/>
        <v>A</v>
      </c>
      <c r="M36" s="28">
        <f t="shared" si="6"/>
        <v>87.666666666666671</v>
      </c>
      <c r="N36" s="28" t="str">
        <f t="shared" si="7"/>
        <v>A</v>
      </c>
      <c r="O36" s="38">
        <v>4</v>
      </c>
      <c r="P36" s="28" t="str">
        <f t="shared" si="8"/>
        <v>Sangat terampil dalam pembuatan makanan awetan</v>
      </c>
      <c r="Q36" s="40"/>
      <c r="R36" s="40" t="s">
        <v>8</v>
      </c>
      <c r="S36" s="18"/>
      <c r="T36" s="1">
        <v>80</v>
      </c>
      <c r="U36" s="1">
        <v>80</v>
      </c>
      <c r="V36" s="1">
        <v>80</v>
      </c>
      <c r="W36" s="1">
        <v>70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66639</v>
      </c>
      <c r="C37" s="19" t="s">
        <v>183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87.666666666666671</v>
      </c>
      <c r="L37" s="28" t="str">
        <f t="shared" si="5"/>
        <v>A</v>
      </c>
      <c r="M37" s="28">
        <f t="shared" si="6"/>
        <v>87.666666666666671</v>
      </c>
      <c r="N37" s="28" t="str">
        <f t="shared" si="7"/>
        <v>A</v>
      </c>
      <c r="O37" s="38">
        <v>1</v>
      </c>
      <c r="P37" s="28" t="str">
        <f t="shared" si="8"/>
        <v>Sangat terampil dalam membuat kerajinan</v>
      </c>
      <c r="Q37" s="40"/>
      <c r="R37" s="40" t="s">
        <v>8</v>
      </c>
      <c r="S37" s="18"/>
      <c r="T37" s="1">
        <v>88</v>
      </c>
      <c r="U37" s="1">
        <v>86</v>
      </c>
      <c r="V37" s="1">
        <v>88</v>
      </c>
      <c r="W37" s="1">
        <v>76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66655</v>
      </c>
      <c r="C38" s="19" t="s">
        <v>184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4</v>
      </c>
      <c r="J38" s="28" t="str">
        <f t="shared" si="3"/>
        <v>Memiliki kemampuan dalam menjelaskan makanan awetan nusantara</v>
      </c>
      <c r="K38" s="36">
        <f t="shared" si="4"/>
        <v>87.666666666666671</v>
      </c>
      <c r="L38" s="28" t="str">
        <f t="shared" si="5"/>
        <v>A</v>
      </c>
      <c r="M38" s="28">
        <f t="shared" si="6"/>
        <v>87.666666666666671</v>
      </c>
      <c r="N38" s="28" t="str">
        <f t="shared" si="7"/>
        <v>A</v>
      </c>
      <c r="O38" s="38">
        <v>4</v>
      </c>
      <c r="P38" s="28" t="str">
        <f t="shared" si="8"/>
        <v>Sangat terampil dalam pembuatan makanan awetan</v>
      </c>
      <c r="Q38" s="40"/>
      <c r="R38" s="40" t="s">
        <v>8</v>
      </c>
      <c r="S38" s="18"/>
      <c r="T38" s="1">
        <v>82</v>
      </c>
      <c r="U38" s="1">
        <v>82</v>
      </c>
      <c r="V38" s="1">
        <v>84</v>
      </c>
      <c r="W38" s="1">
        <v>63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66671</v>
      </c>
      <c r="C39" s="19" t="s">
        <v>185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2</v>
      </c>
      <c r="J39" s="28" t="str">
        <f t="shared" si="3"/>
        <v>Memiliki kemampuan dalam menjelaskan berbagai macam rekayasa grafika</v>
      </c>
      <c r="K39" s="36">
        <f t="shared" si="4"/>
        <v>88.333333333333329</v>
      </c>
      <c r="L39" s="28" t="str">
        <f t="shared" si="5"/>
        <v>A</v>
      </c>
      <c r="M39" s="28">
        <f t="shared" si="6"/>
        <v>88.333333333333329</v>
      </c>
      <c r="N39" s="28" t="str">
        <f t="shared" si="7"/>
        <v>A</v>
      </c>
      <c r="O39" s="38">
        <v>1</v>
      </c>
      <c r="P39" s="28" t="str">
        <f t="shared" si="8"/>
        <v>Sangat terampil dalam membuat kerajinan</v>
      </c>
      <c r="Q39" s="40"/>
      <c r="R39" s="40" t="s">
        <v>8</v>
      </c>
      <c r="S39" s="18"/>
      <c r="T39" s="1">
        <v>76</v>
      </c>
      <c r="U39" s="1">
        <v>94</v>
      </c>
      <c r="V39" s="1">
        <v>96</v>
      </c>
      <c r="W39" s="1">
        <v>77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66687</v>
      </c>
      <c r="C40" s="19" t="s">
        <v>186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dalam menjelaskan perbedaan kerajinan daerah</v>
      </c>
      <c r="K40" s="36">
        <f t="shared" si="4"/>
        <v>87</v>
      </c>
      <c r="L40" s="28" t="str">
        <f t="shared" si="5"/>
        <v>A</v>
      </c>
      <c r="M40" s="28">
        <f t="shared" si="6"/>
        <v>87</v>
      </c>
      <c r="N40" s="28" t="str">
        <f t="shared" si="7"/>
        <v>A</v>
      </c>
      <c r="O40" s="38">
        <v>1</v>
      </c>
      <c r="P40" s="28" t="str">
        <f t="shared" si="8"/>
        <v>Sangat terampil dalam membuat kerajinan</v>
      </c>
      <c r="Q40" s="40"/>
      <c r="R40" s="40" t="s">
        <v>8</v>
      </c>
      <c r="S40" s="18"/>
      <c r="T40" s="1">
        <v>88</v>
      </c>
      <c r="U40" s="1">
        <v>85</v>
      </c>
      <c r="V40" s="1">
        <v>87</v>
      </c>
      <c r="W40" s="1">
        <v>81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66703</v>
      </c>
      <c r="C41" s="19" t="s">
        <v>187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3</v>
      </c>
      <c r="J41" s="28" t="str">
        <f t="shared" si="3"/>
        <v>Memiliki kemampuan dalam menjelaskan perbedaan tanaman hias</v>
      </c>
      <c r="K41" s="36">
        <f t="shared" si="4"/>
        <v>87.333333333333329</v>
      </c>
      <c r="L41" s="28" t="str">
        <f t="shared" si="5"/>
        <v>A</v>
      </c>
      <c r="M41" s="28">
        <f t="shared" si="6"/>
        <v>87.333333333333329</v>
      </c>
      <c r="N41" s="28" t="str">
        <f t="shared" si="7"/>
        <v>A</v>
      </c>
      <c r="O41" s="38">
        <v>3</v>
      </c>
      <c r="P41" s="28" t="str">
        <f t="shared" si="8"/>
        <v>Sangat terampil dalam menjelaskan budidaya tanaman hias</v>
      </c>
      <c r="Q41" s="40"/>
      <c r="R41" s="40" t="s">
        <v>8</v>
      </c>
      <c r="S41" s="18"/>
      <c r="T41" s="1">
        <v>80</v>
      </c>
      <c r="U41" s="1">
        <v>92</v>
      </c>
      <c r="V41" s="1">
        <v>94</v>
      </c>
      <c r="W41" s="1">
        <v>76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66719</v>
      </c>
      <c r="C42" s="19" t="s">
        <v>188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menjelaskan berbagai macam rekayasa grafika</v>
      </c>
      <c r="K42" s="36">
        <f t="shared" si="4"/>
        <v>82.666666666666671</v>
      </c>
      <c r="L42" s="28" t="str">
        <f t="shared" si="5"/>
        <v>B</v>
      </c>
      <c r="M42" s="28">
        <f t="shared" si="6"/>
        <v>82.666666666666671</v>
      </c>
      <c r="N42" s="28" t="str">
        <f t="shared" si="7"/>
        <v>B</v>
      </c>
      <c r="O42" s="38">
        <v>1</v>
      </c>
      <c r="P42" s="28" t="str">
        <f t="shared" si="8"/>
        <v>Sangat terampil dalam membuat kerajinan</v>
      </c>
      <c r="Q42" s="40"/>
      <c r="R42" s="40" t="s">
        <v>8</v>
      </c>
      <c r="S42" s="18"/>
      <c r="T42" s="1">
        <v>81</v>
      </c>
      <c r="U42" s="1">
        <v>81</v>
      </c>
      <c r="V42" s="1">
        <v>80</v>
      </c>
      <c r="W42" s="1">
        <v>80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66735</v>
      </c>
      <c r="C43" s="19" t="s">
        <v>189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1</v>
      </c>
      <c r="J43" s="28" t="str">
        <f t="shared" si="3"/>
        <v>Memiliki kemampuan dalam menjelaskan perbedaan kerajinan daerah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Sangat terampil dalam membuat kerajinan</v>
      </c>
      <c r="Q43" s="40"/>
      <c r="R43" s="40" t="s">
        <v>8</v>
      </c>
      <c r="S43" s="18"/>
      <c r="T43" s="1">
        <v>80</v>
      </c>
      <c r="U43" s="1">
        <v>80</v>
      </c>
      <c r="V43" s="1">
        <v>80</v>
      </c>
      <c r="W43" s="1">
        <v>79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86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69179</v>
      </c>
      <c r="C44" s="19" t="s">
        <v>190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3</v>
      </c>
      <c r="J44" s="28" t="str">
        <f t="shared" si="3"/>
        <v>Memiliki kemampuan dalam menjelaskan perbedaan tanaman hias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3</v>
      </c>
      <c r="P44" s="28" t="str">
        <f t="shared" si="8"/>
        <v>Sangat terampil dalam menjelaskan budidaya tanaman hias</v>
      </c>
      <c r="Q44" s="40"/>
      <c r="R44" s="40" t="s">
        <v>8</v>
      </c>
      <c r="S44" s="18"/>
      <c r="T44" s="1">
        <v>80</v>
      </c>
      <c r="U44" s="1">
        <v>81</v>
      </c>
      <c r="V44" s="1">
        <v>80</v>
      </c>
      <c r="W44" s="1">
        <v>70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82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69225</v>
      </c>
      <c r="C45" s="19" t="s">
        <v>191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1</v>
      </c>
      <c r="J45" s="28" t="str">
        <f t="shared" si="3"/>
        <v>Memiliki kemampuan dalam menjelaskan perbedaan kerajinan daerah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1</v>
      </c>
      <c r="P45" s="28" t="str">
        <f t="shared" si="8"/>
        <v>Sangat terampil dalam membuat kerajinan</v>
      </c>
      <c r="Q45" s="40"/>
      <c r="R45" s="40" t="s">
        <v>8</v>
      </c>
      <c r="S45" s="18"/>
      <c r="T45" s="1">
        <v>81</v>
      </c>
      <c r="U45" s="1">
        <v>79</v>
      </c>
      <c r="V45" s="1">
        <v>80</v>
      </c>
      <c r="W45" s="1">
        <v>60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37"/>
      <c r="F52" s="18" t="s">
        <v>107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37"/>
      <c r="F53" s="18" t="s">
        <v>110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117</v>
      </c>
      <c r="N57" s="18"/>
      <c r="O57" s="37"/>
      <c r="P57" s="18"/>
      <c r="Q57" s="37" t="s">
        <v>118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E3" sqref="FE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66751</v>
      </c>
      <c r="C11" s="19" t="s">
        <v>193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perbedaan kerajinan daerah</v>
      </c>
      <c r="K11" s="36">
        <f t="shared" ref="K11:K50" si="4">IF((COUNTA(AF11:AO11)&gt;0),AVERAGE(AF11:AO11),"")</f>
        <v>83.333333333333329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40"/>
      <c r="R11" s="40" t="s">
        <v>8</v>
      </c>
      <c r="S11" s="18"/>
      <c r="T11" s="1">
        <v>90</v>
      </c>
      <c r="U11" s="1">
        <v>82</v>
      </c>
      <c r="V11" s="1">
        <v>84</v>
      </c>
      <c r="W11" s="1">
        <v>70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66767</v>
      </c>
      <c r="C12" s="19" t="s">
        <v>194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3</v>
      </c>
      <c r="J12" s="28" t="str">
        <f t="shared" si="3"/>
        <v>Memiliki kemampuan dalam menjelaskan perbedaan tanaman hias</v>
      </c>
      <c r="K12" s="36">
        <f t="shared" si="4"/>
        <v>83.333333333333329</v>
      </c>
      <c r="L12" s="28" t="str">
        <f t="shared" si="5"/>
        <v>B</v>
      </c>
      <c r="M12" s="28">
        <f t="shared" si="6"/>
        <v>83.333333333333329</v>
      </c>
      <c r="N12" s="28" t="str">
        <f t="shared" si="7"/>
        <v>B</v>
      </c>
      <c r="O12" s="38">
        <v>3</v>
      </c>
      <c r="P12" s="28" t="str">
        <f t="shared" si="8"/>
        <v>Sangat terampil dalam menjelaskan budidaya tanaman hias</v>
      </c>
      <c r="Q12" s="40"/>
      <c r="R12" s="40" t="s">
        <v>8</v>
      </c>
      <c r="S12" s="18"/>
      <c r="T12" s="1">
        <v>78</v>
      </c>
      <c r="U12" s="1">
        <v>88</v>
      </c>
      <c r="V12" s="1">
        <v>90</v>
      </c>
      <c r="W12" s="1">
        <v>79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66783</v>
      </c>
      <c r="C13" s="19" t="s">
        <v>195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Memiliki kemampuan dalam menjelaskan perbedaan kerajinan daerah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1</v>
      </c>
      <c r="P13" s="28" t="str">
        <f t="shared" si="8"/>
        <v>Sangat terampil dalam membuat kerajinan</v>
      </c>
      <c r="Q13" s="40"/>
      <c r="R13" s="40" t="s">
        <v>8</v>
      </c>
      <c r="S13" s="18"/>
      <c r="T13" s="1">
        <v>92</v>
      </c>
      <c r="U13" s="1">
        <v>94</v>
      </c>
      <c r="V13" s="1">
        <v>96</v>
      </c>
      <c r="W13" s="1">
        <v>84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227</v>
      </c>
      <c r="FI13" s="44" t="s">
        <v>68</v>
      </c>
      <c r="FJ13" s="42">
        <v>18881</v>
      </c>
      <c r="FK13" s="42">
        <v>18891</v>
      </c>
    </row>
    <row r="14" spans="1:167" x14ac:dyDescent="0.25">
      <c r="A14" s="19">
        <v>4</v>
      </c>
      <c r="B14" s="19">
        <v>66799</v>
      </c>
      <c r="C14" s="19" t="s">
        <v>196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menjelaskan berbagai macam rekayasa grafika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>Sangat terampil dalam membuat rekayasa grafika</v>
      </c>
      <c r="Q14" s="40"/>
      <c r="R14" s="40" t="s">
        <v>8</v>
      </c>
      <c r="S14" s="18"/>
      <c r="T14" s="1">
        <v>70</v>
      </c>
      <c r="U14" s="1">
        <v>88</v>
      </c>
      <c r="V14" s="1">
        <v>90</v>
      </c>
      <c r="W14" s="1">
        <v>81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85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66815</v>
      </c>
      <c r="C15" s="19" t="s">
        <v>197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4</v>
      </c>
      <c r="J15" s="28" t="str">
        <f t="shared" si="3"/>
        <v>Memiliki kemampuan dalam menjelaskan makanan awetan nusantara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4</v>
      </c>
      <c r="P15" s="28" t="str">
        <f t="shared" si="8"/>
        <v>Sangat terampil dalam pembuatan makanan awetan</v>
      </c>
      <c r="Q15" s="40"/>
      <c r="R15" s="40" t="s">
        <v>8</v>
      </c>
      <c r="S15" s="18"/>
      <c r="T15" s="1">
        <v>78</v>
      </c>
      <c r="U15" s="1">
        <v>84</v>
      </c>
      <c r="V15" s="1">
        <v>86</v>
      </c>
      <c r="W15" s="1">
        <v>86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228</v>
      </c>
      <c r="FI15" s="44" t="s">
        <v>71</v>
      </c>
      <c r="FJ15" s="42">
        <v>18882</v>
      </c>
      <c r="FK15" s="42">
        <v>18892</v>
      </c>
    </row>
    <row r="16" spans="1:167" x14ac:dyDescent="0.25">
      <c r="A16" s="19">
        <v>6</v>
      </c>
      <c r="B16" s="19">
        <v>66831</v>
      </c>
      <c r="C16" s="19" t="s">
        <v>198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1</v>
      </c>
      <c r="J16" s="28" t="str">
        <f t="shared" si="3"/>
        <v>Memiliki kemampuan dalam menjelaskan perbedaan kerajinan daerah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1</v>
      </c>
      <c r="P16" s="28" t="str">
        <f t="shared" si="8"/>
        <v>Sangat terampil dalam membuat kerajinan</v>
      </c>
      <c r="Q16" s="40"/>
      <c r="R16" s="40" t="s">
        <v>8</v>
      </c>
      <c r="S16" s="18"/>
      <c r="T16" s="1">
        <v>80</v>
      </c>
      <c r="U16" s="1">
        <v>80</v>
      </c>
      <c r="V16" s="1">
        <v>81</v>
      </c>
      <c r="W16" s="1">
        <v>63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84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66847</v>
      </c>
      <c r="C17" s="19" t="s">
        <v>199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3</v>
      </c>
      <c r="J17" s="28" t="str">
        <f t="shared" si="3"/>
        <v>Memiliki kemampuan dalam menjelaskan perbedaan tanaman hias</v>
      </c>
      <c r="K17" s="36">
        <f t="shared" si="4"/>
        <v>84.333333333333329</v>
      </c>
      <c r="L17" s="28" t="str">
        <f t="shared" si="5"/>
        <v>A</v>
      </c>
      <c r="M17" s="28">
        <f t="shared" si="6"/>
        <v>84.333333333333329</v>
      </c>
      <c r="N17" s="28" t="str">
        <f t="shared" si="7"/>
        <v>A</v>
      </c>
      <c r="O17" s="38">
        <v>3</v>
      </c>
      <c r="P17" s="28" t="str">
        <f t="shared" si="8"/>
        <v>Sangat terampil dalam menjelaskan budidaya tanaman hias</v>
      </c>
      <c r="Q17" s="40"/>
      <c r="R17" s="40" t="s">
        <v>8</v>
      </c>
      <c r="S17" s="18"/>
      <c r="T17" s="1">
        <v>76</v>
      </c>
      <c r="U17" s="1">
        <v>83</v>
      </c>
      <c r="V17" s="1">
        <v>85</v>
      </c>
      <c r="W17" s="1">
        <v>85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86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229</v>
      </c>
      <c r="FI17" s="44" t="s">
        <v>74</v>
      </c>
      <c r="FJ17" s="42">
        <v>18883</v>
      </c>
      <c r="FK17" s="42">
        <v>18893</v>
      </c>
    </row>
    <row r="18" spans="1:167" x14ac:dyDescent="0.25">
      <c r="A18" s="19">
        <v>8</v>
      </c>
      <c r="B18" s="19">
        <v>66863</v>
      </c>
      <c r="C18" s="19" t="s">
        <v>200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4</v>
      </c>
      <c r="J18" s="28" t="str">
        <f t="shared" si="3"/>
        <v>Memiliki kemampuan dalam menjelaskan makanan awetan nusantara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4</v>
      </c>
      <c r="P18" s="28" t="str">
        <f t="shared" si="8"/>
        <v>Sangat terampil dalam pembuatan makanan awetan</v>
      </c>
      <c r="Q18" s="40"/>
      <c r="R18" s="40" t="s">
        <v>8</v>
      </c>
      <c r="S18" s="18"/>
      <c r="T18" s="1">
        <v>80</v>
      </c>
      <c r="U18" s="1">
        <v>82</v>
      </c>
      <c r="V18" s="1">
        <v>84</v>
      </c>
      <c r="W18" s="1">
        <v>72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66879</v>
      </c>
      <c r="C19" s="19" t="s">
        <v>201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78</v>
      </c>
      <c r="U19" s="1">
        <v>82</v>
      </c>
      <c r="V19" s="1">
        <v>84</v>
      </c>
      <c r="W19" s="1">
        <v>71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230</v>
      </c>
      <c r="FI19" s="44" t="s">
        <v>77</v>
      </c>
      <c r="FJ19" s="42">
        <v>18884</v>
      </c>
      <c r="FK19" s="42">
        <v>18894</v>
      </c>
    </row>
    <row r="20" spans="1:167" x14ac:dyDescent="0.25">
      <c r="A20" s="19">
        <v>10</v>
      </c>
      <c r="B20" s="19">
        <v>66895</v>
      </c>
      <c r="C20" s="19" t="s">
        <v>202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4</v>
      </c>
      <c r="J20" s="28" t="str">
        <f t="shared" si="3"/>
        <v>Memiliki kemampuan dalam menjelaskan makanan awetan nusantara</v>
      </c>
      <c r="K20" s="36">
        <f t="shared" si="4"/>
        <v>84.666666666666671</v>
      </c>
      <c r="L20" s="28" t="str">
        <f t="shared" si="5"/>
        <v>A</v>
      </c>
      <c r="M20" s="28">
        <f t="shared" si="6"/>
        <v>84.666666666666671</v>
      </c>
      <c r="N20" s="28" t="str">
        <f t="shared" si="7"/>
        <v>A</v>
      </c>
      <c r="O20" s="38">
        <v>4</v>
      </c>
      <c r="P20" s="28" t="str">
        <f t="shared" si="8"/>
        <v>Sangat terampil dalam pembuatan makanan awetan</v>
      </c>
      <c r="Q20" s="40"/>
      <c r="R20" s="40" t="s">
        <v>8</v>
      </c>
      <c r="S20" s="18"/>
      <c r="T20" s="1">
        <v>78</v>
      </c>
      <c r="U20" s="1">
        <v>92</v>
      </c>
      <c r="V20" s="1">
        <v>94</v>
      </c>
      <c r="W20" s="1">
        <v>78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87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66911</v>
      </c>
      <c r="C21" s="19" t="s">
        <v>203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1</v>
      </c>
      <c r="J21" s="28" t="str">
        <f t="shared" si="3"/>
        <v>Memiliki kemampuan dalam menjelaskan perbedaan kerajinan daerah</v>
      </c>
      <c r="K21" s="36">
        <f t="shared" si="4"/>
        <v>85.333333333333329</v>
      </c>
      <c r="L21" s="28" t="str">
        <f t="shared" si="5"/>
        <v>A</v>
      </c>
      <c r="M21" s="28">
        <f t="shared" si="6"/>
        <v>85.333333333333329</v>
      </c>
      <c r="N21" s="28" t="str">
        <f t="shared" si="7"/>
        <v>A</v>
      </c>
      <c r="O21" s="38">
        <v>1</v>
      </c>
      <c r="P21" s="28" t="str">
        <f t="shared" si="8"/>
        <v>Sangat terampil dalam membuat kerajinan</v>
      </c>
      <c r="Q21" s="40"/>
      <c r="R21" s="40" t="s">
        <v>8</v>
      </c>
      <c r="S21" s="18"/>
      <c r="T21" s="1">
        <v>86</v>
      </c>
      <c r="U21" s="1">
        <v>84</v>
      </c>
      <c r="V21" s="1">
        <v>86</v>
      </c>
      <c r="W21" s="1">
        <v>70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18885</v>
      </c>
      <c r="FK21" s="42">
        <v>18895</v>
      </c>
    </row>
    <row r="22" spans="1:167" x14ac:dyDescent="0.25">
      <c r="A22" s="19">
        <v>12</v>
      </c>
      <c r="B22" s="19">
        <v>66927</v>
      </c>
      <c r="C22" s="19" t="s">
        <v>204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3</v>
      </c>
      <c r="J22" s="28" t="str">
        <f t="shared" si="3"/>
        <v>Memiliki kemampuan dalam menjelaskan perbedaan tanaman hias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3</v>
      </c>
      <c r="P22" s="28" t="str">
        <f t="shared" si="8"/>
        <v>Sangat terampil dalam menjelaskan budidaya tanaman hias</v>
      </c>
      <c r="Q22" s="40"/>
      <c r="R22" s="40" t="s">
        <v>8</v>
      </c>
      <c r="S22" s="18"/>
      <c r="T22" s="1">
        <v>82</v>
      </c>
      <c r="U22" s="1">
        <v>90</v>
      </c>
      <c r="V22" s="1">
        <v>92</v>
      </c>
      <c r="W22" s="1">
        <v>81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66943</v>
      </c>
      <c r="C23" s="19" t="s">
        <v>205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dalam menjelaskan berbagai macam rekayasa grafika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>Sangat terampil dalam membuat rekayasa grafika</v>
      </c>
      <c r="Q23" s="40"/>
      <c r="R23" s="40" t="s">
        <v>9</v>
      </c>
      <c r="S23" s="18"/>
      <c r="T23" s="1">
        <v>80</v>
      </c>
      <c r="U23" s="1">
        <v>81</v>
      </c>
      <c r="V23" s="1">
        <v>80</v>
      </c>
      <c r="W23" s="1">
        <v>58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18886</v>
      </c>
      <c r="FK23" s="42">
        <v>18896</v>
      </c>
    </row>
    <row r="24" spans="1:167" x14ac:dyDescent="0.25">
      <c r="A24" s="19">
        <v>14</v>
      </c>
      <c r="B24" s="19">
        <v>66959</v>
      </c>
      <c r="C24" s="19" t="s">
        <v>206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3</v>
      </c>
      <c r="J24" s="28" t="str">
        <f t="shared" si="3"/>
        <v>Memiliki kemampuan dalam menjelaskan perbedaan tanaman hias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3</v>
      </c>
      <c r="P24" s="28" t="str">
        <f t="shared" si="8"/>
        <v>Sangat terampil dalam menjelaskan budidaya tanaman hias</v>
      </c>
      <c r="Q24" s="40"/>
      <c r="R24" s="40" t="s">
        <v>8</v>
      </c>
      <c r="S24" s="18"/>
      <c r="T24" s="1">
        <v>80</v>
      </c>
      <c r="U24" s="1">
        <v>80</v>
      </c>
      <c r="V24" s="1">
        <v>80</v>
      </c>
      <c r="W24" s="1">
        <v>89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66975</v>
      </c>
      <c r="C25" s="19" t="s">
        <v>207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1</v>
      </c>
      <c r="J25" s="28" t="str">
        <f t="shared" si="3"/>
        <v>Memiliki kemampuan dalam menjelaskan perbedaan kerajinan daerah</v>
      </c>
      <c r="K25" s="36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8">
        <v>1</v>
      </c>
      <c r="P25" s="28" t="str">
        <f t="shared" si="8"/>
        <v>Sangat terampil dalam membuat kerajinan</v>
      </c>
      <c r="Q25" s="40"/>
      <c r="R25" s="40" t="s">
        <v>8</v>
      </c>
      <c r="S25" s="18"/>
      <c r="T25" s="1">
        <v>80</v>
      </c>
      <c r="U25" s="1">
        <v>81</v>
      </c>
      <c r="V25" s="1">
        <v>80</v>
      </c>
      <c r="W25" s="1">
        <v>66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18887</v>
      </c>
      <c r="FK25" s="42">
        <v>18897</v>
      </c>
    </row>
    <row r="26" spans="1:167" x14ac:dyDescent="0.25">
      <c r="A26" s="19">
        <v>16</v>
      </c>
      <c r="B26" s="19">
        <v>66991</v>
      </c>
      <c r="C26" s="19" t="s">
        <v>208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2</v>
      </c>
      <c r="J26" s="28" t="str">
        <f t="shared" si="3"/>
        <v>Memiliki kemampuan dalam menjelaskan berbagai macam rekayasa grafika</v>
      </c>
      <c r="K26" s="36">
        <f t="shared" si="4"/>
        <v>83.666666666666671</v>
      </c>
      <c r="L26" s="28" t="str">
        <f t="shared" si="5"/>
        <v>B</v>
      </c>
      <c r="M26" s="28">
        <f t="shared" si="6"/>
        <v>83.666666666666671</v>
      </c>
      <c r="N26" s="28" t="str">
        <f t="shared" si="7"/>
        <v>B</v>
      </c>
      <c r="O26" s="38">
        <v>2</v>
      </c>
      <c r="P26" s="28" t="str">
        <f t="shared" si="8"/>
        <v>Sangat terampil dalam membuat rekayasa grafika</v>
      </c>
      <c r="Q26" s="40"/>
      <c r="R26" s="40" t="s">
        <v>8</v>
      </c>
      <c r="S26" s="18"/>
      <c r="T26" s="1">
        <v>76</v>
      </c>
      <c r="U26" s="1">
        <v>92</v>
      </c>
      <c r="V26" s="1">
        <v>94</v>
      </c>
      <c r="W26" s="1">
        <v>79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67007</v>
      </c>
      <c r="C27" s="19" t="s">
        <v>209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1</v>
      </c>
      <c r="J27" s="28" t="str">
        <f t="shared" si="3"/>
        <v>Memiliki kemampuan dalam menjelaskan perbedaan kerajinan daerah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1</v>
      </c>
      <c r="P27" s="28" t="str">
        <f t="shared" si="8"/>
        <v>Sangat terampil dalam membuat kerajinan</v>
      </c>
      <c r="Q27" s="40"/>
      <c r="R27" s="40" t="s">
        <v>8</v>
      </c>
      <c r="S27" s="18"/>
      <c r="T27" s="1">
        <v>82</v>
      </c>
      <c r="U27" s="1">
        <v>80</v>
      </c>
      <c r="V27" s="1">
        <v>80</v>
      </c>
      <c r="W27" s="1">
        <v>71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18888</v>
      </c>
      <c r="FK27" s="42">
        <v>18898</v>
      </c>
    </row>
    <row r="28" spans="1:167" x14ac:dyDescent="0.25">
      <c r="A28" s="19">
        <v>18</v>
      </c>
      <c r="B28" s="19">
        <v>67023</v>
      </c>
      <c r="C28" s="19" t="s">
        <v>210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2</v>
      </c>
      <c r="J28" s="28" t="str">
        <f t="shared" si="3"/>
        <v>Memiliki kemampuan dalam menjelaskan berbagai macam rekayasa grafika</v>
      </c>
      <c r="K28" s="36">
        <f t="shared" si="4"/>
        <v>82.666666666666671</v>
      </c>
      <c r="L28" s="28" t="str">
        <f t="shared" si="5"/>
        <v>B</v>
      </c>
      <c r="M28" s="28">
        <f t="shared" si="6"/>
        <v>82.666666666666671</v>
      </c>
      <c r="N28" s="28" t="str">
        <f t="shared" si="7"/>
        <v>B</v>
      </c>
      <c r="O28" s="38">
        <v>2</v>
      </c>
      <c r="P28" s="28" t="str">
        <f t="shared" si="8"/>
        <v>Sangat terampil dalam membuat rekayasa grafika</v>
      </c>
      <c r="Q28" s="40"/>
      <c r="R28" s="40" t="s">
        <v>8</v>
      </c>
      <c r="S28" s="18"/>
      <c r="T28" s="1">
        <v>92</v>
      </c>
      <c r="U28" s="1">
        <v>92</v>
      </c>
      <c r="V28" s="1">
        <v>94</v>
      </c>
      <c r="W28" s="1">
        <v>78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67039</v>
      </c>
      <c r="C29" s="19" t="s">
        <v>211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dalam menjelaskan perbedaan tanaman hias</v>
      </c>
      <c r="K29" s="36">
        <f t="shared" si="4"/>
        <v>84.666666666666671</v>
      </c>
      <c r="L29" s="28" t="str">
        <f t="shared" si="5"/>
        <v>A</v>
      </c>
      <c r="M29" s="28">
        <f t="shared" si="6"/>
        <v>84.666666666666671</v>
      </c>
      <c r="N29" s="28" t="str">
        <f t="shared" si="7"/>
        <v>A</v>
      </c>
      <c r="O29" s="38">
        <v>3</v>
      </c>
      <c r="P29" s="28" t="str">
        <f t="shared" si="8"/>
        <v>Sangat terampil dalam menjelaskan budidaya tanaman hias</v>
      </c>
      <c r="Q29" s="40"/>
      <c r="R29" s="40" t="s">
        <v>8</v>
      </c>
      <c r="S29" s="18"/>
      <c r="T29" s="1">
        <v>76</v>
      </c>
      <c r="U29" s="1">
        <v>92</v>
      </c>
      <c r="V29" s="1">
        <v>94</v>
      </c>
      <c r="W29" s="1">
        <v>81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87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18889</v>
      </c>
      <c r="FK29" s="42">
        <v>18899</v>
      </c>
    </row>
    <row r="30" spans="1:167" x14ac:dyDescent="0.25">
      <c r="A30" s="19">
        <v>20</v>
      </c>
      <c r="B30" s="19">
        <v>67055</v>
      </c>
      <c r="C30" s="19" t="s">
        <v>212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1</v>
      </c>
      <c r="J30" s="28" t="str">
        <f t="shared" si="3"/>
        <v>Memiliki kemampuan dalam menjelaskan perbedaan kerajinan daerah</v>
      </c>
      <c r="K30" s="36">
        <f t="shared" si="4"/>
        <v>84</v>
      </c>
      <c r="L30" s="28" t="str">
        <f t="shared" si="5"/>
        <v>B</v>
      </c>
      <c r="M30" s="28">
        <f t="shared" si="6"/>
        <v>84</v>
      </c>
      <c r="N30" s="28" t="str">
        <f t="shared" si="7"/>
        <v>B</v>
      </c>
      <c r="O30" s="38">
        <v>1</v>
      </c>
      <c r="P30" s="28" t="str">
        <f t="shared" si="8"/>
        <v>Sangat terampil dalam membuat kerajinan</v>
      </c>
      <c r="Q30" s="40"/>
      <c r="R30" s="40" t="s">
        <v>8</v>
      </c>
      <c r="S30" s="18"/>
      <c r="T30" s="1">
        <v>90</v>
      </c>
      <c r="U30" s="1">
        <v>78</v>
      </c>
      <c r="V30" s="1">
        <v>80</v>
      </c>
      <c r="W30" s="1">
        <v>71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67071</v>
      </c>
      <c r="C31" s="19" t="s">
        <v>213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dalam menjelaskan berbagai macam rekayasa grafika</v>
      </c>
      <c r="K31" s="36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8">
        <v>2</v>
      </c>
      <c r="P31" s="28" t="str">
        <f t="shared" si="8"/>
        <v>Sangat terampil dalam membuat rekayasa grafika</v>
      </c>
      <c r="Q31" s="40"/>
      <c r="R31" s="40" t="s">
        <v>8</v>
      </c>
      <c r="S31" s="18"/>
      <c r="T31" s="1">
        <v>80</v>
      </c>
      <c r="U31" s="1">
        <v>82</v>
      </c>
      <c r="V31" s="1">
        <v>84</v>
      </c>
      <c r="W31" s="1">
        <v>78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18890</v>
      </c>
      <c r="FK31" s="42">
        <v>18900</v>
      </c>
    </row>
    <row r="32" spans="1:167" x14ac:dyDescent="0.25">
      <c r="A32" s="19">
        <v>22</v>
      </c>
      <c r="B32" s="19">
        <v>67087</v>
      </c>
      <c r="C32" s="19" t="s">
        <v>214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4</v>
      </c>
      <c r="J32" s="28" t="str">
        <f t="shared" si="3"/>
        <v>Memiliki kemampuan dalam menjelaskan makanan awetan nusantara</v>
      </c>
      <c r="K32" s="36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8">
        <v>4</v>
      </c>
      <c r="P32" s="28" t="str">
        <f t="shared" si="8"/>
        <v>Sangat terampil dalam pembuatan makanan awetan</v>
      </c>
      <c r="Q32" s="40"/>
      <c r="R32" s="40" t="s">
        <v>8</v>
      </c>
      <c r="S32" s="18"/>
      <c r="T32" s="1">
        <v>80</v>
      </c>
      <c r="U32" s="1">
        <v>80</v>
      </c>
      <c r="V32" s="1">
        <v>81</v>
      </c>
      <c r="W32" s="1">
        <v>70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67103</v>
      </c>
      <c r="C33" s="19" t="s">
        <v>215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menjelaskan berbagai macam rekayasa grafika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2</v>
      </c>
      <c r="P33" s="28" t="str">
        <f t="shared" si="8"/>
        <v>Sangat terampil dalam membuat rekayasa grafika</v>
      </c>
      <c r="Q33" s="40"/>
      <c r="R33" s="40" t="s">
        <v>8</v>
      </c>
      <c r="S33" s="18"/>
      <c r="T33" s="1">
        <v>84</v>
      </c>
      <c r="U33" s="1">
        <v>80</v>
      </c>
      <c r="V33" s="1">
        <v>80</v>
      </c>
      <c r="W33" s="1">
        <v>70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85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67119</v>
      </c>
      <c r="C34" s="19" t="s">
        <v>216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1</v>
      </c>
      <c r="J34" s="28" t="str">
        <f t="shared" si="3"/>
        <v>Memiliki kemampuan dalam menjelaskan perbedaan kerajinan daerah</v>
      </c>
      <c r="K34" s="36">
        <f t="shared" si="4"/>
        <v>83</v>
      </c>
      <c r="L34" s="28" t="str">
        <f t="shared" si="5"/>
        <v>B</v>
      </c>
      <c r="M34" s="28">
        <f t="shared" si="6"/>
        <v>83</v>
      </c>
      <c r="N34" s="28" t="str">
        <f t="shared" si="7"/>
        <v>B</v>
      </c>
      <c r="O34" s="38">
        <v>1</v>
      </c>
      <c r="P34" s="28" t="str">
        <f t="shared" si="8"/>
        <v>Sangat terampil dalam membuat kerajinan</v>
      </c>
      <c r="Q34" s="40"/>
      <c r="R34" s="40" t="s">
        <v>8</v>
      </c>
      <c r="S34" s="18"/>
      <c r="T34" s="1">
        <v>80</v>
      </c>
      <c r="U34" s="1">
        <v>81</v>
      </c>
      <c r="V34" s="1">
        <v>80</v>
      </c>
      <c r="W34" s="1">
        <v>55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67135</v>
      </c>
      <c r="C35" s="19" t="s">
        <v>217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3</v>
      </c>
      <c r="J35" s="28" t="str">
        <f t="shared" si="3"/>
        <v>Memiliki kemampuan dalam menjelaskan perbedaan tanaman hias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3</v>
      </c>
      <c r="P35" s="28" t="str">
        <f t="shared" si="8"/>
        <v>Sangat terampil dalam menjelaskan budidaya tanaman hias</v>
      </c>
      <c r="Q35" s="40"/>
      <c r="R35" s="40" t="s">
        <v>8</v>
      </c>
      <c r="S35" s="18"/>
      <c r="T35" s="1">
        <v>88</v>
      </c>
      <c r="U35" s="1">
        <v>94</v>
      </c>
      <c r="V35" s="1">
        <v>96</v>
      </c>
      <c r="W35" s="1">
        <v>91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67151</v>
      </c>
      <c r="C36" s="19" t="s">
        <v>218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>Memiliki kemampuan dalam menjelaskan berbagai macam rekayasa grafika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>Sangat terampil dalam membuat rekayasa grafika</v>
      </c>
      <c r="Q36" s="40"/>
      <c r="R36" s="40" t="s">
        <v>8</v>
      </c>
      <c r="S36" s="18"/>
      <c r="T36" s="1">
        <v>80</v>
      </c>
      <c r="U36" s="1">
        <v>81</v>
      </c>
      <c r="V36" s="1">
        <v>80</v>
      </c>
      <c r="W36" s="1">
        <v>71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67167</v>
      </c>
      <c r="C37" s="19" t="s">
        <v>219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4</v>
      </c>
      <c r="J37" s="28" t="str">
        <f t="shared" si="3"/>
        <v>Memiliki kemampuan dalam menjelaskan makanan awetan nusantara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4</v>
      </c>
      <c r="P37" s="28" t="str">
        <f t="shared" si="8"/>
        <v>Sangat terampil dalam pembuatan makanan awetan</v>
      </c>
      <c r="Q37" s="40"/>
      <c r="R37" s="40" t="s">
        <v>8</v>
      </c>
      <c r="S37" s="18"/>
      <c r="T37" s="1">
        <v>88</v>
      </c>
      <c r="U37" s="1">
        <v>94</v>
      </c>
      <c r="V37" s="1">
        <v>96</v>
      </c>
      <c r="W37" s="1">
        <v>80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67183</v>
      </c>
      <c r="C38" s="19" t="s">
        <v>220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menjelaskan perbedaan kerajinan daerah</v>
      </c>
      <c r="K38" s="36">
        <f t="shared" si="4"/>
        <v>83.666666666666671</v>
      </c>
      <c r="L38" s="28" t="str">
        <f t="shared" si="5"/>
        <v>B</v>
      </c>
      <c r="M38" s="28">
        <f t="shared" si="6"/>
        <v>83.666666666666671</v>
      </c>
      <c r="N38" s="28" t="str">
        <f t="shared" si="7"/>
        <v>B</v>
      </c>
      <c r="O38" s="38">
        <v>1</v>
      </c>
      <c r="P38" s="28" t="str">
        <f t="shared" si="8"/>
        <v>Sangat terampil dalam membuat kerajinan</v>
      </c>
      <c r="Q38" s="40"/>
      <c r="R38" s="40" t="s">
        <v>8</v>
      </c>
      <c r="S38" s="18"/>
      <c r="T38" s="1">
        <v>76</v>
      </c>
      <c r="U38" s="1">
        <v>92</v>
      </c>
      <c r="V38" s="1">
        <v>94</v>
      </c>
      <c r="W38" s="1">
        <v>87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67199</v>
      </c>
      <c r="C39" s="19" t="s">
        <v>221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1</v>
      </c>
      <c r="J39" s="28" t="str">
        <f t="shared" si="3"/>
        <v>Memiliki kemampuan dalam menjelaskan perbedaan kerajinan daerah</v>
      </c>
      <c r="K39" s="36">
        <f t="shared" si="4"/>
        <v>83.666666666666671</v>
      </c>
      <c r="L39" s="28" t="str">
        <f t="shared" si="5"/>
        <v>B</v>
      </c>
      <c r="M39" s="28">
        <f t="shared" si="6"/>
        <v>83.666666666666671</v>
      </c>
      <c r="N39" s="28" t="str">
        <f t="shared" si="7"/>
        <v>B</v>
      </c>
      <c r="O39" s="38">
        <v>1</v>
      </c>
      <c r="P39" s="28" t="str">
        <f t="shared" si="8"/>
        <v>Sangat terampil dalam membuat kerajinan</v>
      </c>
      <c r="Q39" s="40"/>
      <c r="R39" s="40" t="s">
        <v>8</v>
      </c>
      <c r="S39" s="18"/>
      <c r="T39" s="1">
        <v>90</v>
      </c>
      <c r="U39" s="1">
        <v>96</v>
      </c>
      <c r="V39" s="1">
        <v>98</v>
      </c>
      <c r="W39" s="1">
        <v>82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67215</v>
      </c>
      <c r="C40" s="19" t="s">
        <v>222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dalam menjelaskan perbedaan kerajinan daerah</v>
      </c>
      <c r="K40" s="36">
        <f t="shared" si="4"/>
        <v>84</v>
      </c>
      <c r="L40" s="28" t="str">
        <f t="shared" si="5"/>
        <v>B</v>
      </c>
      <c r="M40" s="28">
        <f t="shared" si="6"/>
        <v>84</v>
      </c>
      <c r="N40" s="28" t="str">
        <f t="shared" si="7"/>
        <v>B</v>
      </c>
      <c r="O40" s="38">
        <v>1</v>
      </c>
      <c r="P40" s="28" t="str">
        <f t="shared" si="8"/>
        <v>Sangat terampil dalam membuat kerajinan</v>
      </c>
      <c r="Q40" s="40"/>
      <c r="R40" s="40" t="s">
        <v>8</v>
      </c>
      <c r="S40" s="18"/>
      <c r="T40" s="1">
        <v>76</v>
      </c>
      <c r="U40" s="1">
        <v>94</v>
      </c>
      <c r="V40" s="1">
        <v>96</v>
      </c>
      <c r="W40" s="1">
        <v>81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67231</v>
      </c>
      <c r="C41" s="19" t="s">
        <v>223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3</v>
      </c>
      <c r="J41" s="28" t="str">
        <f t="shared" si="3"/>
        <v>Memiliki kemampuan dalam menjelaskan perbedaan tanaman hias</v>
      </c>
      <c r="K41" s="36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8">
        <v>3</v>
      </c>
      <c r="P41" s="28" t="str">
        <f t="shared" si="8"/>
        <v>Sangat terampil dalam menjelaskan budidaya tanaman hias</v>
      </c>
      <c r="Q41" s="40"/>
      <c r="R41" s="40" t="s">
        <v>8</v>
      </c>
      <c r="S41" s="18"/>
      <c r="T41" s="1">
        <v>86</v>
      </c>
      <c r="U41" s="1">
        <v>78</v>
      </c>
      <c r="V41" s="1">
        <v>80</v>
      </c>
      <c r="W41" s="1">
        <v>70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67247</v>
      </c>
      <c r="C42" s="19" t="s">
        <v>224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1</v>
      </c>
      <c r="J42" s="28" t="str">
        <f t="shared" si="3"/>
        <v>Memiliki kemampuan dalam menjelaskan perbedaan kerajinan daerah</v>
      </c>
      <c r="K42" s="36">
        <f t="shared" si="4"/>
        <v>86.666666666666671</v>
      </c>
      <c r="L42" s="28" t="str">
        <f t="shared" si="5"/>
        <v>A</v>
      </c>
      <c r="M42" s="28">
        <f t="shared" si="6"/>
        <v>86.666666666666671</v>
      </c>
      <c r="N42" s="28" t="str">
        <f t="shared" si="7"/>
        <v>A</v>
      </c>
      <c r="O42" s="38">
        <v>1</v>
      </c>
      <c r="P42" s="28" t="str">
        <f t="shared" si="8"/>
        <v>Sangat terampil dalam membuat kerajinan</v>
      </c>
      <c r="Q42" s="40"/>
      <c r="R42" s="40" t="s">
        <v>8</v>
      </c>
      <c r="S42" s="18"/>
      <c r="T42" s="1">
        <v>79</v>
      </c>
      <c r="U42" s="1">
        <v>82</v>
      </c>
      <c r="V42" s="1">
        <v>84</v>
      </c>
      <c r="W42" s="1">
        <v>72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92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67263</v>
      </c>
      <c r="C43" s="19" t="s">
        <v>225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4</v>
      </c>
      <c r="J43" s="28" t="str">
        <f t="shared" si="3"/>
        <v>Memiliki kemampuan dalam menjelaskan makanan awetan nusantara</v>
      </c>
      <c r="K43" s="36">
        <f t="shared" si="4"/>
        <v>86.666666666666671</v>
      </c>
      <c r="L43" s="28" t="str">
        <f t="shared" si="5"/>
        <v>A</v>
      </c>
      <c r="M43" s="28">
        <f t="shared" si="6"/>
        <v>86.666666666666671</v>
      </c>
      <c r="N43" s="28" t="str">
        <f t="shared" si="7"/>
        <v>A</v>
      </c>
      <c r="O43" s="38">
        <v>4</v>
      </c>
      <c r="P43" s="28" t="str">
        <f t="shared" si="8"/>
        <v>Sangat terampil dalam pembuatan makanan awetan</v>
      </c>
      <c r="Q43" s="40"/>
      <c r="R43" s="40" t="s">
        <v>8</v>
      </c>
      <c r="S43" s="18"/>
      <c r="T43" s="1">
        <v>79</v>
      </c>
      <c r="U43" s="1">
        <v>84</v>
      </c>
      <c r="V43" s="1">
        <v>86</v>
      </c>
      <c r="W43" s="1">
        <v>70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67279</v>
      </c>
      <c r="C44" s="19" t="s">
        <v>226</v>
      </c>
      <c r="D44" s="18"/>
      <c r="E44" s="36">
        <f t="shared" si="0"/>
        <v>92</v>
      </c>
      <c r="F44" s="28" t="str">
        <f t="shared" si="1"/>
        <v>A</v>
      </c>
      <c r="G44" s="28">
        <f>IF((COUNTA(T12:AC12)&gt;0),(ROUND((AVERAGE(T44:AD44)),0)),"")</f>
        <v>92</v>
      </c>
      <c r="H44" s="28" t="str">
        <f t="shared" si="2"/>
        <v>A</v>
      </c>
      <c r="I44" s="38">
        <v>1</v>
      </c>
      <c r="J44" s="28" t="str">
        <f t="shared" si="3"/>
        <v>Memiliki kemampuan dalam menjelaskan perbedaan kerajinan daerah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1</v>
      </c>
      <c r="P44" s="28" t="str">
        <f t="shared" si="8"/>
        <v>Sangat terampil dalam membuat kerajinan</v>
      </c>
      <c r="Q44" s="40"/>
      <c r="R44" s="40" t="s">
        <v>8</v>
      </c>
      <c r="S44" s="18"/>
      <c r="T44" s="1">
        <v>96</v>
      </c>
      <c r="U44" s="1">
        <v>92</v>
      </c>
      <c r="V44" s="1">
        <v>94</v>
      </c>
      <c r="W44" s="1">
        <v>95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37"/>
      <c r="F52" s="18" t="s">
        <v>107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37"/>
      <c r="F53" s="18" t="s">
        <v>110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117</v>
      </c>
      <c r="N57" s="18"/>
      <c r="O57" s="37"/>
      <c r="P57" s="18"/>
      <c r="Q57" s="37" t="s">
        <v>118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2018-06-06T05:31:53Z</dcterms:modified>
  <cp:category/>
</cp:coreProperties>
</file>