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<sst xmlns="http://schemas.openxmlformats.org/spreadsheetml/2006/main" count="573" uniqueCount="207">
  <si>
    <t>DAFTAR NILAI SISWA SMAN 9 SEMARANG SEMESTER GENAP TAHUN PELAJARAN 2017/2018</t>
  </si>
  <si>
    <t>Guru :</t>
  </si>
  <si>
    <t>Ifandika Dwi Septian S.Pd.</t>
  </si>
  <si>
    <t>Kelas XI-IPS 1</t>
  </si>
  <si>
    <t>Mapel :</t>
  </si>
  <si>
    <t>Prakarya dan Kewirausahaan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</si>
  <si>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</si>
  <si>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</si>
  <si>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</si>
  <si>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</si>
  <si>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</si>
  <si>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</si>
  <si>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</si>
  <si>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</si>
  <si>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</si>
  <si>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</si>
  <si>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</si>
  <si>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</si>
  <si>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</si>
  <si>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</si>
  <si>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</si>
  <si>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</si>
  <si>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</si>
  <si>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</si>
  <si>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</si>
  <si>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</si>
  <si>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</si>
  <si>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</si>
  <si>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</si>
  <si>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</si>
  <si>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</si>
  <si>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</si>
  <si>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</si>
  <si>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</si>
  <si>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</si>
  <si>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</si>
  <si>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</si>
  <si>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</si>
  <si>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</si>
  <si>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</si>
  <si>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</si>
  <si>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</si>
  <si>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</si>
  <si>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</si>
  <si>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</si>
  <si>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</si>
  <si>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</si>
  <si>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</si>
  <si>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</si>
  <si>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</si>
  <si>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</si>
  <si>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</si>
  <si>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</si>
  <si>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</si>
  <si>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</si>
  <si>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</si>
  <si>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</si>
  <si>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</si>
  <si>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</si>
  <si>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</si>
  <si>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</si>
  <si>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</si>
  <si>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</si>
  <si>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</si>
  <si>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</si>
  <si>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</si>
  <si>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</si>
  <si>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</si>
  <si>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dalam menjelaskan bahan yang digunakan dalam kerajinan limbah bangun ruang</t>
  </si>
  <si>
    <t>Sangat terampil dalam membuat kerajinan limbah bangun ruang</t>
  </si>
  <si>
    <t>ANISA BUDI UTAMI</t>
  </si>
  <si>
    <t>ANISA RACHMAWATI</t>
  </si>
  <si>
    <t>memiliki kemampuan dalam menjelaskan berbagai pembangkit listrik alternatif</t>
  </si>
  <si>
    <t>Sangat terampil dalam membuat rancangan pembangkit listrik sederhana</t>
  </si>
  <si>
    <t>ANNAS WALID PRATAMA</t>
  </si>
  <si>
    <t>ANNISA KURNIA PUTRI</t>
  </si>
  <si>
    <t>memiliki kemampuan dalam menjelaskan budidaya ikan hias</t>
  </si>
  <si>
    <t>Sangat terampil dalam merancang budidaya ikan hias</t>
  </si>
  <si>
    <t>ARDHITA MARTA WIDAYANTA</t>
  </si>
  <si>
    <t>AURA LINTANG NAFISAH</t>
  </si>
  <si>
    <t>memiliki kemampuan dalam menjelaskan ciri khas makanan internasional</t>
  </si>
  <si>
    <t>Sangat terampil dalam pembuatan makananinternasional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</si>
  <si>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</si>
  <si>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</si>
  <si>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</si>
  <si>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</si>
  <si>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</si>
  <si>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</si>
  <si>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</si>
  <si>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</si>
  <si>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</si>
  <si>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</si>
  <si>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</si>
  <si>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</si>
  <si>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</si>
  <si>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</si>
  <si>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</si>
  <si>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</si>
  <si>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</si>
  <si>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</si>
  <si>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</si>
  <si>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</si>
  <si>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</si>
  <si>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</si>
  <si>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</si>
  <si>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</si>
  <si>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</si>
  <si>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</si>
  <si>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</si>
  <si>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</si>
  <si>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</si>
  <si>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</si>
  <si>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</si>
  <si>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</si>
  <si>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</si>
  <si>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</si>
  <si>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</si>
  <si>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</si>
  <si>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</si>
  <si>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</si>
  <si>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</si>
  <si>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</si>
  <si>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</si>
  <si>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</si>
  <si>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</si>
  <si>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</si>
  <si>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</si>
  <si>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</si>
  <si>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</si>
  <si>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</si>
  <si>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</si>
  <si>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</si>
  <si>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</si>
  <si>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</si>
  <si>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</si>
  <si>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</si>
  <si>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</si>
  <si>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</si>
  <si>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</si>
  <si>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</si>
  <si>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</si>
  <si>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</si>
  <si>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</si>
  <si>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</si>
  <si>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</si>
  <si>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</si>
  <si>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</si>
  <si>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</si>
  <si>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</si>
  <si>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</si>
  <si>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</si>
  <si>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</si>
  <si>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</si>
  <si>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</si>
  <si>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</si>
  <si>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</si>
  <si>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</si>
  <si>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</si>
  <si>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</si>
  <si>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</si>
  <si>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</si>
  <si>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</si>
  <si>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</si>
  <si>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</si>
  <si>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</si>
  <si>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</si>
  <si>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</si>
  <si>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</si>
  <si>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</si>
  <si>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</si>
  <si>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</si>
  <si>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</si>
  <si>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</si>
  <si>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</si>
  <si>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</si>
  <si>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</si>
  <si>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</si>
  <si>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</si>
  <si>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</si>
  <si>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</si>
  <si>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</si>
  <si>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</si>
  <si>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</si>
  <si>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</si>
  <si>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</si>
  <si>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</si>
  <si>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</si>
  <si>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</si>
  <si>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</si>
  <si>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</si>
  <si>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</si>
  <si>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</si>
  <si>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</si>
  <si>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</si>
  <si>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</si>
  <si>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</si>
  <si>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</si>
  <si>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</si>
  <si>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</si>
  <si>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</si>
  <si>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</si>
  <si>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</si>
  <si>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</si>
  <si>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dalam menjelaskan bahan yang digunakan dalam kerajinan limbah bangun ruang</t>
  </si>
  <si>
    <t>Memiliki kemampuan dalam menjelaskan berbagai pembangkit listrik alternatif</t>
  </si>
  <si>
    <t>Memiliki kemampuan dalam menjelaskan budidaya ikan hias</t>
  </si>
  <si>
    <t>Memiliki kemampuan dalam menjelaskan ciri khas makanan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</si>
</sst>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56961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80</v>
      </c>
      <c r="U11" s="1">
        <v>81</v>
      </c>
      <c r="V11" s="1">
        <v>71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56421</v>
      </c>
      <c r="C12" s="19" t="s">
        <v>58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3</v>
      </c>
      <c r="J12" s="28" t="str">
        <f t="shared" si="3"/>
        <v>Memiliki kemampuan dalam menjelaskan budidaya ikan hias</v>
      </c>
      <c r="K12" s="36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8">
        <v>3</v>
      </c>
      <c r="P12" s="28" t="str">
        <f t="shared" si="8"/>
        <v>Sangat terampil dalam merancang budidaya ikan hias</v>
      </c>
      <c r="Q12" s="40"/>
      <c r="R12" s="40" t="s">
        <v>8</v>
      </c>
      <c r="S12" s="18"/>
      <c r="T12" s="1">
        <v>80</v>
      </c>
      <c r="U12" s="1">
        <v>81</v>
      </c>
      <c r="V12" s="1">
        <v>70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56436</v>
      </c>
      <c r="C13" s="19" t="s">
        <v>67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1</v>
      </c>
      <c r="J13" s="28" t="str">
        <f t="shared" si="3"/>
        <v>Memiliki kemampuan dalam menjelaskan bahan yang digunakan dalam kerajinan limbah bangun ruang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1</v>
      </c>
      <c r="P13" s="28" t="str">
        <f t="shared" si="8"/>
        <v>Sangat terampil dalam membuat kerajinan limbah bangun ruang</v>
      </c>
      <c r="Q13" s="40"/>
      <c r="R13" s="40" t="s">
        <v>8</v>
      </c>
      <c r="S13" s="18"/>
      <c r="T13" s="1">
        <v>80</v>
      </c>
      <c r="U13" s="1">
        <v>81</v>
      </c>
      <c r="V13" s="1">
        <v>72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203</v>
      </c>
      <c r="FI13" s="44" t="s">
        <v>69</v>
      </c>
      <c r="FJ13" s="42">
        <v>19101</v>
      </c>
      <c r="FK13" s="42">
        <v>19111</v>
      </c>
    </row>
    <row r="14" spans="1:167" x14ac:dyDescent="0.25">
      <c r="A14" s="19">
        <v>4</v>
      </c>
      <c r="B14" s="19">
        <v>56451</v>
      </c>
      <c r="C14" s="19" t="s">
        <v>70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4</v>
      </c>
      <c r="J14" s="28" t="str">
        <f t="shared" si="3"/>
        <v>Memiliki kemampuan dalam menjelaskan ciri khas makanan internasional</v>
      </c>
      <c r="K14" s="36">
        <f t="shared" si="4"/>
        <v>82.666666666666671</v>
      </c>
      <c r="L14" s="28" t="str">
        <f t="shared" si="5"/>
        <v>B</v>
      </c>
      <c r="M14" s="28">
        <f t="shared" si="6"/>
        <v>82.666666666666671</v>
      </c>
      <c r="N14" s="28" t="str">
        <f t="shared" si="7"/>
        <v>B</v>
      </c>
      <c r="O14" s="38">
        <v>4</v>
      </c>
      <c r="P14" s="28" t="str">
        <f t="shared" si="8"/>
        <v>Sangat terampil dalam pembuatan makananinternasional</v>
      </c>
      <c r="Q14" s="40"/>
      <c r="R14" s="40" t="s">
        <v>8</v>
      </c>
      <c r="S14" s="18"/>
      <c r="T14" s="1">
        <v>81</v>
      </c>
      <c r="U14" s="1">
        <v>82</v>
      </c>
      <c r="V14" s="1">
        <v>71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56466</v>
      </c>
      <c r="C15" s="19" t="s">
        <v>71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1</v>
      </c>
      <c r="J15" s="28" t="str">
        <f t="shared" si="3"/>
        <v>Memiliki kemampuan dalam menjelaskan bahan yang digunakan dalam kerajinan limbah bangun ruang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1</v>
      </c>
      <c r="P15" s="28" t="str">
        <f t="shared" si="8"/>
        <v>Sangat terampil dalam membuat kerajinan limbah bangun ruang</v>
      </c>
      <c r="Q15" s="40"/>
      <c r="R15" s="40" t="s">
        <v>8</v>
      </c>
      <c r="S15" s="18"/>
      <c r="T15" s="1">
        <v>81</v>
      </c>
      <c r="U15" s="1">
        <v>82</v>
      </c>
      <c r="V15" s="1">
        <v>71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204</v>
      </c>
      <c r="FI15" s="44" t="s">
        <v>73</v>
      </c>
      <c r="FJ15" s="42">
        <v>19102</v>
      </c>
      <c r="FK15" s="42">
        <v>19112</v>
      </c>
    </row>
    <row r="16" spans="1:167" x14ac:dyDescent="0.25">
      <c r="A16" s="19">
        <v>6</v>
      </c>
      <c r="B16" s="19">
        <v>56481</v>
      </c>
      <c r="C16" s="19" t="s">
        <v>74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menjelaskan berbagai pembangkit listrik alternatif</v>
      </c>
      <c r="K16" s="36">
        <f t="shared" si="4"/>
        <v>82.666666666666671</v>
      </c>
      <c r="L16" s="28" t="str">
        <f t="shared" si="5"/>
        <v>B</v>
      </c>
      <c r="M16" s="28">
        <f t="shared" si="6"/>
        <v>82.666666666666671</v>
      </c>
      <c r="N16" s="28" t="str">
        <f t="shared" si="7"/>
        <v>B</v>
      </c>
      <c r="O16" s="38">
        <v>2</v>
      </c>
      <c r="P16" s="28" t="str">
        <f t="shared" si="8"/>
        <v>Sangat terampil dalam membuat rancangan pembangkit listrik sederhana</v>
      </c>
      <c r="Q16" s="40"/>
      <c r="R16" s="40" t="s">
        <v>8</v>
      </c>
      <c r="S16" s="18"/>
      <c r="T16" s="1">
        <v>81</v>
      </c>
      <c r="U16" s="1">
        <v>82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56496</v>
      </c>
      <c r="C17" s="19" t="s">
        <v>75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1</v>
      </c>
      <c r="J17" s="28" t="str">
        <f t="shared" si="3"/>
        <v>Memiliki kemampuan dalam menjelaskan bahan yang digunakan dalam kerajinan limbah bangun ruang</v>
      </c>
      <c r="K17" s="36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8">
        <v>1</v>
      </c>
      <c r="P17" s="28" t="str">
        <f t="shared" si="8"/>
        <v>Sangat terampil dalam membuat kerajinan limbah bangun ruang</v>
      </c>
      <c r="Q17" s="40"/>
      <c r="R17" s="40" t="s">
        <v>8</v>
      </c>
      <c r="S17" s="18"/>
      <c r="T17" s="1">
        <v>80</v>
      </c>
      <c r="U17" s="1">
        <v>81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205</v>
      </c>
      <c r="FI17" s="44" t="s">
        <v>77</v>
      </c>
      <c r="FJ17" s="42">
        <v>19103</v>
      </c>
      <c r="FK17" s="42">
        <v>19113</v>
      </c>
    </row>
    <row r="18" spans="1:167" x14ac:dyDescent="0.25">
      <c r="A18" s="19">
        <v>8</v>
      </c>
      <c r="B18" s="19">
        <v>56510</v>
      </c>
      <c r="C18" s="19" t="s">
        <v>78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1</v>
      </c>
      <c r="J18" s="28" t="str">
        <f t="shared" si="3"/>
        <v>Memiliki kemampuan dalam menjelaskan bahan yang digunakan dalam kerajinan limbah bangun ruang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1</v>
      </c>
      <c r="P18" s="28" t="str">
        <f t="shared" si="8"/>
        <v>Sangat terampil dalam membuat kerajinan limbah bangun ruang</v>
      </c>
      <c r="Q18" s="40"/>
      <c r="R18" s="40" t="s">
        <v>8</v>
      </c>
      <c r="S18" s="18"/>
      <c r="T18" s="1">
        <v>88</v>
      </c>
      <c r="U18" s="1">
        <v>89</v>
      </c>
      <c r="V18" s="1">
        <v>72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56526</v>
      </c>
      <c r="C19" s="19" t="s">
        <v>79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1</v>
      </c>
      <c r="J19" s="28" t="str">
        <f t="shared" si="3"/>
        <v>Memiliki kemampuan dalam menjelaskan bahan yang digunakan dalam kerajinan limbah bangun ruang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1</v>
      </c>
      <c r="P19" s="28" t="str">
        <f t="shared" si="8"/>
        <v>Sangat terampil dalam membuat kerajinan limbah bangun ruang</v>
      </c>
      <c r="Q19" s="40"/>
      <c r="R19" s="40" t="s">
        <v>8</v>
      </c>
      <c r="S19" s="18"/>
      <c r="T19" s="1">
        <v>88</v>
      </c>
      <c r="U19" s="1">
        <v>89</v>
      </c>
      <c r="V19" s="1">
        <v>70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206</v>
      </c>
      <c r="FI19" s="44" t="s">
        <v>81</v>
      </c>
      <c r="FJ19" s="42">
        <v>19104</v>
      </c>
      <c r="FK19" s="42">
        <v>19114</v>
      </c>
    </row>
    <row r="20" spans="1:167" x14ac:dyDescent="0.25">
      <c r="A20" s="19">
        <v>10</v>
      </c>
      <c r="B20" s="19">
        <v>56541</v>
      </c>
      <c r="C20" s="19" t="s">
        <v>82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1</v>
      </c>
      <c r="J20" s="28" t="str">
        <f t="shared" si="3"/>
        <v>Memiliki kemampuan dalam menjelaskan bahan yang digunakan dalam kerajinan limbah bangun ruang</v>
      </c>
      <c r="K20" s="36">
        <f t="shared" si="4"/>
        <v>82.666666666666671</v>
      </c>
      <c r="L20" s="28" t="str">
        <f t="shared" si="5"/>
        <v>B</v>
      </c>
      <c r="M20" s="28">
        <f t="shared" si="6"/>
        <v>82.666666666666671</v>
      </c>
      <c r="N20" s="28" t="str">
        <f t="shared" si="7"/>
        <v>B</v>
      </c>
      <c r="O20" s="38">
        <v>1</v>
      </c>
      <c r="P20" s="28" t="str">
        <f t="shared" si="8"/>
        <v>Sangat terampil dalam membuat kerajinan limbah bangun ruang</v>
      </c>
      <c r="Q20" s="40"/>
      <c r="R20" s="40" t="s">
        <v>8</v>
      </c>
      <c r="S20" s="18"/>
      <c r="T20" s="1">
        <v>84</v>
      </c>
      <c r="U20" s="1">
        <v>85</v>
      </c>
      <c r="V20" s="1">
        <v>70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56555</v>
      </c>
      <c r="C21" s="19" t="s">
        <v>83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3</v>
      </c>
      <c r="J21" s="28" t="str">
        <f t="shared" si="3"/>
        <v>Memiliki kemampuan dalam menjelaskan budidaya ikan hias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3</v>
      </c>
      <c r="P21" s="28" t="str">
        <f t="shared" si="8"/>
        <v>Sangat terampil dalam merancang budidaya ikan hias</v>
      </c>
      <c r="Q21" s="40"/>
      <c r="R21" s="40" t="s">
        <v>8</v>
      </c>
      <c r="S21" s="18"/>
      <c r="T21" s="1">
        <v>85</v>
      </c>
      <c r="U21" s="1">
        <v>86</v>
      </c>
      <c r="V21" s="1">
        <v>58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19105</v>
      </c>
      <c r="FK21" s="42">
        <v>19115</v>
      </c>
    </row>
    <row r="22" spans="1:167" x14ac:dyDescent="0.25">
      <c r="A22" s="19">
        <v>12</v>
      </c>
      <c r="B22" s="19">
        <v>56571</v>
      </c>
      <c r="C22" s="19" t="s">
        <v>84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80</v>
      </c>
      <c r="U22" s="1">
        <v>81</v>
      </c>
      <c r="V22" s="1">
        <v>70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56585</v>
      </c>
      <c r="C23" s="19" t="s">
        <v>85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menjelaskan berbagai pembangkit listrik alternatif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2</v>
      </c>
      <c r="P23" s="28" t="str">
        <f t="shared" si="8"/>
        <v>Sangat terampil dalam membuat rancangan pembangkit listrik sederhana</v>
      </c>
      <c r="Q23" s="40"/>
      <c r="R23" s="40" t="s">
        <v>8</v>
      </c>
      <c r="S23" s="18"/>
      <c r="T23" s="1">
        <v>80</v>
      </c>
      <c r="U23" s="1">
        <v>81</v>
      </c>
      <c r="V23" s="1">
        <v>74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19106</v>
      </c>
      <c r="FK23" s="42">
        <v>19116</v>
      </c>
    </row>
    <row r="24" spans="1:167" x14ac:dyDescent="0.25">
      <c r="A24" s="19">
        <v>14</v>
      </c>
      <c r="B24" s="19">
        <v>56601</v>
      </c>
      <c r="C24" s="19" t="s">
        <v>86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82.666666666666671</v>
      </c>
      <c r="L24" s="28" t="str">
        <f t="shared" si="5"/>
        <v>B</v>
      </c>
      <c r="M24" s="28">
        <f t="shared" si="6"/>
        <v>82.666666666666671</v>
      </c>
      <c r="N24" s="28" t="str">
        <f t="shared" si="7"/>
        <v>B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80</v>
      </c>
      <c r="U24" s="1">
        <v>81</v>
      </c>
      <c r="V24" s="1">
        <v>61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56616</v>
      </c>
      <c r="C25" s="19" t="s">
        <v>87</v>
      </c>
      <c r="D25" s="18"/>
      <c r="E25" s="36">
        <f t="shared" si="0"/>
        <v>73</v>
      </c>
      <c r="F25" s="28" t="str">
        <f t="shared" si="1"/>
        <v>C</v>
      </c>
      <c r="G25" s="28">
        <f>IF((COUNTA(T12:AC12)&gt;0),(ROUND((AVERAGE(T25:AD25)),0)),"")</f>
        <v>73</v>
      </c>
      <c r="H25" s="28" t="str">
        <f t="shared" si="2"/>
        <v>C</v>
      </c>
      <c r="I25" s="38">
        <v>2</v>
      </c>
      <c r="J25" s="28" t="str">
        <f t="shared" si="3"/>
        <v>Memiliki kemampuan dalam menjelaskan berbagai pembangkit listrik alternatif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Sangat terampil dalam membuat rancangan pembangkit listrik sederhana</v>
      </c>
      <c r="Q25" s="40"/>
      <c r="R25" s="40" t="s">
        <v>8</v>
      </c>
      <c r="S25" s="18"/>
      <c r="T25" s="1">
        <v>80</v>
      </c>
      <c r="U25" s="1">
        <v>81</v>
      </c>
      <c r="V25" s="1">
        <v>49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19107</v>
      </c>
      <c r="FK25" s="42">
        <v>19117</v>
      </c>
    </row>
    <row r="26" spans="1:167" x14ac:dyDescent="0.25">
      <c r="A26" s="19">
        <v>16</v>
      </c>
      <c r="B26" s="19">
        <v>56630</v>
      </c>
      <c r="C26" s="19" t="s">
        <v>89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1</v>
      </c>
      <c r="J26" s="28" t="str">
        <f t="shared" si="3"/>
        <v>Memiliki kemampuan dalam menjelaskan bahan yang digunakan dalam kerajinan limbah bangun ruang</v>
      </c>
      <c r="K26" s="36">
        <f t="shared" si="4"/>
        <v>82.666666666666671</v>
      </c>
      <c r="L26" s="28" t="str">
        <f t="shared" si="5"/>
        <v>B</v>
      </c>
      <c r="M26" s="28">
        <f t="shared" si="6"/>
        <v>82.666666666666671</v>
      </c>
      <c r="N26" s="28" t="str">
        <f t="shared" si="7"/>
        <v>B</v>
      </c>
      <c r="O26" s="38">
        <v>1</v>
      </c>
      <c r="P26" s="28" t="str">
        <f t="shared" si="8"/>
        <v>Sangat terampil dalam membuat kerajinan limbah bangun ruang</v>
      </c>
      <c r="Q26" s="40"/>
      <c r="R26" s="40" t="s">
        <v>8</v>
      </c>
      <c r="S26" s="18"/>
      <c r="T26" s="1">
        <v>81</v>
      </c>
      <c r="U26" s="1">
        <v>82</v>
      </c>
      <c r="V26" s="1">
        <v>71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56645</v>
      </c>
      <c r="C27" s="19" t="s">
        <v>90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81</v>
      </c>
      <c r="U27" s="1">
        <v>82</v>
      </c>
      <c r="V27" s="1">
        <v>71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19108</v>
      </c>
      <c r="FK27" s="42">
        <v>19118</v>
      </c>
    </row>
    <row r="28" spans="1:167" x14ac:dyDescent="0.25">
      <c r="A28" s="19">
        <v>18</v>
      </c>
      <c r="B28" s="19">
        <v>63177</v>
      </c>
      <c r="C28" s="19" t="s">
        <v>91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menjelaskan berbagai pembangkit listrik alternatif</v>
      </c>
      <c r="K28" s="36">
        <f t="shared" si="4"/>
        <v>82.666666666666671</v>
      </c>
      <c r="L28" s="28" t="str">
        <f t="shared" si="5"/>
        <v>B</v>
      </c>
      <c r="M28" s="28">
        <f t="shared" si="6"/>
        <v>82.666666666666671</v>
      </c>
      <c r="N28" s="28" t="str">
        <f t="shared" si="7"/>
        <v>B</v>
      </c>
      <c r="O28" s="38">
        <v>2</v>
      </c>
      <c r="P28" s="28" t="str">
        <f t="shared" si="8"/>
        <v>Sangat terampil dalam membuat rancangan pembangkit listrik sederhana</v>
      </c>
      <c r="Q28" s="40"/>
      <c r="R28" s="40" t="s">
        <v>8</v>
      </c>
      <c r="S28" s="18"/>
      <c r="T28" s="1">
        <v>82</v>
      </c>
      <c r="U28" s="1">
        <v>83</v>
      </c>
      <c r="V28" s="1">
        <v>70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56661</v>
      </c>
      <c r="C29" s="19" t="s">
        <v>92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1</v>
      </c>
      <c r="J29" s="28" t="str">
        <f t="shared" si="3"/>
        <v>Memiliki kemampuan dalam menjelaskan bahan yang digunakan dalam kerajinan limbah bangun ruang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1</v>
      </c>
      <c r="P29" s="28" t="str">
        <f t="shared" si="8"/>
        <v>Sangat terampil dalam membuat kerajinan limbah bangun ruang</v>
      </c>
      <c r="Q29" s="40"/>
      <c r="R29" s="40" t="s">
        <v>8</v>
      </c>
      <c r="S29" s="18"/>
      <c r="T29" s="1">
        <v>81</v>
      </c>
      <c r="U29" s="1">
        <v>82</v>
      </c>
      <c r="V29" s="1">
        <v>70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19109</v>
      </c>
      <c r="FK29" s="42">
        <v>19119</v>
      </c>
    </row>
    <row r="30" spans="1:167" x14ac:dyDescent="0.25">
      <c r="A30" s="19">
        <v>20</v>
      </c>
      <c r="B30" s="19">
        <v>56676</v>
      </c>
      <c r="C30" s="19" t="s">
        <v>93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3</v>
      </c>
      <c r="J30" s="28" t="str">
        <f t="shared" si="3"/>
        <v>Memiliki kemampuan dalam menjelaskan budidaya ikan hias</v>
      </c>
      <c r="K30" s="36">
        <f t="shared" si="4"/>
        <v>82.666666666666671</v>
      </c>
      <c r="L30" s="28" t="str">
        <f t="shared" si="5"/>
        <v>B</v>
      </c>
      <c r="M30" s="28">
        <f t="shared" si="6"/>
        <v>82.666666666666671</v>
      </c>
      <c r="N30" s="28" t="str">
        <f t="shared" si="7"/>
        <v>B</v>
      </c>
      <c r="O30" s="38">
        <v>3</v>
      </c>
      <c r="P30" s="28" t="str">
        <f t="shared" si="8"/>
        <v>Sangat terampil dalam merancang budidaya ikan hias</v>
      </c>
      <c r="Q30" s="40"/>
      <c r="R30" s="40" t="s">
        <v>8</v>
      </c>
      <c r="S30" s="18"/>
      <c r="T30" s="1">
        <v>80</v>
      </c>
      <c r="U30" s="1">
        <v>81</v>
      </c>
      <c r="V30" s="1">
        <v>70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56691</v>
      </c>
      <c r="C31" s="19" t="s">
        <v>94</v>
      </c>
      <c r="D31" s="18"/>
      <c r="E31" s="36">
        <f t="shared" si="0"/>
        <v>75</v>
      </c>
      <c r="F31" s="28" t="str">
        <f t="shared" si="1"/>
        <v>C</v>
      </c>
      <c r="G31" s="28">
        <f>IF((COUNTA(T12:AC12)&gt;0),(ROUND((AVERAGE(T31:AD31)),0)),"")</f>
        <v>75</v>
      </c>
      <c r="H31" s="28" t="str">
        <f t="shared" si="2"/>
        <v>C</v>
      </c>
      <c r="I31" s="38">
        <v>1</v>
      </c>
      <c r="J31" s="28" t="str">
        <f t="shared" si="3"/>
        <v>Memiliki kemampuan dalam menjelaskan bahan yang digunakan dalam kerajinan limbah bangun ruang</v>
      </c>
      <c r="K31" s="36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8">
        <v>1</v>
      </c>
      <c r="P31" s="28" t="str">
        <f t="shared" si="8"/>
        <v>Sangat terampil dalam membuat kerajinan limbah bangun ruang</v>
      </c>
      <c r="Q31" s="40"/>
      <c r="R31" s="40" t="s">
        <v>8</v>
      </c>
      <c r="S31" s="18"/>
      <c r="T31" s="1">
        <v>80</v>
      </c>
      <c r="U31" s="1">
        <v>81</v>
      </c>
      <c r="V31" s="1">
        <v>59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19110</v>
      </c>
      <c r="FK31" s="42">
        <v>19120</v>
      </c>
    </row>
    <row r="32" spans="1:167" x14ac:dyDescent="0.25">
      <c r="A32" s="19">
        <v>22</v>
      </c>
      <c r="B32" s="19">
        <v>56706</v>
      </c>
      <c r="C32" s="19" t="s">
        <v>95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4</v>
      </c>
      <c r="J32" s="28" t="str">
        <f t="shared" si="3"/>
        <v>Memiliki kemampuan dalam menjelaskan ciri khas makanan internasional</v>
      </c>
      <c r="K32" s="36">
        <f t="shared" si="4"/>
        <v>83.333333333333329</v>
      </c>
      <c r="L32" s="28" t="str">
        <f t="shared" si="5"/>
        <v>B</v>
      </c>
      <c r="M32" s="28">
        <f t="shared" si="6"/>
        <v>83.333333333333329</v>
      </c>
      <c r="N32" s="28" t="str">
        <f t="shared" si="7"/>
        <v>B</v>
      </c>
      <c r="O32" s="38">
        <v>4</v>
      </c>
      <c r="P32" s="28" t="str">
        <f t="shared" si="8"/>
        <v>Sangat terampil dalam pembuatan makananinternasional</v>
      </c>
      <c r="Q32" s="40"/>
      <c r="R32" s="40" t="s">
        <v>8</v>
      </c>
      <c r="S32" s="18"/>
      <c r="T32" s="1">
        <v>81</v>
      </c>
      <c r="U32" s="1">
        <v>82</v>
      </c>
      <c r="V32" s="1">
        <v>65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56721</v>
      </c>
      <c r="C33" s="19" t="s">
        <v>96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1</v>
      </c>
      <c r="J33" s="28" t="str">
        <f t="shared" si="3"/>
        <v>Memiliki kemampuan dalam menjelaskan bahan yang digunakan dalam kerajinan limbah bangun ruang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1</v>
      </c>
      <c r="P33" s="28" t="str">
        <f t="shared" si="8"/>
        <v>Sangat terampil dalam membuat kerajinan limbah bangun ruang</v>
      </c>
      <c r="Q33" s="40"/>
      <c r="R33" s="40" t="s">
        <v>8</v>
      </c>
      <c r="S33" s="18"/>
      <c r="T33" s="1">
        <v>81</v>
      </c>
      <c r="U33" s="1">
        <v>82</v>
      </c>
      <c r="V33" s="1">
        <v>72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56735</v>
      </c>
      <c r="C34" s="19" t="s">
        <v>97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1</v>
      </c>
      <c r="J34" s="28" t="str">
        <f t="shared" si="3"/>
        <v>Memiliki kemampuan dalam menjelaskan bahan yang digunakan dalam kerajinan limbah bangun ruang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1</v>
      </c>
      <c r="P34" s="28" t="str">
        <f t="shared" si="8"/>
        <v>Sangat terampil dalam membuat kerajinan limbah bangun ruang</v>
      </c>
      <c r="Q34" s="40"/>
      <c r="R34" s="40" t="s">
        <v>8</v>
      </c>
      <c r="S34" s="18"/>
      <c r="T34" s="1">
        <v>81</v>
      </c>
      <c r="U34" s="1">
        <v>82</v>
      </c>
      <c r="V34" s="1">
        <v>70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56751</v>
      </c>
      <c r="C35" s="19" t="s">
        <v>98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menjelaskan berbagai pembangkit listrik alternatif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2</v>
      </c>
      <c r="P35" s="28" t="str">
        <f t="shared" si="8"/>
        <v>Sangat terampil dalam membuat rancangan pembangkit listrik sederhana</v>
      </c>
      <c r="Q35" s="40"/>
      <c r="R35" s="40" t="s">
        <v>8</v>
      </c>
      <c r="S35" s="18"/>
      <c r="T35" s="1">
        <v>81</v>
      </c>
      <c r="U35" s="1">
        <v>82</v>
      </c>
      <c r="V35" s="1">
        <v>70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56766</v>
      </c>
      <c r="C36" s="19" t="s">
        <v>99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menjelaskan bahan yang digunakan dalam kerajinan limbah bangun ruang</v>
      </c>
      <c r="K36" s="36">
        <f t="shared" si="4"/>
        <v>82.666666666666671</v>
      </c>
      <c r="L36" s="28" t="str">
        <f t="shared" si="5"/>
        <v>B</v>
      </c>
      <c r="M36" s="28">
        <f t="shared" si="6"/>
        <v>82.666666666666671</v>
      </c>
      <c r="N36" s="28" t="str">
        <f t="shared" si="7"/>
        <v>B</v>
      </c>
      <c r="O36" s="38">
        <v>1</v>
      </c>
      <c r="P36" s="28" t="str">
        <f t="shared" si="8"/>
        <v>Sangat terampil dalam membuat kerajinan limbah bangun ruang</v>
      </c>
      <c r="Q36" s="40"/>
      <c r="R36" s="40" t="s">
        <v>8</v>
      </c>
      <c r="S36" s="18"/>
      <c r="T36" s="1">
        <v>82</v>
      </c>
      <c r="U36" s="1">
        <v>83</v>
      </c>
      <c r="V36" s="1">
        <v>90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56781</v>
      </c>
      <c r="C37" s="19" t="s">
        <v>100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4</v>
      </c>
      <c r="J37" s="28" t="str">
        <f t="shared" si="3"/>
        <v>Memiliki kemampuan dalam menjelaskan ciri khas makanan internasional</v>
      </c>
      <c r="K37" s="36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8">
        <v>4</v>
      </c>
      <c r="P37" s="28" t="str">
        <f t="shared" si="8"/>
        <v>Sangat terampil dalam pembuatan makananinternasional</v>
      </c>
      <c r="Q37" s="40"/>
      <c r="R37" s="40" t="s">
        <v>8</v>
      </c>
      <c r="S37" s="18"/>
      <c r="T37" s="1">
        <v>80</v>
      </c>
      <c r="U37" s="1">
        <v>81</v>
      </c>
      <c r="V37" s="1">
        <v>63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56796</v>
      </c>
      <c r="C38" s="19" t="s">
        <v>101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3</v>
      </c>
      <c r="J38" s="28" t="str">
        <f t="shared" si="3"/>
        <v>Memiliki kemampuan dalam menjelaskan budidaya ikan hias</v>
      </c>
      <c r="K38" s="36">
        <f t="shared" si="4"/>
        <v>81.666666666666671</v>
      </c>
      <c r="L38" s="28" t="str">
        <f t="shared" si="5"/>
        <v>B</v>
      </c>
      <c r="M38" s="28">
        <f t="shared" si="6"/>
        <v>81.666666666666671</v>
      </c>
      <c r="N38" s="28" t="str">
        <f t="shared" si="7"/>
        <v>B</v>
      </c>
      <c r="O38" s="38">
        <v>3</v>
      </c>
      <c r="P38" s="28" t="str">
        <f t="shared" si="8"/>
        <v>Sangat terampil dalam merancang budidaya ikan hias</v>
      </c>
      <c r="Q38" s="40"/>
      <c r="R38" s="40" t="s">
        <v>8</v>
      </c>
      <c r="S38" s="18"/>
      <c r="T38" s="1">
        <v>86</v>
      </c>
      <c r="U38" s="1">
        <v>87</v>
      </c>
      <c r="V38" s="1">
        <v>75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56811</v>
      </c>
      <c r="C39" s="19" t="s">
        <v>102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4</v>
      </c>
      <c r="J39" s="28" t="str">
        <f t="shared" si="3"/>
        <v>Memiliki kemampuan dalam menjelaskan ciri khas makanan internasional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4</v>
      </c>
      <c r="P39" s="28" t="str">
        <f t="shared" si="8"/>
        <v>Sangat terampil dalam pembuatan makananinternasional</v>
      </c>
      <c r="Q39" s="40"/>
      <c r="R39" s="40" t="s">
        <v>8</v>
      </c>
      <c r="S39" s="18"/>
      <c r="T39" s="1">
        <v>82</v>
      </c>
      <c r="U39" s="1">
        <v>83</v>
      </c>
      <c r="V39" s="1">
        <v>83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56826</v>
      </c>
      <c r="C40" s="19" t="s">
        <v>103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3</v>
      </c>
      <c r="J40" s="28" t="str">
        <f t="shared" si="3"/>
        <v>Memiliki kemampuan dalam menjelaskan budidaya ikan hias</v>
      </c>
      <c r="K40" s="36">
        <f t="shared" si="4"/>
        <v>82.666666666666671</v>
      </c>
      <c r="L40" s="28" t="str">
        <f t="shared" si="5"/>
        <v>B</v>
      </c>
      <c r="M40" s="28">
        <f t="shared" si="6"/>
        <v>82.666666666666671</v>
      </c>
      <c r="N40" s="28" t="str">
        <f t="shared" si="7"/>
        <v>B</v>
      </c>
      <c r="O40" s="38">
        <v>3</v>
      </c>
      <c r="P40" s="28" t="str">
        <f t="shared" si="8"/>
        <v>Sangat terampil dalam merancang budidaya ikan hias</v>
      </c>
      <c r="Q40" s="40"/>
      <c r="R40" s="40" t="s">
        <v>8</v>
      </c>
      <c r="S40" s="18"/>
      <c r="T40" s="1">
        <v>81</v>
      </c>
      <c r="U40" s="1">
        <v>82</v>
      </c>
      <c r="V40" s="1">
        <v>70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56840</v>
      </c>
      <c r="C41" s="19" t="s">
        <v>104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1</v>
      </c>
      <c r="J41" s="28" t="str">
        <f t="shared" si="3"/>
        <v>Memiliki kemampuan dalam menjelaskan bahan yang digunakan dalam kerajinan limbah bangun ruang</v>
      </c>
      <c r="K41" s="36">
        <f t="shared" si="4"/>
        <v>82.666666666666671</v>
      </c>
      <c r="L41" s="28" t="str">
        <f t="shared" si="5"/>
        <v>B</v>
      </c>
      <c r="M41" s="28">
        <f t="shared" si="6"/>
        <v>82.666666666666671</v>
      </c>
      <c r="N41" s="28" t="str">
        <f t="shared" si="7"/>
        <v>B</v>
      </c>
      <c r="O41" s="38">
        <v>1</v>
      </c>
      <c r="P41" s="28" t="str">
        <f t="shared" si="8"/>
        <v>Sangat terampil dalam membuat kerajinan limbah bangun ruang</v>
      </c>
      <c r="Q41" s="40"/>
      <c r="R41" s="40" t="s">
        <v>8</v>
      </c>
      <c r="S41" s="18"/>
      <c r="T41" s="1">
        <v>84</v>
      </c>
      <c r="U41" s="1">
        <v>85</v>
      </c>
      <c r="V41" s="1">
        <v>72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56855</v>
      </c>
      <c r="C42" s="19" t="s">
        <v>105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1</v>
      </c>
      <c r="J42" s="28" t="str">
        <f t="shared" si="3"/>
        <v>Memiliki kemampuan dalam menjelaskan bahan yang digunakan dalam kerajinan limbah bangun ruang</v>
      </c>
      <c r="K42" s="36">
        <f t="shared" si="4"/>
        <v>85.666666666666671</v>
      </c>
      <c r="L42" s="28" t="str">
        <f t="shared" si="5"/>
        <v>A</v>
      </c>
      <c r="M42" s="28">
        <f t="shared" si="6"/>
        <v>85.666666666666671</v>
      </c>
      <c r="N42" s="28" t="str">
        <f t="shared" si="7"/>
        <v>A</v>
      </c>
      <c r="O42" s="38">
        <v>1</v>
      </c>
      <c r="P42" s="28" t="str">
        <f t="shared" si="8"/>
        <v>Sangat terampil dalam membuat kerajinan limbah bangun ruang</v>
      </c>
      <c r="Q42" s="40"/>
      <c r="R42" s="40" t="s">
        <v>8</v>
      </c>
      <c r="S42" s="18"/>
      <c r="T42" s="1">
        <v>82</v>
      </c>
      <c r="U42" s="1">
        <v>83</v>
      </c>
      <c r="V42" s="1">
        <v>70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56871</v>
      </c>
      <c r="C43" s="19" t="s">
        <v>106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1</v>
      </c>
      <c r="J43" s="28" t="str">
        <f t="shared" si="3"/>
        <v>Memiliki kemampuan dalam menjelaskan bahan yang digunakan dalam kerajinan limbah bangun ruang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1</v>
      </c>
      <c r="P43" s="28" t="str">
        <f t="shared" si="8"/>
        <v>Sangat terampil dalam membuat kerajinan limbah bangun ruang</v>
      </c>
      <c r="Q43" s="40"/>
      <c r="R43" s="40" t="s">
        <v>8</v>
      </c>
      <c r="S43" s="18"/>
      <c r="T43" s="1">
        <v>82</v>
      </c>
      <c r="U43" s="1">
        <v>83</v>
      </c>
      <c r="V43" s="1">
        <v>70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56886</v>
      </c>
      <c r="C44" s="19" t="s">
        <v>107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4</v>
      </c>
      <c r="J44" s="28" t="str">
        <f t="shared" si="3"/>
        <v>Memiliki kemampuan dalam menjelaskan ciri khas makanan internasional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4</v>
      </c>
      <c r="P44" s="28" t="str">
        <f t="shared" si="8"/>
        <v>Sangat terampil dalam pembuatan makananinternasional</v>
      </c>
      <c r="Q44" s="40"/>
      <c r="R44" s="40" t="s">
        <v>8</v>
      </c>
      <c r="S44" s="18"/>
      <c r="T44" s="1">
        <v>82</v>
      </c>
      <c r="U44" s="1">
        <v>83</v>
      </c>
      <c r="V44" s="1">
        <v>73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56901</v>
      </c>
      <c r="C45" s="19" t="s">
        <v>108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2</v>
      </c>
      <c r="J45" s="28" t="str">
        <f t="shared" si="3"/>
        <v>Memiliki kemampuan dalam menjelaskan berbagai pembangkit listrik alternatif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>Sangat terampil dalam membuat rancangan pembangkit listrik sederhana</v>
      </c>
      <c r="Q45" s="40"/>
      <c r="R45" s="40" t="s">
        <v>8</v>
      </c>
      <c r="S45" s="18"/>
      <c r="T45" s="1">
        <v>94</v>
      </c>
      <c r="U45" s="1">
        <v>95</v>
      </c>
      <c r="V45" s="1">
        <v>81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56916</v>
      </c>
      <c r="C46" s="19" t="s">
        <v>109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82.666666666666671</v>
      </c>
      <c r="L46" s="28" t="str">
        <f t="shared" si="5"/>
        <v>B</v>
      </c>
      <c r="M46" s="28">
        <f t="shared" si="6"/>
        <v>82.666666666666671</v>
      </c>
      <c r="N46" s="28" t="str">
        <f t="shared" si="7"/>
        <v>B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8</v>
      </c>
      <c r="S46" s="18"/>
      <c r="T46" s="1">
        <v>81</v>
      </c>
      <c r="U46" s="1">
        <v>82</v>
      </c>
      <c r="V46" s="1">
        <v>70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56931</v>
      </c>
      <c r="C47" s="19" t="s">
        <v>110</v>
      </c>
      <c r="D47" s="18"/>
      <c r="E47" s="36">
        <f t="shared" si="0"/>
        <v>72</v>
      </c>
      <c r="F47" s="28" t="str">
        <f t="shared" si="1"/>
        <v>C</v>
      </c>
      <c r="G47" s="28">
        <f>IF((COUNTA(T12:AC12)&gt;0),(ROUND((AVERAGE(T47:AD47)),0)),"")</f>
        <v>72</v>
      </c>
      <c r="H47" s="28" t="str">
        <f t="shared" si="2"/>
        <v>C</v>
      </c>
      <c r="I47" s="38">
        <v>3</v>
      </c>
      <c r="J47" s="28" t="str">
        <f t="shared" si="3"/>
        <v>Memiliki kemampuan dalam menjelaskan budidaya ikan hias</v>
      </c>
      <c r="K47" s="36">
        <f t="shared" si="4"/>
        <v>85.666666666666671</v>
      </c>
      <c r="L47" s="28" t="str">
        <f t="shared" si="5"/>
        <v>A</v>
      </c>
      <c r="M47" s="28">
        <f t="shared" si="6"/>
        <v>85.666666666666671</v>
      </c>
      <c r="N47" s="28" t="str">
        <f t="shared" si="7"/>
        <v>A</v>
      </c>
      <c r="O47" s="38">
        <v>3</v>
      </c>
      <c r="P47" s="28" t="str">
        <f t="shared" si="8"/>
        <v>Sangat terampil dalam merancang budidaya ikan hias</v>
      </c>
      <c r="Q47" s="40"/>
      <c r="R47" s="40" t="s">
        <v>8</v>
      </c>
      <c r="S47" s="18"/>
      <c r="T47" s="1">
        <v>81</v>
      </c>
      <c r="U47" s="1">
        <v>82</v>
      </c>
      <c r="V47" s="1">
        <v>44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56946</v>
      </c>
      <c r="C48" s="19" t="s">
        <v>111</v>
      </c>
      <c r="D48" s="18"/>
      <c r="E48" s="36">
        <f t="shared" si="0"/>
        <v>75</v>
      </c>
      <c r="F48" s="28" t="str">
        <f t="shared" si="1"/>
        <v>C</v>
      </c>
      <c r="G48" s="28">
        <f>IF((COUNTA(T12:AC12)&gt;0),(ROUND((AVERAGE(T48:AD48)),0)),"")</f>
        <v>75</v>
      </c>
      <c r="H48" s="28" t="str">
        <f t="shared" si="2"/>
        <v>C</v>
      </c>
      <c r="I48" s="38">
        <v>2</v>
      </c>
      <c r="J48" s="28" t="str">
        <f t="shared" si="3"/>
        <v>Memiliki kemampuan dalam menjelaskan berbagai pembangkit listrik alternatif</v>
      </c>
      <c r="K48" s="36">
        <f t="shared" si="4"/>
        <v>85</v>
      </c>
      <c r="L48" s="28" t="str">
        <f t="shared" si="5"/>
        <v>A</v>
      </c>
      <c r="M48" s="28">
        <f t="shared" si="6"/>
        <v>85</v>
      </c>
      <c r="N48" s="28" t="str">
        <f t="shared" si="7"/>
        <v>A</v>
      </c>
      <c r="O48" s="38">
        <v>2</v>
      </c>
      <c r="P48" s="28" t="str">
        <f t="shared" si="8"/>
        <v>Sangat terampil dalam membuat rancangan pembangkit listrik sederhana</v>
      </c>
      <c r="Q48" s="40"/>
      <c r="R48" s="40" t="s">
        <v>8</v>
      </c>
      <c r="S48" s="18"/>
      <c r="T48" s="1">
        <v>81</v>
      </c>
      <c r="U48" s="1">
        <v>82</v>
      </c>
      <c r="V48" s="1">
        <v>55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86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37"/>
      <c r="F52" s="18" t="s">
        <v>113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37"/>
      <c r="F53" s="18" t="s">
        <v>116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123</v>
      </c>
      <c r="N57" s="18"/>
      <c r="O57" s="37"/>
      <c r="P57" s="18"/>
      <c r="Q57" s="37" t="s">
        <v>124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56976</v>
      </c>
      <c r="C11" s="19" t="s">
        <v>126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85.666666666666671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81</v>
      </c>
      <c r="U11" s="1">
        <v>83</v>
      </c>
      <c r="V11" s="1">
        <v>72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56991</v>
      </c>
      <c r="C12" s="19" t="s">
        <v>127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1</v>
      </c>
      <c r="J12" s="28" t="str">
        <f t="shared" si="3"/>
        <v>Memiliki kemampuan dalam menjelaskan bahan yang digunakan dalam kerajinan limbah bangun ruang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1</v>
      </c>
      <c r="P12" s="28" t="str">
        <f t="shared" si="8"/>
        <v>Sangat terampil dalam membuat kerajinan limbah bangun ruang</v>
      </c>
      <c r="Q12" s="40"/>
      <c r="R12" s="40" t="s">
        <v>8</v>
      </c>
      <c r="S12" s="18"/>
      <c r="T12" s="1">
        <v>80</v>
      </c>
      <c r="U12" s="1">
        <v>82</v>
      </c>
      <c r="V12" s="1">
        <v>75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57006</v>
      </c>
      <c r="C13" s="19" t="s">
        <v>128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3</v>
      </c>
      <c r="J13" s="28" t="str">
        <f t="shared" si="3"/>
        <v>Memiliki kemampuan dalam menjelaskan budidaya ikan hias</v>
      </c>
      <c r="K13" s="36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8">
        <v>3</v>
      </c>
      <c r="P13" s="28" t="str">
        <f t="shared" si="8"/>
        <v>Sangat terampil dalam merancang budidaya ikan hias</v>
      </c>
      <c r="Q13" s="40"/>
      <c r="R13" s="40" t="s">
        <v>8</v>
      </c>
      <c r="S13" s="18"/>
      <c r="T13" s="1">
        <v>81</v>
      </c>
      <c r="U13" s="1">
        <v>83</v>
      </c>
      <c r="V13" s="1">
        <v>79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203</v>
      </c>
      <c r="FI13" s="44" t="s">
        <v>69</v>
      </c>
      <c r="FJ13" s="42">
        <v>19121</v>
      </c>
      <c r="FK13" s="42">
        <v>19131</v>
      </c>
    </row>
    <row r="14" spans="1:167" x14ac:dyDescent="0.25">
      <c r="A14" s="19">
        <v>4</v>
      </c>
      <c r="B14" s="19">
        <v>57020</v>
      </c>
      <c r="C14" s="19" t="s">
        <v>129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1</v>
      </c>
      <c r="J14" s="28" t="str">
        <f t="shared" si="3"/>
        <v>Memiliki kemampuan dalam menjelaskan bahan yang digunakan dalam kerajinan limbah bangun ruang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membuat kerajinan limbah bangun ruang</v>
      </c>
      <c r="Q14" s="40"/>
      <c r="R14" s="40" t="s">
        <v>8</v>
      </c>
      <c r="S14" s="18"/>
      <c r="T14" s="1">
        <v>80</v>
      </c>
      <c r="U14" s="1">
        <v>82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57036</v>
      </c>
      <c r="C15" s="19" t="s">
        <v>130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2</v>
      </c>
      <c r="J15" s="28" t="str">
        <f t="shared" si="3"/>
        <v>Memiliki kemampuan dalam menjelaskan berbagai pembangkit listrik alternatif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2</v>
      </c>
      <c r="P15" s="28" t="str">
        <f t="shared" si="8"/>
        <v>Sangat terampil dalam membuat rancangan pembangkit listrik sederhana</v>
      </c>
      <c r="Q15" s="40"/>
      <c r="R15" s="40" t="s">
        <v>8</v>
      </c>
      <c r="S15" s="18"/>
      <c r="T15" s="1">
        <v>86</v>
      </c>
      <c r="U15" s="1">
        <v>88</v>
      </c>
      <c r="V15" s="1">
        <v>83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204</v>
      </c>
      <c r="FI15" s="44" t="s">
        <v>73</v>
      </c>
      <c r="FJ15" s="42">
        <v>19122</v>
      </c>
      <c r="FK15" s="42">
        <v>19132</v>
      </c>
    </row>
    <row r="16" spans="1:167" x14ac:dyDescent="0.25">
      <c r="A16" s="19">
        <v>6</v>
      </c>
      <c r="B16" s="19">
        <v>57051</v>
      </c>
      <c r="C16" s="19" t="s">
        <v>131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menjelaskan berbagai pembangkit listrik alternatif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2</v>
      </c>
      <c r="P16" s="28" t="str">
        <f t="shared" si="8"/>
        <v>Sangat terampil dalam membuat rancangan pembangkit listrik sederhana</v>
      </c>
      <c r="Q16" s="40"/>
      <c r="R16" s="40" t="s">
        <v>8</v>
      </c>
      <c r="S16" s="18"/>
      <c r="T16" s="1">
        <v>81</v>
      </c>
      <c r="U16" s="1">
        <v>83</v>
      </c>
      <c r="V16" s="1">
        <v>82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57066</v>
      </c>
      <c r="C17" s="19" t="s">
        <v>132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4</v>
      </c>
      <c r="J17" s="28" t="str">
        <f t="shared" si="3"/>
        <v>Memiliki kemampuan dalam menjelaskan ciri khas makanan internasional</v>
      </c>
      <c r="K17" s="36">
        <f t="shared" si="4"/>
        <v>84.333333333333329</v>
      </c>
      <c r="L17" s="28" t="str">
        <f t="shared" si="5"/>
        <v>A</v>
      </c>
      <c r="M17" s="28">
        <f t="shared" si="6"/>
        <v>84.333333333333329</v>
      </c>
      <c r="N17" s="28" t="str">
        <f t="shared" si="7"/>
        <v>A</v>
      </c>
      <c r="O17" s="38">
        <v>4</v>
      </c>
      <c r="P17" s="28" t="str">
        <f t="shared" si="8"/>
        <v>Sangat terampil dalam pembuatan makananinternasional</v>
      </c>
      <c r="Q17" s="40"/>
      <c r="R17" s="40" t="s">
        <v>8</v>
      </c>
      <c r="S17" s="18"/>
      <c r="T17" s="1">
        <v>80</v>
      </c>
      <c r="U17" s="1">
        <v>82</v>
      </c>
      <c r="V17" s="1">
        <v>76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205</v>
      </c>
      <c r="FI17" s="44" t="s">
        <v>77</v>
      </c>
      <c r="FJ17" s="42">
        <v>19123</v>
      </c>
      <c r="FK17" s="42">
        <v>19133</v>
      </c>
    </row>
    <row r="18" spans="1:167" x14ac:dyDescent="0.25">
      <c r="A18" s="19">
        <v>8</v>
      </c>
      <c r="B18" s="19">
        <v>57081</v>
      </c>
      <c r="C18" s="19" t="s">
        <v>133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1</v>
      </c>
      <c r="J18" s="28" t="str">
        <f t="shared" si="3"/>
        <v>Memiliki kemampuan dalam menjelaskan bahan yang digunakan dalam kerajinan limbah bangun ruang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1</v>
      </c>
      <c r="P18" s="28" t="str">
        <f t="shared" si="8"/>
        <v>Sangat terampil dalam membuat kerajinan limbah bangun ruang</v>
      </c>
      <c r="Q18" s="40"/>
      <c r="R18" s="40" t="s">
        <v>9</v>
      </c>
      <c r="S18" s="18"/>
      <c r="T18" s="1">
        <v>80</v>
      </c>
      <c r="U18" s="1">
        <v>82</v>
      </c>
      <c r="V18" s="1">
        <v>80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57096</v>
      </c>
      <c r="C19" s="19" t="s">
        <v>134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1</v>
      </c>
      <c r="J19" s="28" t="str">
        <f t="shared" si="3"/>
        <v>Memiliki kemampuan dalam menjelaskan bahan yang digunakan dalam kerajinan limbah bangun ruang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Sangat terampil dalam membuat kerajinan limbah bangun ruang</v>
      </c>
      <c r="Q19" s="40"/>
      <c r="R19" s="40" t="s">
        <v>8</v>
      </c>
      <c r="S19" s="18"/>
      <c r="T19" s="1">
        <v>84</v>
      </c>
      <c r="U19" s="1">
        <v>86</v>
      </c>
      <c r="V19" s="1">
        <v>81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206</v>
      </c>
      <c r="FI19" s="44" t="s">
        <v>81</v>
      </c>
      <c r="FJ19" s="42">
        <v>19124</v>
      </c>
      <c r="FK19" s="42">
        <v>19134</v>
      </c>
    </row>
    <row r="20" spans="1:167" x14ac:dyDescent="0.25">
      <c r="A20" s="19">
        <v>10</v>
      </c>
      <c r="B20" s="19">
        <v>57111</v>
      </c>
      <c r="C20" s="19" t="s">
        <v>135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menjelaskan berbagai pembangkit listrik alternatif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2</v>
      </c>
      <c r="P20" s="28" t="str">
        <f t="shared" si="8"/>
        <v>Sangat terampil dalam membuat rancangan pembangkit listrik sederhana</v>
      </c>
      <c r="Q20" s="40"/>
      <c r="R20" s="40" t="s">
        <v>8</v>
      </c>
      <c r="S20" s="18"/>
      <c r="T20" s="1">
        <v>81</v>
      </c>
      <c r="U20" s="1">
        <v>83</v>
      </c>
      <c r="V20" s="1">
        <v>74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57126</v>
      </c>
      <c r="C21" s="19" t="s">
        <v>136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1</v>
      </c>
      <c r="J21" s="28" t="str">
        <f t="shared" si="3"/>
        <v>Memiliki kemampuan dalam menjelaskan bahan yang digunakan dalam kerajinan limbah bangun ruang</v>
      </c>
      <c r="K21" s="36">
        <f t="shared" si="4"/>
        <v>86.333333333333329</v>
      </c>
      <c r="L21" s="28" t="str">
        <f t="shared" si="5"/>
        <v>A</v>
      </c>
      <c r="M21" s="28">
        <f t="shared" si="6"/>
        <v>86.333333333333329</v>
      </c>
      <c r="N21" s="28" t="str">
        <f t="shared" si="7"/>
        <v>A</v>
      </c>
      <c r="O21" s="38">
        <v>1</v>
      </c>
      <c r="P21" s="28" t="str">
        <f t="shared" si="8"/>
        <v>Sangat terampil dalam membuat kerajinan limbah bangun ruang</v>
      </c>
      <c r="Q21" s="40"/>
      <c r="R21" s="40" t="s">
        <v>8</v>
      </c>
      <c r="S21" s="18"/>
      <c r="T21" s="1">
        <v>80</v>
      </c>
      <c r="U21" s="1">
        <v>82</v>
      </c>
      <c r="V21" s="1">
        <v>70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19125</v>
      </c>
      <c r="FK21" s="42">
        <v>19135</v>
      </c>
    </row>
    <row r="22" spans="1:167" x14ac:dyDescent="0.25">
      <c r="A22" s="19">
        <v>12</v>
      </c>
      <c r="B22" s="19">
        <v>57141</v>
      </c>
      <c r="C22" s="19" t="s">
        <v>137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81</v>
      </c>
      <c r="U22" s="1">
        <v>83</v>
      </c>
      <c r="V22" s="1">
        <v>63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57156</v>
      </c>
      <c r="C23" s="19" t="s">
        <v>138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2</v>
      </c>
      <c r="J23" s="28" t="str">
        <f t="shared" si="3"/>
        <v>Memiliki kemampuan dalam menjelaskan berbagai pembangkit listrik alternatif</v>
      </c>
      <c r="K23" s="36">
        <f t="shared" si="4"/>
        <v>84.333333333333329</v>
      </c>
      <c r="L23" s="28" t="str">
        <f t="shared" si="5"/>
        <v>A</v>
      </c>
      <c r="M23" s="28">
        <f t="shared" si="6"/>
        <v>84.333333333333329</v>
      </c>
      <c r="N23" s="28" t="str">
        <f t="shared" si="7"/>
        <v>A</v>
      </c>
      <c r="O23" s="38">
        <v>2</v>
      </c>
      <c r="P23" s="28" t="str">
        <f t="shared" si="8"/>
        <v>Sangat terampil dalam membuat rancangan pembangkit listrik sederhana</v>
      </c>
      <c r="Q23" s="40"/>
      <c r="R23" s="40" t="s">
        <v>8</v>
      </c>
      <c r="S23" s="18"/>
      <c r="T23" s="1">
        <v>80</v>
      </c>
      <c r="U23" s="1">
        <v>82</v>
      </c>
      <c r="V23" s="1">
        <v>67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19126</v>
      </c>
      <c r="FK23" s="42">
        <v>19136</v>
      </c>
    </row>
    <row r="24" spans="1:167" x14ac:dyDescent="0.25">
      <c r="A24" s="19">
        <v>14</v>
      </c>
      <c r="B24" s="19">
        <v>57171</v>
      </c>
      <c r="C24" s="19" t="s">
        <v>139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85.666666666666671</v>
      </c>
      <c r="L24" s="28" t="str">
        <f t="shared" si="5"/>
        <v>A</v>
      </c>
      <c r="M24" s="28">
        <f t="shared" si="6"/>
        <v>85.666666666666671</v>
      </c>
      <c r="N24" s="28" t="str">
        <f t="shared" si="7"/>
        <v>A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84</v>
      </c>
      <c r="U24" s="1">
        <v>86</v>
      </c>
      <c r="V24" s="1">
        <v>78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57186</v>
      </c>
      <c r="C25" s="19" t="s">
        <v>140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4</v>
      </c>
      <c r="J25" s="28" t="str">
        <f t="shared" si="3"/>
        <v>Memiliki kemampuan dalam menjelaskan ciri khas makanan internasional</v>
      </c>
      <c r="K25" s="36">
        <f t="shared" si="4"/>
        <v>85.666666666666671</v>
      </c>
      <c r="L25" s="28" t="str">
        <f t="shared" si="5"/>
        <v>A</v>
      </c>
      <c r="M25" s="28">
        <f t="shared" si="6"/>
        <v>85.666666666666671</v>
      </c>
      <c r="N25" s="28" t="str">
        <f t="shared" si="7"/>
        <v>A</v>
      </c>
      <c r="O25" s="38">
        <v>4</v>
      </c>
      <c r="P25" s="28" t="str">
        <f t="shared" si="8"/>
        <v>Sangat terampil dalam pembuatan makananinternasional</v>
      </c>
      <c r="Q25" s="40"/>
      <c r="R25" s="40" t="s">
        <v>8</v>
      </c>
      <c r="S25" s="18"/>
      <c r="T25" s="1">
        <v>84</v>
      </c>
      <c r="U25" s="1">
        <v>86</v>
      </c>
      <c r="V25" s="1">
        <v>71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19127</v>
      </c>
      <c r="FK25" s="42">
        <v>19137</v>
      </c>
    </row>
    <row r="26" spans="1:167" x14ac:dyDescent="0.25">
      <c r="A26" s="19">
        <v>16</v>
      </c>
      <c r="B26" s="19">
        <v>57201</v>
      </c>
      <c r="C26" s="19" t="s">
        <v>141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Memiliki kemampuan dalam menjelaskan bahan yang digunakan dalam kerajinan limbah bangun ruang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1</v>
      </c>
      <c r="P26" s="28" t="str">
        <f t="shared" si="8"/>
        <v>Sangat terampil dalam membuat kerajinan limbah bangun ruang</v>
      </c>
      <c r="Q26" s="40"/>
      <c r="R26" s="40" t="s">
        <v>8</v>
      </c>
      <c r="S26" s="18"/>
      <c r="T26" s="1">
        <v>84</v>
      </c>
      <c r="U26" s="1">
        <v>86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69117</v>
      </c>
      <c r="C27" s="19" t="s">
        <v>142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menjelaskan berbagai pembangkit listrik alternatif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2</v>
      </c>
      <c r="P27" s="28" t="str">
        <f t="shared" si="8"/>
        <v>Sangat terampil dalam membuat rancangan pembangkit listrik sederhana</v>
      </c>
      <c r="Q27" s="40"/>
      <c r="R27" s="40" t="s">
        <v>9</v>
      </c>
      <c r="S27" s="18"/>
      <c r="T27" s="1">
        <v>81</v>
      </c>
      <c r="U27" s="1">
        <v>83</v>
      </c>
      <c r="V27" s="1">
        <v>60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19128</v>
      </c>
      <c r="FK27" s="42">
        <v>19138</v>
      </c>
    </row>
    <row r="28" spans="1:167" x14ac:dyDescent="0.25">
      <c r="A28" s="19">
        <v>18</v>
      </c>
      <c r="B28" s="19">
        <v>57216</v>
      </c>
      <c r="C28" s="19" t="s">
        <v>143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84.333333333333329</v>
      </c>
      <c r="L28" s="28" t="str">
        <f t="shared" si="5"/>
        <v>A</v>
      </c>
      <c r="M28" s="28">
        <f t="shared" si="6"/>
        <v>84.333333333333329</v>
      </c>
      <c r="N28" s="28" t="str">
        <f t="shared" si="7"/>
        <v>A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80</v>
      </c>
      <c r="U28" s="1">
        <v>82</v>
      </c>
      <c r="V28" s="1">
        <v>74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57231</v>
      </c>
      <c r="C29" s="19" t="s">
        <v>144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3</v>
      </c>
      <c r="J29" s="28" t="str">
        <f t="shared" si="3"/>
        <v>Memiliki kemampuan dalam menjelaskan budidaya ikan hias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3</v>
      </c>
      <c r="P29" s="28" t="str">
        <f t="shared" si="8"/>
        <v>Sangat terampil dalam merancang budidaya ikan hias</v>
      </c>
      <c r="Q29" s="40"/>
      <c r="R29" s="40" t="s">
        <v>8</v>
      </c>
      <c r="S29" s="18"/>
      <c r="T29" s="1">
        <v>92</v>
      </c>
      <c r="U29" s="1">
        <v>94</v>
      </c>
      <c r="V29" s="1">
        <v>76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19129</v>
      </c>
      <c r="FK29" s="42">
        <v>19139</v>
      </c>
    </row>
    <row r="30" spans="1:167" x14ac:dyDescent="0.25">
      <c r="A30" s="19">
        <v>20</v>
      </c>
      <c r="B30" s="19">
        <v>57246</v>
      </c>
      <c r="C30" s="19" t="s">
        <v>145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1</v>
      </c>
      <c r="J30" s="28" t="str">
        <f t="shared" si="3"/>
        <v>Memiliki kemampuan dalam menjelaskan bahan yang digunakan dalam kerajinan limbah bangun ruang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Sangat terampil dalam membuat kerajinan limbah bangun ruang</v>
      </c>
      <c r="Q30" s="40"/>
      <c r="R30" s="40" t="s">
        <v>8</v>
      </c>
      <c r="S30" s="18"/>
      <c r="T30" s="1">
        <v>81</v>
      </c>
      <c r="U30" s="1">
        <v>83</v>
      </c>
      <c r="V30" s="1">
        <v>87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57260</v>
      </c>
      <c r="C31" s="19" t="s">
        <v>146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4</v>
      </c>
      <c r="J31" s="28" t="str">
        <f t="shared" si="3"/>
        <v>Memiliki kemampuan dalam menjelaskan ciri khas makanan internasional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4</v>
      </c>
      <c r="P31" s="28" t="str">
        <f t="shared" si="8"/>
        <v>Sangat terampil dalam pembuatan makananinternasional</v>
      </c>
      <c r="Q31" s="40"/>
      <c r="R31" s="40" t="s">
        <v>8</v>
      </c>
      <c r="S31" s="18"/>
      <c r="T31" s="1">
        <v>82</v>
      </c>
      <c r="U31" s="1">
        <v>84</v>
      </c>
      <c r="V31" s="1">
        <v>76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19130</v>
      </c>
      <c r="FK31" s="42">
        <v>19140</v>
      </c>
    </row>
    <row r="32" spans="1:167" x14ac:dyDescent="0.25">
      <c r="A32" s="19">
        <v>22</v>
      </c>
      <c r="B32" s="19">
        <v>57275</v>
      </c>
      <c r="C32" s="19" t="s">
        <v>147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4</v>
      </c>
      <c r="J32" s="28" t="str">
        <f t="shared" si="3"/>
        <v>Memiliki kemampuan dalam menjelaskan ciri khas makanan internasional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4</v>
      </c>
      <c r="P32" s="28" t="str">
        <f t="shared" si="8"/>
        <v>Sangat terampil dalam pembuatan makananinternasional</v>
      </c>
      <c r="Q32" s="40"/>
      <c r="R32" s="40" t="s">
        <v>8</v>
      </c>
      <c r="S32" s="18"/>
      <c r="T32" s="1">
        <v>80</v>
      </c>
      <c r="U32" s="1">
        <v>82</v>
      </c>
      <c r="V32" s="1">
        <v>70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63192</v>
      </c>
      <c r="C33" s="19" t="s">
        <v>148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1</v>
      </c>
      <c r="J33" s="28" t="str">
        <f t="shared" si="3"/>
        <v>Memiliki kemampuan dalam menjelaskan bahan yang digunakan dalam kerajinan limbah bangun ruang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membuat kerajinan limbah bangun ruang</v>
      </c>
      <c r="Q33" s="40"/>
      <c r="R33" s="40" t="s">
        <v>9</v>
      </c>
      <c r="S33" s="18"/>
      <c r="T33" s="1">
        <v>81</v>
      </c>
      <c r="U33" s="1">
        <v>83</v>
      </c>
      <c r="V33" s="1">
        <v>70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57291</v>
      </c>
      <c r="C34" s="19" t="s">
        <v>149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3</v>
      </c>
      <c r="J34" s="28" t="str">
        <f t="shared" si="3"/>
        <v>Memiliki kemampuan dalam menjelaskan budidaya ikan hias</v>
      </c>
      <c r="K34" s="36">
        <f t="shared" si="4"/>
        <v>84.666666666666671</v>
      </c>
      <c r="L34" s="28" t="str">
        <f t="shared" si="5"/>
        <v>A</v>
      </c>
      <c r="M34" s="28">
        <f t="shared" si="6"/>
        <v>84.666666666666671</v>
      </c>
      <c r="N34" s="28" t="str">
        <f t="shared" si="7"/>
        <v>A</v>
      </c>
      <c r="O34" s="38">
        <v>3</v>
      </c>
      <c r="P34" s="28" t="str">
        <f t="shared" si="8"/>
        <v>Sangat terampil dalam merancang budidaya ikan hias</v>
      </c>
      <c r="Q34" s="40"/>
      <c r="R34" s="40" t="s">
        <v>8</v>
      </c>
      <c r="S34" s="18"/>
      <c r="T34" s="1">
        <v>80</v>
      </c>
      <c r="U34" s="1">
        <v>82</v>
      </c>
      <c r="V34" s="1">
        <v>71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57306</v>
      </c>
      <c r="C35" s="19" t="s">
        <v>150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1</v>
      </c>
      <c r="J35" s="28" t="str">
        <f t="shared" si="3"/>
        <v>Memiliki kemampuan dalam menjelaskan bahan yang digunakan dalam kerajinan limbah bangun ruang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1</v>
      </c>
      <c r="P35" s="28" t="str">
        <f t="shared" si="8"/>
        <v>Sangat terampil dalam membuat kerajinan limbah bangun ruang</v>
      </c>
      <c r="Q35" s="40"/>
      <c r="R35" s="40" t="s">
        <v>8</v>
      </c>
      <c r="S35" s="18"/>
      <c r="T35" s="1">
        <v>80</v>
      </c>
      <c r="U35" s="1">
        <v>82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57321</v>
      </c>
      <c r="C36" s="19" t="s">
        <v>151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berbagai pembangkit listrik alternatif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2</v>
      </c>
      <c r="P36" s="28" t="str">
        <f t="shared" si="8"/>
        <v>Sangat terampil dalam membuat rancangan pembangkit listrik sederhana</v>
      </c>
      <c r="Q36" s="40"/>
      <c r="R36" s="40" t="s">
        <v>8</v>
      </c>
      <c r="S36" s="18"/>
      <c r="T36" s="1">
        <v>81</v>
      </c>
      <c r="U36" s="1">
        <v>83</v>
      </c>
      <c r="V36" s="1">
        <v>71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57336</v>
      </c>
      <c r="C37" s="19" t="s">
        <v>152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88</v>
      </c>
      <c r="U37" s="1">
        <v>90</v>
      </c>
      <c r="V37" s="1">
        <v>87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57351</v>
      </c>
      <c r="C38" s="19" t="s">
        <v>153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3</v>
      </c>
      <c r="J38" s="28" t="str">
        <f t="shared" si="3"/>
        <v>Memiliki kemampuan dalam menjelaskan budidaya ikan hias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3</v>
      </c>
      <c r="P38" s="28" t="str">
        <f t="shared" si="8"/>
        <v>Sangat terampil dalam merancang budidaya ikan hias</v>
      </c>
      <c r="Q38" s="40"/>
      <c r="R38" s="40" t="s">
        <v>8</v>
      </c>
      <c r="S38" s="18"/>
      <c r="T38" s="1">
        <v>81</v>
      </c>
      <c r="U38" s="1">
        <v>83</v>
      </c>
      <c r="V38" s="1">
        <v>71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63207</v>
      </c>
      <c r="C39" s="19" t="s">
        <v>154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1</v>
      </c>
      <c r="J39" s="28" t="str">
        <f t="shared" si="3"/>
        <v>Memiliki kemampuan dalam menjelaskan bahan yang digunakan dalam kerajinan limbah bangun ruang</v>
      </c>
      <c r="K39" s="36">
        <f t="shared" si="4"/>
        <v>85.666666666666671</v>
      </c>
      <c r="L39" s="28" t="str">
        <f t="shared" si="5"/>
        <v>A</v>
      </c>
      <c r="M39" s="28">
        <f t="shared" si="6"/>
        <v>85.666666666666671</v>
      </c>
      <c r="N39" s="28" t="str">
        <f t="shared" si="7"/>
        <v>A</v>
      </c>
      <c r="O39" s="38">
        <v>1</v>
      </c>
      <c r="P39" s="28" t="str">
        <f t="shared" si="8"/>
        <v>Sangat terampil dalam membuat kerajinan limbah bangun ruang</v>
      </c>
      <c r="Q39" s="40"/>
      <c r="R39" s="40" t="s">
        <v>9</v>
      </c>
      <c r="S39" s="18"/>
      <c r="T39" s="1">
        <v>80</v>
      </c>
      <c r="U39" s="1">
        <v>82</v>
      </c>
      <c r="V39" s="1">
        <v>70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57366</v>
      </c>
      <c r="C40" s="19" t="s">
        <v>155</v>
      </c>
      <c r="D40" s="18"/>
      <c r="E40" s="36">
        <f t="shared" si="0"/>
        <v>89</v>
      </c>
      <c r="F40" s="28" t="str">
        <f t="shared" si="1"/>
        <v>A</v>
      </c>
      <c r="G40" s="28">
        <f>IF((COUNTA(T12:AC12)&gt;0),(ROUND((AVERAGE(T40:AD40)),0)),"")</f>
        <v>89</v>
      </c>
      <c r="H40" s="28" t="str">
        <f t="shared" si="2"/>
        <v>A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96</v>
      </c>
      <c r="U40" s="1">
        <v>98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57381</v>
      </c>
      <c r="C41" s="19" t="s">
        <v>156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1</v>
      </c>
      <c r="J41" s="28" t="str">
        <f t="shared" si="3"/>
        <v>Memiliki kemampuan dalam menjelaskan bahan yang digunakan dalam kerajinan limbah bangun ruang</v>
      </c>
      <c r="K41" s="36">
        <f t="shared" si="4"/>
        <v>84.333333333333329</v>
      </c>
      <c r="L41" s="28" t="str">
        <f t="shared" si="5"/>
        <v>A</v>
      </c>
      <c r="M41" s="28">
        <f t="shared" si="6"/>
        <v>84.333333333333329</v>
      </c>
      <c r="N41" s="28" t="str">
        <f t="shared" si="7"/>
        <v>A</v>
      </c>
      <c r="O41" s="38">
        <v>1</v>
      </c>
      <c r="P41" s="28" t="str">
        <f t="shared" si="8"/>
        <v>Sangat terampil dalam membuat kerajinan limbah bangun ruang</v>
      </c>
      <c r="Q41" s="40"/>
      <c r="R41" s="40" t="s">
        <v>8</v>
      </c>
      <c r="S41" s="18"/>
      <c r="T41" s="1">
        <v>84</v>
      </c>
      <c r="U41" s="1">
        <v>86</v>
      </c>
      <c r="V41" s="1">
        <v>74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57396</v>
      </c>
      <c r="C42" s="19" t="s">
        <v>157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4</v>
      </c>
      <c r="J42" s="28" t="str">
        <f t="shared" si="3"/>
        <v>Memiliki kemampuan dalam menjelaskan ciri khas makanan internasional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4</v>
      </c>
      <c r="P42" s="28" t="str">
        <f t="shared" si="8"/>
        <v>Sangat terampil dalam pembuatan makananinternasional</v>
      </c>
      <c r="Q42" s="40"/>
      <c r="R42" s="40" t="s">
        <v>9</v>
      </c>
      <c r="S42" s="18"/>
      <c r="T42" s="1">
        <v>80</v>
      </c>
      <c r="U42" s="1">
        <v>82</v>
      </c>
      <c r="V42" s="1">
        <v>65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57411</v>
      </c>
      <c r="C43" s="19" t="s">
        <v>158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4</v>
      </c>
      <c r="J43" s="28" t="str">
        <f t="shared" si="3"/>
        <v>Memiliki kemampuan dalam menjelaskan ciri khas makanan internasional</v>
      </c>
      <c r="K43" s="36">
        <f t="shared" si="4"/>
        <v>85.666666666666671</v>
      </c>
      <c r="L43" s="28" t="str">
        <f t="shared" si="5"/>
        <v>A</v>
      </c>
      <c r="M43" s="28">
        <f t="shared" si="6"/>
        <v>85.666666666666671</v>
      </c>
      <c r="N43" s="28" t="str">
        <f t="shared" si="7"/>
        <v>A</v>
      </c>
      <c r="O43" s="38">
        <v>4</v>
      </c>
      <c r="P43" s="28" t="str">
        <f t="shared" si="8"/>
        <v>Sangat terampil dalam pembuatan makananinternasional</v>
      </c>
      <c r="Q43" s="40"/>
      <c r="R43" s="40" t="s">
        <v>8</v>
      </c>
      <c r="S43" s="18"/>
      <c r="T43" s="1">
        <v>88</v>
      </c>
      <c r="U43" s="1">
        <v>90</v>
      </c>
      <c r="V43" s="1">
        <v>83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57426</v>
      </c>
      <c r="C44" s="19" t="s">
        <v>159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84.333333333333329</v>
      </c>
      <c r="L44" s="28" t="str">
        <f t="shared" si="5"/>
        <v>A</v>
      </c>
      <c r="M44" s="28">
        <f t="shared" si="6"/>
        <v>84.333333333333329</v>
      </c>
      <c r="N44" s="28" t="str">
        <f t="shared" si="7"/>
        <v>A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81</v>
      </c>
      <c r="U44" s="1">
        <v>83</v>
      </c>
      <c r="V44" s="1">
        <v>74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57441</v>
      </c>
      <c r="C45" s="19" t="s">
        <v>160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Memiliki kemampuan dalam menjelaskan bahan yang digunakan dalam kerajinan limbah bangun ruang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Sangat terampil dalam membuat kerajinan limbah bangun ruang</v>
      </c>
      <c r="Q45" s="40"/>
      <c r="R45" s="40" t="s">
        <v>8</v>
      </c>
      <c r="S45" s="18"/>
      <c r="T45" s="1">
        <v>90</v>
      </c>
      <c r="U45" s="1">
        <v>92</v>
      </c>
      <c r="V45" s="1">
        <v>78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57456</v>
      </c>
      <c r="C46" s="19" t="s">
        <v>161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84.666666666666671</v>
      </c>
      <c r="L46" s="28" t="str">
        <f t="shared" si="5"/>
        <v>A</v>
      </c>
      <c r="M46" s="28">
        <f t="shared" si="6"/>
        <v>84.666666666666671</v>
      </c>
      <c r="N46" s="28" t="str">
        <f t="shared" si="7"/>
        <v>A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9</v>
      </c>
      <c r="S46" s="18"/>
      <c r="T46" s="1">
        <v>81</v>
      </c>
      <c r="U46" s="1">
        <v>83</v>
      </c>
      <c r="V46" s="1">
        <v>65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57471</v>
      </c>
      <c r="C47" s="19" t="s">
        <v>162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Memiliki kemampuan dalam menjelaskan berbagai pembangkit listrik alternatif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2</v>
      </c>
      <c r="P47" s="28" t="str">
        <f t="shared" si="8"/>
        <v>Sangat terampil dalam membuat rancangan pembangkit listrik sederhana</v>
      </c>
      <c r="Q47" s="40"/>
      <c r="R47" s="40" t="s">
        <v>8</v>
      </c>
      <c r="S47" s="18"/>
      <c r="T47" s="1">
        <v>86</v>
      </c>
      <c r="U47" s="1">
        <v>88</v>
      </c>
      <c r="V47" s="1">
        <v>71</v>
      </c>
      <c r="W47" s="1">
        <v>83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57486</v>
      </c>
      <c r="C48" s="19" t="s">
        <v>163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1</v>
      </c>
      <c r="J48" s="28" t="str">
        <f t="shared" si="3"/>
        <v>Memiliki kemampuan dalam menjelaskan bahan yang digunakan dalam kerajinan limbah bangun ruang</v>
      </c>
      <c r="K48" s="36">
        <f t="shared" si="4"/>
        <v>84.333333333333329</v>
      </c>
      <c r="L48" s="28" t="str">
        <f t="shared" si="5"/>
        <v>A</v>
      </c>
      <c r="M48" s="28">
        <f t="shared" si="6"/>
        <v>84.333333333333329</v>
      </c>
      <c r="N48" s="28" t="str">
        <f t="shared" si="7"/>
        <v>A</v>
      </c>
      <c r="O48" s="38">
        <v>1</v>
      </c>
      <c r="P48" s="28" t="str">
        <f t="shared" si="8"/>
        <v>Sangat terampil dalam membuat kerajinan limbah bangun ruang</v>
      </c>
      <c r="Q48" s="40"/>
      <c r="R48" s="40" t="s">
        <v>8</v>
      </c>
      <c r="S48" s="18"/>
      <c r="T48" s="1">
        <v>80</v>
      </c>
      <c r="U48" s="1">
        <v>82</v>
      </c>
      <c r="V48" s="1">
        <v>67</v>
      </c>
      <c r="W48" s="1">
        <v>83</v>
      </c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86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37"/>
      <c r="F52" s="18" t="s">
        <v>113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37"/>
      <c r="F53" s="18" t="s">
        <v>116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123</v>
      </c>
      <c r="N57" s="18"/>
      <c r="O57" s="37"/>
      <c r="P57" s="18"/>
      <c r="Q57" s="37" t="s">
        <v>124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57501</v>
      </c>
      <c r="C11" s="19" t="s">
        <v>165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85.666666666666671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81</v>
      </c>
      <c r="U11" s="1">
        <v>82</v>
      </c>
      <c r="V11" s="1">
        <v>84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57516</v>
      </c>
      <c r="C12" s="19" t="s">
        <v>166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1</v>
      </c>
      <c r="J12" s="28" t="str">
        <f t="shared" si="3"/>
        <v>memiliki kemampuan dalam menjelaskan bahan yang digunakan dalam kerajinan limbah bangun ruang</v>
      </c>
      <c r="K12" s="36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8">
        <v>1</v>
      </c>
      <c r="P12" s="28" t="str">
        <f t="shared" si="8"/>
        <v>Sangat terampil dalam membuat kerajinan limbah bangun ruang</v>
      </c>
      <c r="Q12" s="40"/>
      <c r="R12" s="40" t="s">
        <v>8</v>
      </c>
      <c r="S12" s="18"/>
      <c r="T12" s="1">
        <v>80</v>
      </c>
      <c r="U12" s="1">
        <v>81</v>
      </c>
      <c r="V12" s="1">
        <v>71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57531</v>
      </c>
      <c r="C13" s="19" t="s">
        <v>167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4</v>
      </c>
      <c r="J13" s="28" t="str">
        <f t="shared" si="3"/>
        <v>memiliki kemampuan dalam menjelaskan ciri khas makanan internasional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4</v>
      </c>
      <c r="P13" s="28" t="str">
        <f t="shared" si="8"/>
        <v>Sangat terampil dalam pembuatan makananinternasional</v>
      </c>
      <c r="Q13" s="40"/>
      <c r="R13" s="40" t="s">
        <v>8</v>
      </c>
      <c r="S13" s="18"/>
      <c r="T13" s="1">
        <v>81</v>
      </c>
      <c r="U13" s="1">
        <v>82</v>
      </c>
      <c r="V13" s="1">
        <v>91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19141</v>
      </c>
      <c r="FK13" s="42">
        <v>19151</v>
      </c>
    </row>
    <row r="14" spans="1:167" x14ac:dyDescent="0.25">
      <c r="A14" s="19">
        <v>4</v>
      </c>
      <c r="B14" s="19">
        <v>57546</v>
      </c>
      <c r="C14" s="19" t="s">
        <v>168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menjelaskan bahan yang digunakan dalam kerajinan limbah bangun ruang</v>
      </c>
      <c r="K14" s="36">
        <f t="shared" si="4"/>
        <v>84.666666666666671</v>
      </c>
      <c r="L14" s="28" t="str">
        <f t="shared" si="5"/>
        <v>A</v>
      </c>
      <c r="M14" s="28">
        <f t="shared" si="6"/>
        <v>84.666666666666671</v>
      </c>
      <c r="N14" s="28" t="str">
        <f t="shared" si="7"/>
        <v>A</v>
      </c>
      <c r="O14" s="38">
        <v>1</v>
      </c>
      <c r="P14" s="28" t="str">
        <f t="shared" si="8"/>
        <v>Sangat terampil dalam membuat kerajinan limbah bangun ruang</v>
      </c>
      <c r="Q14" s="40"/>
      <c r="R14" s="40" t="s">
        <v>8</v>
      </c>
      <c r="S14" s="18"/>
      <c r="T14" s="1">
        <v>92</v>
      </c>
      <c r="U14" s="1">
        <v>93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57561</v>
      </c>
      <c r="C15" s="19" t="s">
        <v>169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4</v>
      </c>
      <c r="J15" s="28" t="str">
        <f t="shared" si="3"/>
        <v>memiliki kemampuan dalam menjelaskan ciri khas makanan internasional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4</v>
      </c>
      <c r="P15" s="28" t="str">
        <f t="shared" si="8"/>
        <v>Sangat terampil dalam pembuatan makananinternasional</v>
      </c>
      <c r="Q15" s="40"/>
      <c r="R15" s="40" t="s">
        <v>8</v>
      </c>
      <c r="S15" s="18"/>
      <c r="T15" s="1">
        <v>90</v>
      </c>
      <c r="U15" s="1">
        <v>91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19142</v>
      </c>
      <c r="FK15" s="42">
        <v>19152</v>
      </c>
    </row>
    <row r="16" spans="1:167" x14ac:dyDescent="0.25">
      <c r="A16" s="19">
        <v>6</v>
      </c>
      <c r="B16" s="19">
        <v>57951</v>
      </c>
      <c r="C16" s="19" t="s">
        <v>170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3</v>
      </c>
      <c r="J16" s="28" t="str">
        <f t="shared" si="3"/>
        <v>memiliki kemampuan dalam menjelaskan budidaya ikan hias</v>
      </c>
      <c r="K16" s="36">
        <f t="shared" si="4"/>
        <v>85.333333333333329</v>
      </c>
      <c r="L16" s="28" t="str">
        <f t="shared" si="5"/>
        <v>A</v>
      </c>
      <c r="M16" s="28">
        <f t="shared" si="6"/>
        <v>85.333333333333329</v>
      </c>
      <c r="N16" s="28" t="str">
        <f t="shared" si="7"/>
        <v>A</v>
      </c>
      <c r="O16" s="38">
        <v>3</v>
      </c>
      <c r="P16" s="28" t="str">
        <f t="shared" si="8"/>
        <v>Sangat terampil dalam merancang budidaya ikan hias</v>
      </c>
      <c r="Q16" s="40"/>
      <c r="R16" s="40" t="s">
        <v>8</v>
      </c>
      <c r="S16" s="18"/>
      <c r="T16" s="1">
        <v>90</v>
      </c>
      <c r="U16" s="1">
        <v>91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57576</v>
      </c>
      <c r="C17" s="19" t="s">
        <v>171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3</v>
      </c>
      <c r="J17" s="28" t="str">
        <f t="shared" si="3"/>
        <v>memiliki kemampuan dalam menjelaskan budidaya ikan hias</v>
      </c>
      <c r="K17" s="36">
        <f t="shared" si="4"/>
        <v>86.333333333333329</v>
      </c>
      <c r="L17" s="28" t="str">
        <f t="shared" si="5"/>
        <v>A</v>
      </c>
      <c r="M17" s="28">
        <f t="shared" si="6"/>
        <v>86.333333333333329</v>
      </c>
      <c r="N17" s="28" t="str">
        <f t="shared" si="7"/>
        <v>A</v>
      </c>
      <c r="O17" s="38">
        <v>3</v>
      </c>
      <c r="P17" s="28" t="str">
        <f t="shared" si="8"/>
        <v>Sangat terampil dalam merancang budidaya ikan hias</v>
      </c>
      <c r="Q17" s="40"/>
      <c r="R17" s="40" t="s">
        <v>9</v>
      </c>
      <c r="S17" s="18"/>
      <c r="T17" s="1">
        <v>80</v>
      </c>
      <c r="U17" s="1">
        <v>81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19143</v>
      </c>
      <c r="FK17" s="42">
        <v>19153</v>
      </c>
    </row>
    <row r="18" spans="1:167" x14ac:dyDescent="0.25">
      <c r="A18" s="19">
        <v>8</v>
      </c>
      <c r="B18" s="19">
        <v>57591</v>
      </c>
      <c r="C18" s="19" t="s">
        <v>172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1</v>
      </c>
      <c r="J18" s="28" t="str">
        <f t="shared" si="3"/>
        <v>memiliki kemampuan dalam menjelaskan bahan yang digunakan dalam kerajinan limbah bangun ruang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dalam membuat kerajinan limbah bangun ruang</v>
      </c>
      <c r="Q18" s="40"/>
      <c r="R18" s="40" t="s">
        <v>8</v>
      </c>
      <c r="S18" s="18"/>
      <c r="T18" s="1">
        <v>84</v>
      </c>
      <c r="U18" s="1">
        <v>85</v>
      </c>
      <c r="V18" s="1">
        <v>88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57606</v>
      </c>
      <c r="C19" s="19" t="s">
        <v>173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menjelaskan berbagai pembangkit listrik alternatif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Sangat terampil dalam membuat rancangan pembangkit listrik sederhana</v>
      </c>
      <c r="Q19" s="40"/>
      <c r="R19" s="40" t="s">
        <v>8</v>
      </c>
      <c r="S19" s="18"/>
      <c r="T19" s="1">
        <v>80</v>
      </c>
      <c r="U19" s="1">
        <v>81</v>
      </c>
      <c r="V19" s="1">
        <v>70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19144</v>
      </c>
      <c r="FK19" s="42">
        <v>19154</v>
      </c>
    </row>
    <row r="20" spans="1:167" x14ac:dyDescent="0.25">
      <c r="A20" s="19">
        <v>10</v>
      </c>
      <c r="B20" s="19">
        <v>57621</v>
      </c>
      <c r="C20" s="19" t="s">
        <v>174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menjelaskan bahan yang digunakan dalam kerajinan limbah bangun ruang</v>
      </c>
      <c r="K20" s="36">
        <f t="shared" si="4"/>
        <v>86.333333333333329</v>
      </c>
      <c r="L20" s="28" t="str">
        <f t="shared" si="5"/>
        <v>A</v>
      </c>
      <c r="M20" s="28">
        <f t="shared" si="6"/>
        <v>86.333333333333329</v>
      </c>
      <c r="N20" s="28" t="str">
        <f t="shared" si="7"/>
        <v>A</v>
      </c>
      <c r="O20" s="38">
        <v>1</v>
      </c>
      <c r="P20" s="28" t="str">
        <f t="shared" si="8"/>
        <v>Sangat terampil dalam membuat kerajinan limbah bangun ruang</v>
      </c>
      <c r="Q20" s="40"/>
      <c r="R20" s="40" t="s">
        <v>8</v>
      </c>
      <c r="S20" s="18"/>
      <c r="T20" s="1">
        <v>90</v>
      </c>
      <c r="U20" s="1">
        <v>91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57966</v>
      </c>
      <c r="C21" s="19" t="s">
        <v>175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menjelaskan berbagai pembangkit listrik alternatif</v>
      </c>
      <c r="K21" s="36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8">
        <v>2</v>
      </c>
      <c r="P21" s="28" t="str">
        <f t="shared" si="8"/>
        <v>Sangat terampil dalam membuat rancangan pembangkit listrik sederhana</v>
      </c>
      <c r="Q21" s="40"/>
      <c r="R21" s="40" t="s">
        <v>8</v>
      </c>
      <c r="S21" s="18"/>
      <c r="T21" s="1">
        <v>80</v>
      </c>
      <c r="U21" s="1">
        <v>81</v>
      </c>
      <c r="V21" s="1">
        <v>72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19145</v>
      </c>
      <c r="FK21" s="42">
        <v>19155</v>
      </c>
    </row>
    <row r="22" spans="1:167" x14ac:dyDescent="0.25">
      <c r="A22" s="19">
        <v>12</v>
      </c>
      <c r="B22" s="19">
        <v>57636</v>
      </c>
      <c r="C22" s="19" t="s">
        <v>176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3</v>
      </c>
      <c r="J22" s="28" t="str">
        <f t="shared" si="3"/>
        <v>memiliki kemampuan dalam menjelaskan budidaya ikan hias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3</v>
      </c>
      <c r="P22" s="28" t="str">
        <f t="shared" si="8"/>
        <v>Sangat terampil dalam merancang budidaya ikan hias</v>
      </c>
      <c r="Q22" s="40"/>
      <c r="R22" s="40" t="s">
        <v>8</v>
      </c>
      <c r="S22" s="18"/>
      <c r="T22" s="1">
        <v>92</v>
      </c>
      <c r="U22" s="1">
        <v>93</v>
      </c>
      <c r="V22" s="1">
        <v>92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57651</v>
      </c>
      <c r="C23" s="19" t="s">
        <v>177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4</v>
      </c>
      <c r="J23" s="28" t="str">
        <f t="shared" si="3"/>
        <v>memiliki kemampuan dalam menjelaskan ciri khas makanan internasional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4</v>
      </c>
      <c r="P23" s="28" t="str">
        <f t="shared" si="8"/>
        <v>Sangat terampil dalam pembuatan makananinternasional</v>
      </c>
      <c r="Q23" s="40"/>
      <c r="R23" s="40" t="s">
        <v>8</v>
      </c>
      <c r="S23" s="18"/>
      <c r="T23" s="1">
        <v>82</v>
      </c>
      <c r="U23" s="1">
        <v>83</v>
      </c>
      <c r="V23" s="1">
        <v>76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19146</v>
      </c>
      <c r="FK23" s="42">
        <v>19156</v>
      </c>
    </row>
    <row r="24" spans="1:167" x14ac:dyDescent="0.25">
      <c r="A24" s="19">
        <v>14</v>
      </c>
      <c r="B24" s="19">
        <v>57666</v>
      </c>
      <c r="C24" s="19" t="s">
        <v>178</v>
      </c>
      <c r="D24" s="18"/>
      <c r="E24" s="36">
        <f t="shared" si="0"/>
        <v>77</v>
      </c>
      <c r="F24" s="28" t="str">
        <f t="shared" si="1"/>
        <v>B</v>
      </c>
      <c r="G24" s="28">
        <f>IF((COUNTA(T12:AC12)&gt;0),(ROUND((AVERAGE(T24:AD24)),0)),"")</f>
        <v>77</v>
      </c>
      <c r="H24" s="28" t="str">
        <f t="shared" si="2"/>
        <v>B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81</v>
      </c>
      <c r="U24" s="1">
        <v>82</v>
      </c>
      <c r="V24" s="1">
        <v>64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57681</v>
      </c>
      <c r="C25" s="19" t="s">
        <v>179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3</v>
      </c>
      <c r="J25" s="28" t="str">
        <f t="shared" si="3"/>
        <v>memiliki kemampuan dalam menjelaskan budidaya ikan hias</v>
      </c>
      <c r="K25" s="36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8">
        <v>3</v>
      </c>
      <c r="P25" s="28" t="str">
        <f t="shared" si="8"/>
        <v>Sangat terampil dalam merancang budidaya ikan hias</v>
      </c>
      <c r="Q25" s="40"/>
      <c r="R25" s="40" t="s">
        <v>8</v>
      </c>
      <c r="S25" s="18"/>
      <c r="T25" s="1">
        <v>82</v>
      </c>
      <c r="U25" s="1">
        <v>83</v>
      </c>
      <c r="V25" s="1">
        <v>70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19147</v>
      </c>
      <c r="FK25" s="42">
        <v>19157</v>
      </c>
    </row>
    <row r="26" spans="1:167" x14ac:dyDescent="0.25">
      <c r="A26" s="19">
        <v>16</v>
      </c>
      <c r="B26" s="19">
        <v>57696</v>
      </c>
      <c r="C26" s="19" t="s">
        <v>180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menjelaskan berbagai pembangkit listrik alternatif</v>
      </c>
      <c r="K26" s="36">
        <f t="shared" si="4"/>
        <v>84.666666666666671</v>
      </c>
      <c r="L26" s="28" t="str">
        <f t="shared" si="5"/>
        <v>A</v>
      </c>
      <c r="M26" s="28">
        <f t="shared" si="6"/>
        <v>84.666666666666671</v>
      </c>
      <c r="N26" s="28" t="str">
        <f t="shared" si="7"/>
        <v>A</v>
      </c>
      <c r="O26" s="38">
        <v>2</v>
      </c>
      <c r="P26" s="28" t="str">
        <f t="shared" si="8"/>
        <v>Sangat terampil dalam membuat rancangan pembangkit listrik sederhana</v>
      </c>
      <c r="Q26" s="40"/>
      <c r="R26" s="40" t="s">
        <v>8</v>
      </c>
      <c r="S26" s="18"/>
      <c r="T26" s="1">
        <v>88</v>
      </c>
      <c r="U26" s="1">
        <v>89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63222</v>
      </c>
      <c r="C27" s="19" t="s">
        <v>181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85.666666666666671</v>
      </c>
      <c r="L27" s="28" t="str">
        <f t="shared" si="5"/>
        <v>A</v>
      </c>
      <c r="M27" s="28">
        <f t="shared" si="6"/>
        <v>85.666666666666671</v>
      </c>
      <c r="N27" s="28" t="str">
        <f t="shared" si="7"/>
        <v>A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86</v>
      </c>
      <c r="U27" s="1">
        <v>87</v>
      </c>
      <c r="V27" s="1">
        <v>86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19148</v>
      </c>
      <c r="FK27" s="42">
        <v>19158</v>
      </c>
    </row>
    <row r="28" spans="1:167" x14ac:dyDescent="0.25">
      <c r="A28" s="19">
        <v>18</v>
      </c>
      <c r="B28" s="19">
        <v>57711</v>
      </c>
      <c r="C28" s="19" t="s">
        <v>182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3</v>
      </c>
      <c r="J28" s="28" t="str">
        <f t="shared" si="3"/>
        <v>memiliki kemampuan dalam menjelaskan budidaya ikan hias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3</v>
      </c>
      <c r="P28" s="28" t="str">
        <f t="shared" si="8"/>
        <v>Sangat terampil dalam merancang budidaya ikan hias</v>
      </c>
      <c r="Q28" s="40"/>
      <c r="R28" s="40" t="s">
        <v>8</v>
      </c>
      <c r="S28" s="18"/>
      <c r="T28" s="1">
        <v>84</v>
      </c>
      <c r="U28" s="1">
        <v>85</v>
      </c>
      <c r="V28" s="1">
        <v>70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57726</v>
      </c>
      <c r="C29" s="19" t="s">
        <v>183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dalam menjelaskan bahan yang digunakan dalam kerajinan limbah bangun ruang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1</v>
      </c>
      <c r="P29" s="28" t="str">
        <f t="shared" si="8"/>
        <v>Sangat terampil dalam membuat kerajinan limbah bangun ruang</v>
      </c>
      <c r="Q29" s="40"/>
      <c r="R29" s="40" t="s">
        <v>8</v>
      </c>
      <c r="S29" s="18"/>
      <c r="T29" s="1">
        <v>92</v>
      </c>
      <c r="U29" s="1">
        <v>93</v>
      </c>
      <c r="V29" s="1">
        <v>83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19149</v>
      </c>
      <c r="FK29" s="42">
        <v>19159</v>
      </c>
    </row>
    <row r="30" spans="1:167" x14ac:dyDescent="0.25">
      <c r="A30" s="19">
        <v>20</v>
      </c>
      <c r="B30" s="19">
        <v>57741</v>
      </c>
      <c r="C30" s="19" t="s">
        <v>184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2</v>
      </c>
      <c r="J30" s="28" t="str">
        <f t="shared" si="3"/>
        <v>memiliki kemampuan dalam menjelaskan berbagai pembangkit listrik alternatif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2</v>
      </c>
      <c r="P30" s="28" t="str">
        <f t="shared" si="8"/>
        <v>Sangat terampil dalam membuat rancangan pembangkit listrik sederhana</v>
      </c>
      <c r="Q30" s="40"/>
      <c r="R30" s="40" t="s">
        <v>8</v>
      </c>
      <c r="S30" s="18"/>
      <c r="T30" s="1">
        <v>90</v>
      </c>
      <c r="U30" s="1">
        <v>91</v>
      </c>
      <c r="V30" s="1">
        <v>96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57756</v>
      </c>
      <c r="C31" s="19" t="s">
        <v>185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1</v>
      </c>
      <c r="J31" s="28" t="str">
        <f t="shared" si="3"/>
        <v>memiliki kemampuan dalam menjelaskan bahan yang digunakan dalam kerajinan limbah bangun ruang</v>
      </c>
      <c r="K31" s="36">
        <f t="shared" si="4"/>
        <v>85.666666666666671</v>
      </c>
      <c r="L31" s="28" t="str">
        <f t="shared" si="5"/>
        <v>A</v>
      </c>
      <c r="M31" s="28">
        <f t="shared" si="6"/>
        <v>85.666666666666671</v>
      </c>
      <c r="N31" s="28" t="str">
        <f t="shared" si="7"/>
        <v>A</v>
      </c>
      <c r="O31" s="38">
        <v>1</v>
      </c>
      <c r="P31" s="28" t="str">
        <f t="shared" si="8"/>
        <v>Sangat terampil dalam membuat kerajinan limbah bangun ruang</v>
      </c>
      <c r="Q31" s="40"/>
      <c r="R31" s="40" t="s">
        <v>9</v>
      </c>
      <c r="S31" s="18"/>
      <c r="T31" s="1">
        <v>80</v>
      </c>
      <c r="U31" s="1">
        <v>81</v>
      </c>
      <c r="V31" s="1">
        <v>70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19150</v>
      </c>
      <c r="FK31" s="42">
        <v>19160</v>
      </c>
    </row>
    <row r="32" spans="1:167" x14ac:dyDescent="0.25">
      <c r="A32" s="19">
        <v>22</v>
      </c>
      <c r="B32" s="19">
        <v>57771</v>
      </c>
      <c r="C32" s="19" t="s">
        <v>186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4</v>
      </c>
      <c r="J32" s="28" t="str">
        <f t="shared" si="3"/>
        <v>memiliki kemampuan dalam menjelaskan ciri khas makanan internasional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4</v>
      </c>
      <c r="P32" s="28" t="str">
        <f t="shared" si="8"/>
        <v>Sangat terampil dalam pembuatan makananinternasional</v>
      </c>
      <c r="Q32" s="40"/>
      <c r="R32" s="40" t="s">
        <v>8</v>
      </c>
      <c r="S32" s="18"/>
      <c r="T32" s="1">
        <v>83</v>
      </c>
      <c r="U32" s="1">
        <v>84</v>
      </c>
      <c r="V32" s="1">
        <v>85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57981</v>
      </c>
      <c r="C33" s="19" t="s">
        <v>187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1</v>
      </c>
      <c r="J33" s="28" t="str">
        <f t="shared" si="3"/>
        <v>memiliki kemampuan dalam menjelaskan bahan yang digunakan dalam kerajinan limbah bangun ruang</v>
      </c>
      <c r="K33" s="36">
        <f t="shared" si="4"/>
        <v>84.666666666666671</v>
      </c>
      <c r="L33" s="28" t="str">
        <f t="shared" si="5"/>
        <v>A</v>
      </c>
      <c r="M33" s="28">
        <f t="shared" si="6"/>
        <v>84.666666666666671</v>
      </c>
      <c r="N33" s="28" t="str">
        <f t="shared" si="7"/>
        <v>A</v>
      </c>
      <c r="O33" s="38">
        <v>1</v>
      </c>
      <c r="P33" s="28" t="str">
        <f t="shared" si="8"/>
        <v>Sangat terampil dalam membuat kerajinan limbah bangun ruang</v>
      </c>
      <c r="Q33" s="40"/>
      <c r="R33" s="40" t="s">
        <v>8</v>
      </c>
      <c r="S33" s="18"/>
      <c r="T33" s="1">
        <v>80</v>
      </c>
      <c r="U33" s="1">
        <v>81</v>
      </c>
      <c r="V33" s="1">
        <v>74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57786</v>
      </c>
      <c r="C34" s="19" t="s">
        <v>188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2</v>
      </c>
      <c r="J34" s="28" t="str">
        <f t="shared" si="3"/>
        <v>memiliki kemampuan dalam menjelaskan berbagai pembangkit listrik alternatif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Sangat terampil dalam membuat rancangan pembangkit listrik sederhana</v>
      </c>
      <c r="Q34" s="40"/>
      <c r="R34" s="40" t="s">
        <v>8</v>
      </c>
      <c r="S34" s="18"/>
      <c r="T34" s="1">
        <v>90</v>
      </c>
      <c r="U34" s="1">
        <v>91</v>
      </c>
      <c r="V34" s="1">
        <v>92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63297</v>
      </c>
      <c r="C35" s="19" t="s">
        <v>189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3</v>
      </c>
      <c r="J35" s="28" t="str">
        <f t="shared" si="3"/>
        <v>memiliki kemampuan dalam menjelaskan budidaya ikan hias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3</v>
      </c>
      <c r="P35" s="28" t="str">
        <f t="shared" si="8"/>
        <v>Sangat terampil dalam merancang budidaya ikan hias</v>
      </c>
      <c r="Q35" s="40"/>
      <c r="R35" s="40" t="s">
        <v>9</v>
      </c>
      <c r="S35" s="18"/>
      <c r="T35" s="1">
        <v>80</v>
      </c>
      <c r="U35" s="1">
        <v>81</v>
      </c>
      <c r="V35" s="1">
        <v>89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57801</v>
      </c>
      <c r="C36" s="19" t="s">
        <v>190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3</v>
      </c>
      <c r="J36" s="28" t="str">
        <f t="shared" si="3"/>
        <v>memiliki kemampuan dalam menjelaskan budidaya ikan hias</v>
      </c>
      <c r="K36" s="36">
        <f t="shared" si="4"/>
        <v>85.333333333333329</v>
      </c>
      <c r="L36" s="28" t="str">
        <f t="shared" si="5"/>
        <v>A</v>
      </c>
      <c r="M36" s="28">
        <f t="shared" si="6"/>
        <v>85.333333333333329</v>
      </c>
      <c r="N36" s="28" t="str">
        <f t="shared" si="7"/>
        <v>A</v>
      </c>
      <c r="O36" s="38">
        <v>3</v>
      </c>
      <c r="P36" s="28" t="str">
        <f t="shared" si="8"/>
        <v>Sangat terampil dalam merancang budidaya ikan hias</v>
      </c>
      <c r="Q36" s="40"/>
      <c r="R36" s="40" t="s">
        <v>8</v>
      </c>
      <c r="S36" s="18"/>
      <c r="T36" s="1">
        <v>88</v>
      </c>
      <c r="U36" s="1">
        <v>89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57816</v>
      </c>
      <c r="C37" s="19" t="s">
        <v>191</v>
      </c>
      <c r="D37" s="18"/>
      <c r="E37" s="36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8">
        <v>2</v>
      </c>
      <c r="J37" s="28" t="str">
        <f t="shared" si="3"/>
        <v>memiliki kemampuan dalam menjelaskan berbagai pembangkit listrik alternatif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2</v>
      </c>
      <c r="P37" s="28" t="str">
        <f t="shared" si="8"/>
        <v>Sangat terampil dalam membuat rancangan pembangkit listrik sederhana</v>
      </c>
      <c r="Q37" s="40"/>
      <c r="R37" s="40" t="s">
        <v>8</v>
      </c>
      <c r="S37" s="18"/>
      <c r="T37" s="1">
        <v>96</v>
      </c>
      <c r="U37" s="1">
        <v>97</v>
      </c>
      <c r="V37" s="1">
        <v>90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57831</v>
      </c>
      <c r="C38" s="19" t="s">
        <v>192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4</v>
      </c>
      <c r="J38" s="28" t="str">
        <f t="shared" si="3"/>
        <v>memiliki kemampuan dalam menjelaskan ciri khas makanan internasional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4</v>
      </c>
      <c r="P38" s="28" t="str">
        <f t="shared" si="8"/>
        <v>Sangat terampil dalam pembuatan makananinternasional</v>
      </c>
      <c r="Q38" s="40"/>
      <c r="R38" s="40" t="s">
        <v>8</v>
      </c>
      <c r="S38" s="18"/>
      <c r="T38" s="1">
        <v>81</v>
      </c>
      <c r="U38" s="1">
        <v>82</v>
      </c>
      <c r="V38" s="1">
        <v>70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79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63237</v>
      </c>
      <c r="C39" s="19" t="s">
        <v>193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1</v>
      </c>
      <c r="J39" s="28" t="str">
        <f t="shared" si="3"/>
        <v>memiliki kemampuan dalam menjelaskan bahan yang digunakan dalam kerajinan limbah bangun ruang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1</v>
      </c>
      <c r="P39" s="28" t="str">
        <f t="shared" si="8"/>
        <v>Sangat terampil dalam membuat kerajinan limbah bangun ruang</v>
      </c>
      <c r="Q39" s="40"/>
      <c r="R39" s="40" t="s">
        <v>8</v>
      </c>
      <c r="S39" s="18"/>
      <c r="T39" s="1">
        <v>80</v>
      </c>
      <c r="U39" s="1">
        <v>81</v>
      </c>
      <c r="V39" s="1">
        <v>57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63162</v>
      </c>
      <c r="C40" s="19" t="s">
        <v>194</v>
      </c>
      <c r="D40" s="18"/>
      <c r="E40" s="36">
        <f t="shared" si="0"/>
        <v>73</v>
      </c>
      <c r="F40" s="28" t="str">
        <f t="shared" si="1"/>
        <v>C</v>
      </c>
      <c r="G40" s="28">
        <f>IF((COUNTA(T12:AC12)&gt;0),(ROUND((AVERAGE(T40:AD40)),0)),"")</f>
        <v>73</v>
      </c>
      <c r="H40" s="28" t="str">
        <f t="shared" si="2"/>
        <v>C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86.333333333333329</v>
      </c>
      <c r="L40" s="28" t="str">
        <f t="shared" si="5"/>
        <v>A</v>
      </c>
      <c r="M40" s="28">
        <f t="shared" si="6"/>
        <v>86.333333333333329</v>
      </c>
      <c r="N40" s="28" t="str">
        <f t="shared" si="7"/>
        <v>A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80</v>
      </c>
      <c r="U40" s="1">
        <v>81</v>
      </c>
      <c r="V40" s="1">
        <v>50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57846</v>
      </c>
      <c r="C41" s="19" t="s">
        <v>195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dalam menjelaskan bahan yang digunakan dalam kerajinan limbah bangun ruang</v>
      </c>
      <c r="K41" s="36">
        <f t="shared" si="4"/>
        <v>86.333333333333329</v>
      </c>
      <c r="L41" s="28" t="str">
        <f t="shared" si="5"/>
        <v>A</v>
      </c>
      <c r="M41" s="28">
        <f t="shared" si="6"/>
        <v>86.333333333333329</v>
      </c>
      <c r="N41" s="28" t="str">
        <f t="shared" si="7"/>
        <v>A</v>
      </c>
      <c r="O41" s="38">
        <v>1</v>
      </c>
      <c r="P41" s="28" t="str">
        <f t="shared" si="8"/>
        <v>Sangat terampil dalam membuat kerajinan limbah bangun ruang</v>
      </c>
      <c r="Q41" s="40"/>
      <c r="R41" s="40" t="s">
        <v>8</v>
      </c>
      <c r="S41" s="18"/>
      <c r="T41" s="1">
        <v>81</v>
      </c>
      <c r="U41" s="1">
        <v>82</v>
      </c>
      <c r="V41" s="1">
        <v>95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57861</v>
      </c>
      <c r="C42" s="19" t="s">
        <v>196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3</v>
      </c>
      <c r="J42" s="28" t="str">
        <f t="shared" si="3"/>
        <v>memiliki kemampuan dalam menjelaskan budidaya ikan hias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3</v>
      </c>
      <c r="P42" s="28" t="str">
        <f t="shared" si="8"/>
        <v>Sangat terampil dalam merancang budidaya ikan hias</v>
      </c>
      <c r="Q42" s="40"/>
      <c r="R42" s="40" t="s">
        <v>8</v>
      </c>
      <c r="S42" s="18"/>
      <c r="T42" s="1">
        <v>83</v>
      </c>
      <c r="U42" s="1">
        <v>84</v>
      </c>
      <c r="V42" s="1">
        <v>74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57876</v>
      </c>
      <c r="C43" s="19" t="s">
        <v>197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4</v>
      </c>
      <c r="J43" s="28" t="str">
        <f t="shared" si="3"/>
        <v>memiliki kemampuan dalam menjelaskan ciri khas makanan internasional</v>
      </c>
      <c r="K43" s="36">
        <f t="shared" si="4"/>
        <v>86.333333333333329</v>
      </c>
      <c r="L43" s="28" t="str">
        <f t="shared" si="5"/>
        <v>A</v>
      </c>
      <c r="M43" s="28">
        <f t="shared" si="6"/>
        <v>86.333333333333329</v>
      </c>
      <c r="N43" s="28" t="str">
        <f t="shared" si="7"/>
        <v>A</v>
      </c>
      <c r="O43" s="38">
        <v>4</v>
      </c>
      <c r="P43" s="28" t="str">
        <f t="shared" si="8"/>
        <v>Sangat terampil dalam pembuatan makananinternasional</v>
      </c>
      <c r="Q43" s="40"/>
      <c r="R43" s="40" t="s">
        <v>8</v>
      </c>
      <c r="S43" s="18"/>
      <c r="T43" s="1">
        <v>81</v>
      </c>
      <c r="U43" s="1">
        <v>82</v>
      </c>
      <c r="V43" s="1">
        <v>96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57891</v>
      </c>
      <c r="C44" s="19" t="s">
        <v>198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1</v>
      </c>
      <c r="J44" s="28" t="str">
        <f t="shared" si="3"/>
        <v>memiliki kemampuan dalam menjelaskan bahan yang digunakan dalam kerajinan limbah bangun ruang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dalam membuat kerajinan limbah bangun ruang</v>
      </c>
      <c r="Q44" s="40"/>
      <c r="R44" s="40" t="s">
        <v>8</v>
      </c>
      <c r="S44" s="18"/>
      <c r="T44" s="1">
        <v>88</v>
      </c>
      <c r="U44" s="1">
        <v>89</v>
      </c>
      <c r="V44" s="1">
        <v>70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57906</v>
      </c>
      <c r="C45" s="19" t="s">
        <v>199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3</v>
      </c>
      <c r="J45" s="28" t="str">
        <f t="shared" si="3"/>
        <v>memiliki kemampuan dalam menjelaskan budidaya ikan hias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3</v>
      </c>
      <c r="P45" s="28" t="str">
        <f t="shared" si="8"/>
        <v>Sangat terampil dalam merancang budidaya ikan hias</v>
      </c>
      <c r="Q45" s="40"/>
      <c r="R45" s="40" t="s">
        <v>8</v>
      </c>
      <c r="S45" s="18"/>
      <c r="T45" s="1">
        <v>84</v>
      </c>
      <c r="U45" s="1">
        <v>85</v>
      </c>
      <c r="V45" s="1">
        <v>91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57921</v>
      </c>
      <c r="C46" s="19" t="s">
        <v>200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85.666666666666671</v>
      </c>
      <c r="L46" s="28" t="str">
        <f t="shared" si="5"/>
        <v>A</v>
      </c>
      <c r="M46" s="28">
        <f t="shared" si="6"/>
        <v>85.666666666666671</v>
      </c>
      <c r="N46" s="28" t="str">
        <f t="shared" si="7"/>
        <v>A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8</v>
      </c>
      <c r="S46" s="18"/>
      <c r="T46" s="1">
        <v>88</v>
      </c>
      <c r="U46" s="1">
        <v>89</v>
      </c>
      <c r="V46" s="1">
        <v>83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57936</v>
      </c>
      <c r="C47" s="19" t="s">
        <v>201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memiliki kemampuan dalam menjelaskan berbagai pembangkit listrik alternatif</v>
      </c>
      <c r="K47" s="36">
        <f t="shared" si="4"/>
        <v>85.333333333333329</v>
      </c>
      <c r="L47" s="28" t="str">
        <f t="shared" si="5"/>
        <v>A</v>
      </c>
      <c r="M47" s="28">
        <f t="shared" si="6"/>
        <v>85.333333333333329</v>
      </c>
      <c r="N47" s="28" t="str">
        <f t="shared" si="7"/>
        <v>A</v>
      </c>
      <c r="O47" s="38">
        <v>2</v>
      </c>
      <c r="P47" s="28" t="str">
        <f t="shared" si="8"/>
        <v>Sangat terampil dalam membuat rancangan pembangkit listrik sederhana</v>
      </c>
      <c r="Q47" s="40"/>
      <c r="R47" s="40" t="s">
        <v>8</v>
      </c>
      <c r="S47" s="18"/>
      <c r="T47" s="1">
        <v>88</v>
      </c>
      <c r="U47" s="1">
        <v>89</v>
      </c>
      <c r="V47" s="1">
        <v>70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87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69209</v>
      </c>
      <c r="C48" s="19" t="s">
        <v>202</v>
      </c>
      <c r="D48" s="18"/>
      <c r="E48" s="36">
        <f t="shared" si="0"/>
        <v>85</v>
      </c>
      <c r="F48" s="28" t="str">
        <f t="shared" si="1"/>
        <v>A</v>
      </c>
      <c r="G48" s="28">
        <f>IF((COUNTA(T12:AC12)&gt;0),(ROUND((AVERAGE(T48:AD48)),0)),"")</f>
        <v>85</v>
      </c>
      <c r="H48" s="28" t="str">
        <f t="shared" si="2"/>
        <v>A</v>
      </c>
      <c r="I48" s="38">
        <v>1</v>
      </c>
      <c r="J48" s="28" t="str">
        <f t="shared" si="3"/>
        <v>memiliki kemampuan dalam menjelaskan bahan yang digunakan dalam kerajinan limbah bangun ruang</v>
      </c>
      <c r="K48" s="36">
        <f t="shared" si="4"/>
        <v>85</v>
      </c>
      <c r="L48" s="28" t="str">
        <f t="shared" si="5"/>
        <v>A</v>
      </c>
      <c r="M48" s="28">
        <f t="shared" si="6"/>
        <v>85</v>
      </c>
      <c r="N48" s="28" t="str">
        <f t="shared" si="7"/>
        <v>A</v>
      </c>
      <c r="O48" s="38">
        <v>1</v>
      </c>
      <c r="P48" s="28" t="str">
        <f t="shared" si="8"/>
        <v>Sangat terampil dalam membuat kerajinan limbah bangun ruang</v>
      </c>
      <c r="Q48" s="40"/>
      <c r="R48" s="40" t="s">
        <v>8</v>
      </c>
      <c r="S48" s="18"/>
      <c r="T48" s="1">
        <v>92</v>
      </c>
      <c r="U48" s="1">
        <v>93</v>
      </c>
      <c r="V48" s="1">
        <v>73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85</v>
      </c>
      <c r="AH48" s="1">
        <v>86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112</v>
      </c>
      <c r="D52" s="18"/>
      <c r="E52" s="37"/>
      <c r="F52" s="18" t="s">
        <v>113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115</v>
      </c>
      <c r="D53" s="18"/>
      <c r="E53" s="37"/>
      <c r="F53" s="18" t="s">
        <v>116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123</v>
      </c>
      <c r="N57" s="18"/>
      <c r="O57" s="37"/>
      <c r="P57" s="18"/>
      <c r="Q57" s="37" t="s">
        <v>124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2018-06-06T08:10:06Z</dcterms:modified>
  <cp:category/>
</cp:coreProperties>
</file>