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siati\Documents\SCHOOL MATERIAL\NILAI FRESTO SEMESTER GASAL 2016\"/>
    </mc:Choice>
  </mc:AlternateContent>
  <bookViews>
    <workbookView xWindow="0" yWindow="0" windowWidth="25200" windowHeight="11985" activeTab="2"/>
  </bookViews>
  <sheets>
    <sheet name="X-MIPA 5" sheetId="1" r:id="rId1"/>
    <sheet name="X-MIPA 6" sheetId="2" r:id="rId2"/>
    <sheet name="X-MIPA 7" sheetId="3" r:id="rId3"/>
  </sheets>
  <calcPr calcId="152511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H48" i="3"/>
  <c r="G48" i="3"/>
  <c r="E48" i="3"/>
  <c r="F48" i="3" s="1"/>
  <c r="R47" i="3"/>
  <c r="Q47" i="3"/>
  <c r="P47" i="3"/>
  <c r="M47" i="3"/>
  <c r="N47" i="3" s="1"/>
  <c r="K47" i="3"/>
  <c r="L47" i="3" s="1"/>
  <c r="J47" i="3"/>
  <c r="H47" i="3"/>
  <c r="G47" i="3"/>
  <c r="F47" i="3"/>
  <c r="E47" i="3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K50" i="2"/>
  <c r="L50" i="2" s="1"/>
  <c r="J50" i="2"/>
  <c r="H50" i="2"/>
  <c r="G50" i="2"/>
  <c r="F50" i="2"/>
  <c r="E50" i="2"/>
  <c r="R49" i="2"/>
  <c r="Q49" i="2"/>
  <c r="P49" i="2"/>
  <c r="N49" i="2"/>
  <c r="M49" i="2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F34" i="2"/>
  <c r="E34" i="2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F11" i="2"/>
  <c r="E11" i="2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N49" i="1"/>
  <c r="M49" i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L48" i="1"/>
  <c r="K48" i="1"/>
  <c r="J48" i="1"/>
  <c r="G48" i="1"/>
  <c r="H48" i="1" s="1"/>
  <c r="E48" i="1"/>
  <c r="F48" i="1" s="1"/>
  <c r="R47" i="1"/>
  <c r="Q47" i="1"/>
  <c r="P47" i="1"/>
  <c r="M47" i="1"/>
  <c r="N47" i="1" s="1"/>
  <c r="L47" i="1"/>
  <c r="K47" i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4" i="3" l="1"/>
  <c r="K53" i="3"/>
  <c r="H11" i="3"/>
  <c r="K52" i="3"/>
  <c r="K54" i="2"/>
  <c r="K52" i="2"/>
  <c r="K53" i="2"/>
  <c r="K54" i="1"/>
  <c r="K53" i="1"/>
  <c r="K52" i="1"/>
</calcChain>
</file>

<file path=xl/sharedStrings.xml><?xml version="1.0" encoding="utf-8"?>
<sst xmlns="http://schemas.openxmlformats.org/spreadsheetml/2006/main" count="530" uniqueCount="198">
  <si>
    <t>DAFTAR NILAI SISWA SMAN 9 SEMARANG SEMESTER GASAL TAHUN PELAJARAN 2016/2017</t>
  </si>
  <si>
    <t>Guru :</t>
  </si>
  <si>
    <t>Wesiati Setyaningsih SS,MM</t>
  </si>
  <si>
    <t>Kelas X-MIPA 5</t>
  </si>
  <si>
    <t>Mapel :</t>
  </si>
  <si>
    <t>Bahasa Inggris [ Kelompok A (Wajib) ]</t>
  </si>
  <si>
    <t>didownload 09/12/2016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</si>
  <si>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</si>
  <si>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</si>
  <si>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</si>
  <si>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</si>
  <si>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</si>
  <si>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</si>
  <si>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</si>
  <si>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</si>
  <si>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</si>
  <si>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</si>
  <si>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</si>
  <si>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</si>
  <si>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</si>
  <si>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</si>
  <si>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</si>
  <si>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</si>
  <si>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</si>
  <si>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</si>
  <si>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</si>
  <si>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</si>
  <si>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</si>
  <si>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</si>
  <si>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</si>
  <si>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</si>
  <si>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</si>
  <si>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</si>
  <si>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</si>
  <si>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</si>
  <si>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</si>
  <si>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</si>
  <si>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</si>
  <si>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</si>
  <si>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</si>
  <si>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</si>
  <si>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</si>
  <si>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</si>
  <si>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</si>
  <si>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</si>
  <si>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</si>
  <si>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</si>
  <si>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</si>
  <si>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</si>
  <si>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</si>
  <si>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</si>
  <si>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</si>
  <si>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</si>
  <si>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</si>
  <si>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</si>
  <si>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</si>
  <si>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</si>
  <si>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</si>
  <si>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</si>
  <si>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</si>
  <si>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</si>
  <si>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</si>
  <si>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</si>
  <si>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</si>
  <si>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</si>
  <si>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</si>
  <si>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</si>
  <si>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</si>
  <si>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</si>
  <si>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</si>
  <si>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</si>
  <si>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</si>
  <si>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</si>
  <si>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</si>
  <si>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</si>
  <si>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</si>
  <si>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</si>
  <si>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</si>
  <si>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</si>
  <si>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</si>
  <si>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</si>
  <si>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</si>
  <si>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</si>
  <si>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</si>
  <si>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</si>
  <si>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</si>
  <si>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</si>
  <si>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</si>
  <si>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</si>
  <si>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</si>
  <si>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</si>
  <si>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</si>
  <si>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</si>
  <si>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</si>
  <si>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</si>
  <si>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</si>
  <si>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</si>
  <si>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</si>
  <si>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</si>
  <si>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</si>
  <si>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</si>
  <si>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</si>
  <si>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</si>
  <si>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</si>
  <si>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</si>
  <si>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</si>
  <si>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</si>
  <si>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</si>
  <si>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</si>
  <si>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</si>
  <si>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</si>
  <si>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19720429 199804 2 001</t>
  </si>
  <si>
    <t>Nip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</si>
  <si>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</si>
  <si>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</si>
  <si>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</si>
  <si>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</si>
  <si>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</si>
  <si>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</si>
  <si>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</si>
  <si>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</si>
  <si>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</si>
  <si>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</si>
  <si>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</si>
  <si>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DHIYA&amp;#039;A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</si>
  <si>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</si>
  <si>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</si>
  <si>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</si>
  <si>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</si>
  <si>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</si>
  <si>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</si>
  <si>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</si>
  <si>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</si>
  <si>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</si>
  <si>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</si>
  <si>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</si>
  <si>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</si>
  <si>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</si>
  <si>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</si>
  <si>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</si>
  <si>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</si>
  <si>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</si>
  <si>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</si>
  <si>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</si>
  <si>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</si>
  <si>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</si>
  <si>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</si>
  <si>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</si>
  <si>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</si>
  <si>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</si>
  <si>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</si>
  <si>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</si>
  <si>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</si>
  <si>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</si>
  <si>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</si>
  <si>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</si>
  <si>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</si>
  <si>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</si>
  <si>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</si>
  <si>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</si>
  <si>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</si>
  <si>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</si>
  <si>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</si>
  <si>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</si>
  <si>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</si>
  <si>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</si>
  <si>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</si>
  <si>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</si>
  <si>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</si>
  <si>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ISMIRA WIJAYANTI SUTOPO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</si>
  <si>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</si>
  <si>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</si>
  <si>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</si>
  <si>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</si>
  <si>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</si>
  <si>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</si>
  <si>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</si>
  <si>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</si>
  <si>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</si>
  <si>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</si>
  <si>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</si>
  <si>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</si>
  <si>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</si>
  <si>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</si>
  <si>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</si>
  <si>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</si>
  <si>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</si>
  <si>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</si>
  <si>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</si>
  <si>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Memiliki kemampuan memahami deskripsi/informasi mengenai tempat/bangunan bersejarah namun perlu meningkatkan pemahaman komunikasi interaksional dengan orang lain</t>
  </si>
  <si>
    <t>Kemampuan memahami komunikasi interasional dan deskripsi/informasi mengenai tempat/bangunan bersejarah perlu ditingkatkan.</t>
  </si>
  <si>
    <t>Memiliki keterampilan berkomunikasi dengan orang lain dan mendeskripsikan/menginformasikan mengenai tempat/bangunan bersejarah.</t>
  </si>
  <si>
    <t>Memiliki keterampilan  berkomunikasi interaksional dengan orang lain, namun perlu meningkatkan keterampilan memberikan deskripsi/informasi mengenai tempat/bangunan bersejarah</t>
  </si>
  <si>
    <t>Memiliki keterampilan memberikan deskripsi/informasi mengenati tempat/bangunan bersejarah, perlu meningkatkan keterampilan berkomunikasi interaksional dengan orang lain.</t>
  </si>
  <si>
    <t>Keterampilan berkomunikasi interaksional dan memberikan deskripsi/informasi mengenai tempat/bangunan bersejarah perlu ditingkatkan.</t>
  </si>
  <si>
    <t xml:space="preserve"> </t>
  </si>
  <si>
    <t>Memiliki kemampuan memahami komunikasi interaksional dengan orang lain dan deskripsi/ informasi mengenai tempat atau bangunan bersejarah.</t>
  </si>
  <si>
    <t>Memiliki kemampuan memahami komunikasi dengan orang lain, namun perlu meningkatkan kemampuan memahami deskripsi/informasi mengenai tempat/bangunan bersejarah.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</si>
</sst>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I48" sqref="I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2355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deskripsi/informasi mengenai tempat/bangunan bersejarah namun perlu meningkatkan pemahaman komunikasi interaksional dengan orang lain</v>
      </c>
      <c r="K11" s="19">
        <f t="shared" ref="K11:K50" si="4">IF((COUNTA(AF11:AN11)&gt;0),AVERAGE(AF11:AN11),"")</f>
        <v>84.8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84.8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 berkomunikasi interaksional dengan orang lain, namun perlu meningkatkan keterampilan memberikan deskripsi/informasi mengenai tempat/bangunan bersejarah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1">
        <v>70</v>
      </c>
      <c r="U11" s="1">
        <v>78</v>
      </c>
      <c r="V11" s="1">
        <v>96</v>
      </c>
      <c r="W11" s="1">
        <v>70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88</v>
      </c>
      <c r="AH11" s="1">
        <v>85</v>
      </c>
      <c r="AI11" s="1">
        <v>83</v>
      </c>
      <c r="AJ11" s="1">
        <v>88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2371</v>
      </c>
      <c r="C12" s="19" t="s">
        <v>56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2</v>
      </c>
      <c r="J12" s="19" t="str">
        <f t="shared" si="3"/>
        <v>Memiliki kemampuan memahami komunikasi dengan orang lain, namun perlu meningkatkan kemampuan memahami deskripsi/informasi mengenai tempat/bangunan bersejarah.</v>
      </c>
      <c r="K12" s="19">
        <f t="shared" si="4"/>
        <v>86.4</v>
      </c>
      <c r="L12" s="19" t="str">
        <f t="shared" si="5"/>
        <v>A</v>
      </c>
      <c r="M12" s="19">
        <f t="shared" si="6"/>
        <v>86.4</v>
      </c>
      <c r="N12" s="19" t="str">
        <f t="shared" si="7"/>
        <v>A</v>
      </c>
      <c r="O12" s="35">
        <v>2</v>
      </c>
      <c r="P12" s="19" t="str">
        <f t="shared" si="8"/>
        <v>Memiliki keterampilan  berkomunikasi interaksional dengan orang lain, namun perlu meningkatkan keterampilan memberikan deskripsi/informasi mengenai tempat/bangunan bersejarah</v>
      </c>
      <c r="Q12" s="19" t="str">
        <f t="shared" si="9"/>
        <v/>
      </c>
      <c r="R12" s="19" t="str">
        <f t="shared" si="10"/>
        <v/>
      </c>
      <c r="S12" s="18"/>
      <c r="T12" s="1">
        <v>70</v>
      </c>
      <c r="U12" s="1">
        <v>80</v>
      </c>
      <c r="V12" s="1">
        <v>96</v>
      </c>
      <c r="W12" s="1">
        <v>84</v>
      </c>
      <c r="X12" s="1">
        <v>76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88</v>
      </c>
      <c r="AI12" s="1">
        <v>80</v>
      </c>
      <c r="AJ12" s="1">
        <v>88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2387</v>
      </c>
      <c r="C13" s="19" t="s">
        <v>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2</v>
      </c>
      <c r="J13" s="19" t="str">
        <f t="shared" si="3"/>
        <v>Memiliki kemampuan memahami komunikasi dengan orang lain, namun perlu meningkatkan kemampuan memahami deskripsi/informasi mengenai tempat/bangunan bersejarah.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2</v>
      </c>
      <c r="P13" s="19" t="str">
        <f t="shared" si="8"/>
        <v>Memiliki keterampilan  berkomunikasi interaksional dengan orang lain, namun perlu meningkatkan keterampilan memberikan deskripsi/informasi mengenai tempat/bangunan bersejarah</v>
      </c>
      <c r="Q13" s="19" t="str">
        <f t="shared" si="9"/>
        <v/>
      </c>
      <c r="R13" s="19" t="str">
        <f t="shared" si="10"/>
        <v/>
      </c>
      <c r="S13" s="18"/>
      <c r="T13" s="1">
        <v>76</v>
      </c>
      <c r="U13" s="1">
        <v>94</v>
      </c>
      <c r="V13" s="1">
        <v>93</v>
      </c>
      <c r="W13" s="1">
        <v>88</v>
      </c>
      <c r="X13" s="1">
        <v>78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88</v>
      </c>
      <c r="AH13" s="1">
        <v>86</v>
      </c>
      <c r="AI13" s="1">
        <v>88</v>
      </c>
      <c r="AJ13" s="1">
        <v>88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196</v>
      </c>
      <c r="FI13" s="41" t="s">
        <v>191</v>
      </c>
      <c r="FJ13" s="39">
        <v>2401</v>
      </c>
      <c r="FK13" s="39">
        <v>2411</v>
      </c>
    </row>
    <row r="14" spans="1:167" x14ac:dyDescent="0.25">
      <c r="A14" s="19">
        <v>4</v>
      </c>
      <c r="B14" s="19">
        <v>2403</v>
      </c>
      <c r="C14" s="19" t="s">
        <v>66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memahami komunikasi dengan orang lain, namun perlu meningkatkan kemampuan memahami deskripsi/informasi mengenai tempat/bangunan bersejarah.</v>
      </c>
      <c r="K14" s="19">
        <f t="shared" si="4"/>
        <v>87.2</v>
      </c>
      <c r="L14" s="19" t="str">
        <f t="shared" si="5"/>
        <v>A</v>
      </c>
      <c r="M14" s="19">
        <f t="shared" si="6"/>
        <v>87.2</v>
      </c>
      <c r="N14" s="19" t="str">
        <f t="shared" si="7"/>
        <v>A</v>
      </c>
      <c r="O14" s="35">
        <v>2</v>
      </c>
      <c r="P14" s="19" t="str">
        <f t="shared" si="8"/>
        <v>Memiliki keterampilan  berkomunikasi interaksional dengan orang lain, namun perlu meningkatkan keterampilan memberikan deskripsi/informasi mengenai tempat/bangunan bersejarah</v>
      </c>
      <c r="Q14" s="19" t="str">
        <f t="shared" si="9"/>
        <v/>
      </c>
      <c r="R14" s="19" t="str">
        <f t="shared" si="10"/>
        <v/>
      </c>
      <c r="S14" s="18"/>
      <c r="T14" s="1">
        <v>84</v>
      </c>
      <c r="U14" s="1">
        <v>84</v>
      </c>
      <c r="V14" s="1">
        <v>73</v>
      </c>
      <c r="W14" s="1">
        <v>84</v>
      </c>
      <c r="X14" s="1">
        <v>82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88</v>
      </c>
      <c r="AH14" s="1">
        <v>85</v>
      </c>
      <c r="AI14" s="1">
        <v>90</v>
      </c>
      <c r="AJ14" s="1">
        <v>88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2419</v>
      </c>
      <c r="C15" s="19" t="s">
        <v>67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3</v>
      </c>
      <c r="J15" s="19" t="str">
        <f t="shared" si="3"/>
        <v>Memiliki kemampuan memahami deskripsi/informasi mengenai tempat/bangunan bersejarah namun perlu meningkatkan pemahaman komunikasi interaksional dengan orang lain</v>
      </c>
      <c r="K15" s="19">
        <f t="shared" si="4"/>
        <v>84.8</v>
      </c>
      <c r="L15" s="19" t="str">
        <f t="shared" si="5"/>
        <v>A</v>
      </c>
      <c r="M15" s="19">
        <f t="shared" si="6"/>
        <v>84.8</v>
      </c>
      <c r="N15" s="19" t="str">
        <f t="shared" si="7"/>
        <v>A</v>
      </c>
      <c r="O15" s="35">
        <v>2</v>
      </c>
      <c r="P15" s="19" t="str">
        <f t="shared" si="8"/>
        <v>Memiliki keterampilan  berkomunikasi interaksional dengan orang lain, namun perlu meningkatkan keterampilan memberikan deskripsi/informasi mengenai tempat/bangunan bersejarah</v>
      </c>
      <c r="Q15" s="19" t="str">
        <f t="shared" si="9"/>
        <v/>
      </c>
      <c r="R15" s="19" t="str">
        <f t="shared" si="10"/>
        <v/>
      </c>
      <c r="S15" s="18"/>
      <c r="T15" s="1">
        <v>70</v>
      </c>
      <c r="U15" s="1">
        <v>88</v>
      </c>
      <c r="V15" s="1">
        <v>83</v>
      </c>
      <c r="W15" s="1">
        <v>70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88</v>
      </c>
      <c r="AH15" s="1">
        <v>85</v>
      </c>
      <c r="AI15" s="1">
        <v>83</v>
      </c>
      <c r="AJ15" s="1">
        <v>88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197</v>
      </c>
      <c r="FI15" s="41" t="s">
        <v>192</v>
      </c>
      <c r="FJ15" s="39">
        <v>2402</v>
      </c>
      <c r="FK15" s="39">
        <v>2412</v>
      </c>
    </row>
    <row r="16" spans="1:167" x14ac:dyDescent="0.25">
      <c r="A16" s="19">
        <v>6</v>
      </c>
      <c r="B16" s="19">
        <v>2435</v>
      </c>
      <c r="C16" s="19" t="s">
        <v>68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2</v>
      </c>
      <c r="J16" s="19" t="str">
        <f t="shared" si="3"/>
        <v>Memiliki kemampuan memahami komunikasi dengan orang lain, namun perlu meningkatkan kemampuan memahami deskripsi/informasi mengenai tempat/bangunan bersejarah.</v>
      </c>
      <c r="K16" s="19">
        <f t="shared" si="4"/>
        <v>87.2</v>
      </c>
      <c r="L16" s="19" t="str">
        <f t="shared" si="5"/>
        <v>A</v>
      </c>
      <c r="M16" s="19">
        <f t="shared" si="6"/>
        <v>87.2</v>
      </c>
      <c r="N16" s="19" t="str">
        <f t="shared" si="7"/>
        <v>A</v>
      </c>
      <c r="O16" s="35">
        <v>2</v>
      </c>
      <c r="P16" s="19" t="str">
        <f t="shared" si="8"/>
        <v>Memiliki keterampilan  berkomunikasi interaksional dengan orang lain, namun perlu meningkatkan keterampilan memberikan deskripsi/informasi mengenai tempat/bangunan bersejarah</v>
      </c>
      <c r="Q16" s="19" t="str">
        <f t="shared" si="9"/>
        <v/>
      </c>
      <c r="R16" s="19" t="str">
        <f t="shared" si="10"/>
        <v/>
      </c>
      <c r="S16" s="18"/>
      <c r="T16" s="1">
        <v>88</v>
      </c>
      <c r="U16" s="1">
        <v>88</v>
      </c>
      <c r="V16" s="1">
        <v>96</v>
      </c>
      <c r="W16" s="1">
        <v>88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90</v>
      </c>
      <c r="AH16" s="1">
        <v>85</v>
      </c>
      <c r="AI16" s="1">
        <v>89</v>
      </c>
      <c r="AJ16" s="1">
        <v>90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2451</v>
      </c>
      <c r="C17" s="19" t="s">
        <v>69</v>
      </c>
      <c r="D17" s="18"/>
      <c r="E17" s="19">
        <f t="shared" si="0"/>
        <v>88</v>
      </c>
      <c r="F17" s="19" t="str">
        <f t="shared" si="1"/>
        <v>A</v>
      </c>
      <c r="G17" s="19">
        <f>IF((COUNTA(T12:AC12)&gt;0),(ROUND((AVERAGE(T17:AD17)),0)),"")</f>
        <v>88</v>
      </c>
      <c r="H17" s="19" t="str">
        <f t="shared" si="2"/>
        <v>A</v>
      </c>
      <c r="I17" s="35">
        <v>2</v>
      </c>
      <c r="J17" s="19" t="str">
        <f t="shared" si="3"/>
        <v>Memiliki kemampuan memahami komunikasi dengan orang lain, namun perlu meningkatkan kemampuan memahami deskripsi/informasi mengenai tempat/bangunan bersejarah.</v>
      </c>
      <c r="K17" s="19">
        <f t="shared" si="4"/>
        <v>82.6</v>
      </c>
      <c r="L17" s="19" t="str">
        <f t="shared" si="5"/>
        <v>B</v>
      </c>
      <c r="M17" s="19">
        <f t="shared" si="6"/>
        <v>82.6</v>
      </c>
      <c r="N17" s="19" t="str">
        <f t="shared" si="7"/>
        <v>B</v>
      </c>
      <c r="O17" s="35">
        <v>2</v>
      </c>
      <c r="P17" s="19" t="str">
        <f t="shared" si="8"/>
        <v>Memiliki keterampilan  berkomunikasi interaksional dengan orang lain, namun perlu meningkatkan keterampilan memberikan deskripsi/informasi mengenai tempat/bangunan bersejarah</v>
      </c>
      <c r="Q17" s="19" t="str">
        <f t="shared" si="9"/>
        <v/>
      </c>
      <c r="R17" s="19" t="str">
        <f t="shared" si="10"/>
        <v/>
      </c>
      <c r="S17" s="18"/>
      <c r="T17" s="1">
        <v>88</v>
      </c>
      <c r="U17" s="1">
        <v>86</v>
      </c>
      <c r="V17" s="1">
        <v>96</v>
      </c>
      <c r="W17" s="1">
        <v>92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85</v>
      </c>
      <c r="AI17" s="1">
        <v>83</v>
      </c>
      <c r="AJ17" s="1">
        <v>80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189</v>
      </c>
      <c r="FI17" s="41" t="s">
        <v>193</v>
      </c>
      <c r="FJ17" s="39">
        <v>2403</v>
      </c>
      <c r="FK17" s="39">
        <v>2413</v>
      </c>
    </row>
    <row r="18" spans="1:167" x14ac:dyDescent="0.25">
      <c r="A18" s="19">
        <v>8</v>
      </c>
      <c r="B18" s="19">
        <v>2483</v>
      </c>
      <c r="C18" s="19" t="s">
        <v>70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2</v>
      </c>
      <c r="J18" s="19" t="str">
        <f t="shared" si="3"/>
        <v>Memiliki kemampuan memahami komunikasi dengan orang lain, namun perlu meningkatkan kemampuan memahami deskripsi/informasi mengenai tempat/bangunan bersejarah.</v>
      </c>
      <c r="K18" s="19">
        <f t="shared" si="4"/>
        <v>86.6</v>
      </c>
      <c r="L18" s="19" t="str">
        <f t="shared" si="5"/>
        <v>A</v>
      </c>
      <c r="M18" s="19">
        <f t="shared" si="6"/>
        <v>86.6</v>
      </c>
      <c r="N18" s="19" t="str">
        <f t="shared" si="7"/>
        <v>A</v>
      </c>
      <c r="O18" s="35">
        <v>2</v>
      </c>
      <c r="P18" s="19" t="str">
        <f t="shared" si="8"/>
        <v>Memiliki keterampilan  berkomunikasi interaksional dengan orang lain, namun perlu meningkatkan keterampilan memberikan deskripsi/informasi mengenai tempat/bangunan bersejarah</v>
      </c>
      <c r="Q18" s="19" t="str">
        <f t="shared" si="9"/>
        <v/>
      </c>
      <c r="R18" s="19" t="str">
        <f t="shared" si="10"/>
        <v/>
      </c>
      <c r="S18" s="18"/>
      <c r="T18" s="1">
        <v>92</v>
      </c>
      <c r="U18" s="1">
        <v>86</v>
      </c>
      <c r="V18" s="1">
        <v>96</v>
      </c>
      <c r="W18" s="1">
        <v>100</v>
      </c>
      <c r="X18" s="1">
        <v>68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90</v>
      </c>
      <c r="AH18" s="1">
        <v>85</v>
      </c>
      <c r="AI18" s="1">
        <v>88</v>
      </c>
      <c r="AJ18" s="1">
        <v>90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2499</v>
      </c>
      <c r="C19" s="19" t="s">
        <v>71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memahami komunikasi dengan orang lain, namun perlu meningkatkan kemampuan memahami deskripsi/informasi mengenai tempat/bangunan bersejarah.</v>
      </c>
      <c r="K19" s="19">
        <f t="shared" si="4"/>
        <v>86.2</v>
      </c>
      <c r="L19" s="19" t="str">
        <f t="shared" si="5"/>
        <v>A</v>
      </c>
      <c r="M19" s="19">
        <f t="shared" si="6"/>
        <v>86.2</v>
      </c>
      <c r="N19" s="19" t="str">
        <f t="shared" si="7"/>
        <v>A</v>
      </c>
      <c r="O19" s="35">
        <v>2</v>
      </c>
      <c r="P19" s="19" t="str">
        <f t="shared" si="8"/>
        <v>Memiliki keterampilan  berkomunikasi interaksional dengan orang lain, namun perlu meningkatkan keterampilan memberikan deskripsi/informasi mengenai tempat/bangunan bersejarah</v>
      </c>
      <c r="Q19" s="19" t="str">
        <f t="shared" si="9"/>
        <v/>
      </c>
      <c r="R19" s="19" t="str">
        <f t="shared" si="10"/>
        <v/>
      </c>
      <c r="S19" s="18"/>
      <c r="T19" s="1">
        <v>88</v>
      </c>
      <c r="U19" s="1">
        <v>86</v>
      </c>
      <c r="V19" s="1">
        <v>70</v>
      </c>
      <c r="W19" s="1">
        <v>84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90</v>
      </c>
      <c r="AH19" s="1">
        <v>85</v>
      </c>
      <c r="AI19" s="1">
        <v>83</v>
      </c>
      <c r="AJ19" s="1">
        <v>90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190</v>
      </c>
      <c r="FI19" s="41" t="s">
        <v>194</v>
      </c>
      <c r="FJ19" s="39">
        <v>2404</v>
      </c>
      <c r="FK19" s="39">
        <v>2414</v>
      </c>
    </row>
    <row r="20" spans="1:167" x14ac:dyDescent="0.25">
      <c r="A20" s="19">
        <v>10</v>
      </c>
      <c r="B20" s="19">
        <v>2515</v>
      </c>
      <c r="C20" s="19" t="s">
        <v>72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memahami komunikasi dengan orang lain, namun perlu meningkatkan kemampuan memahami deskripsi/informasi mengenai tempat/bangunan bersejarah.</v>
      </c>
      <c r="K20" s="19">
        <f t="shared" si="4"/>
        <v>85.2</v>
      </c>
      <c r="L20" s="19" t="str">
        <f t="shared" si="5"/>
        <v>A</v>
      </c>
      <c r="M20" s="19">
        <f t="shared" si="6"/>
        <v>85.2</v>
      </c>
      <c r="N20" s="19" t="str">
        <f t="shared" si="7"/>
        <v>A</v>
      </c>
      <c r="O20" s="35">
        <v>2</v>
      </c>
      <c r="P20" s="19" t="str">
        <f t="shared" si="8"/>
        <v>Memiliki keterampilan  berkomunikasi interaksional dengan orang lain, namun perlu meningkatkan keterampilan memberikan deskripsi/informasi mengenai tempat/bangunan bersejarah</v>
      </c>
      <c r="Q20" s="19" t="str">
        <f t="shared" si="9"/>
        <v/>
      </c>
      <c r="R20" s="19" t="str">
        <f t="shared" si="10"/>
        <v/>
      </c>
      <c r="S20" s="18"/>
      <c r="T20" s="1">
        <v>70</v>
      </c>
      <c r="U20" s="1">
        <v>75</v>
      </c>
      <c r="V20" s="1">
        <v>96</v>
      </c>
      <c r="W20" s="1">
        <v>88</v>
      </c>
      <c r="X20" s="1">
        <v>70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88</v>
      </c>
      <c r="AH20" s="1">
        <v>88</v>
      </c>
      <c r="AI20" s="1">
        <v>82</v>
      </c>
      <c r="AJ20" s="1">
        <v>88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2531</v>
      </c>
      <c r="C21" s="19" t="s">
        <v>73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3</v>
      </c>
      <c r="J21" s="19" t="str">
        <f t="shared" si="3"/>
        <v>Memiliki kemampuan memahami deskripsi/informasi mengenai tempat/bangunan bersejarah namun perlu meningkatkan pemahaman komunikasi interaksional dengan orang lain</v>
      </c>
      <c r="K21" s="19">
        <f t="shared" si="4"/>
        <v>85.8</v>
      </c>
      <c r="L21" s="19" t="str">
        <f t="shared" si="5"/>
        <v>A</v>
      </c>
      <c r="M21" s="19">
        <f t="shared" si="6"/>
        <v>85.8</v>
      </c>
      <c r="N21" s="19" t="str">
        <f t="shared" si="7"/>
        <v>A</v>
      </c>
      <c r="O21" s="35">
        <v>2</v>
      </c>
      <c r="P21" s="19" t="str">
        <f t="shared" si="8"/>
        <v>Memiliki keterampilan  berkomunikasi interaksional dengan orang lain, namun perlu meningkatkan keterampilan memberikan deskripsi/informasi mengenai tempat/bangunan bersejarah</v>
      </c>
      <c r="Q21" s="19" t="str">
        <f t="shared" si="9"/>
        <v/>
      </c>
      <c r="R21" s="19" t="str">
        <f t="shared" si="10"/>
        <v/>
      </c>
      <c r="S21" s="18"/>
      <c r="T21" s="1">
        <v>72</v>
      </c>
      <c r="U21" s="1">
        <v>80</v>
      </c>
      <c r="V21" s="1">
        <v>83</v>
      </c>
      <c r="W21" s="1">
        <v>80</v>
      </c>
      <c r="X21" s="1">
        <v>74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88</v>
      </c>
      <c r="AH21" s="1">
        <v>85</v>
      </c>
      <c r="AI21" s="1">
        <v>85</v>
      </c>
      <c r="AJ21" s="1">
        <v>88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2405</v>
      </c>
      <c r="FK21" s="39">
        <v>2415</v>
      </c>
    </row>
    <row r="22" spans="1:167" x14ac:dyDescent="0.25">
      <c r="A22" s="19">
        <v>12</v>
      </c>
      <c r="B22" s="19">
        <v>2547</v>
      </c>
      <c r="C22" s="19" t="s">
        <v>74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memahami komunikasi dengan orang lain, namun perlu meningkatkan kemampuan memahami deskripsi/informasi mengenai tempat/bangunan bersejarah.</v>
      </c>
      <c r="K22" s="19">
        <f t="shared" si="4"/>
        <v>83.4</v>
      </c>
      <c r="L22" s="19" t="str">
        <f t="shared" si="5"/>
        <v>B</v>
      </c>
      <c r="M22" s="19">
        <f t="shared" si="6"/>
        <v>83.4</v>
      </c>
      <c r="N22" s="19" t="str">
        <f t="shared" si="7"/>
        <v>B</v>
      </c>
      <c r="O22" s="35">
        <v>2</v>
      </c>
      <c r="P22" s="19" t="str">
        <f t="shared" si="8"/>
        <v>Memiliki keterampilan  berkomunikasi interaksional dengan orang lain, namun perlu meningkatkan keterampilan memberikan deskripsi/informasi mengenai tempat/bangunan bersejarah</v>
      </c>
      <c r="Q22" s="19" t="str">
        <f t="shared" si="9"/>
        <v/>
      </c>
      <c r="R22" s="19" t="str">
        <f t="shared" si="10"/>
        <v/>
      </c>
      <c r="S22" s="18"/>
      <c r="T22" s="1">
        <v>76</v>
      </c>
      <c r="U22" s="1">
        <v>94</v>
      </c>
      <c r="V22" s="1">
        <v>96</v>
      </c>
      <c r="W22" s="1">
        <v>70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89</v>
      </c>
      <c r="AG22" s="1">
        <v>80</v>
      </c>
      <c r="AH22" s="1">
        <v>85</v>
      </c>
      <c r="AI22" s="1">
        <v>83</v>
      </c>
      <c r="AJ22" s="1">
        <v>80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2563</v>
      </c>
      <c r="C23" s="19" t="s">
        <v>75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memahami komunikasi dengan orang lain, namun perlu meningkatkan kemampuan memahami deskripsi/informasi mengenai tempat/bangunan bersejarah.</v>
      </c>
      <c r="K23" s="19">
        <f t="shared" si="4"/>
        <v>86.6</v>
      </c>
      <c r="L23" s="19" t="str">
        <f t="shared" si="5"/>
        <v>A</v>
      </c>
      <c r="M23" s="19">
        <f t="shared" si="6"/>
        <v>86.6</v>
      </c>
      <c r="N23" s="19" t="str">
        <f t="shared" si="7"/>
        <v>A</v>
      </c>
      <c r="O23" s="35">
        <v>2</v>
      </c>
      <c r="P23" s="19" t="str">
        <f t="shared" si="8"/>
        <v>Memiliki keterampilan  berkomunikasi interaksional dengan orang lain, namun perlu meningkatkan keterampilan memberikan deskripsi/informasi mengenai tempat/bangunan bersejarah</v>
      </c>
      <c r="Q23" s="19" t="str">
        <f t="shared" si="9"/>
        <v/>
      </c>
      <c r="R23" s="19" t="str">
        <f t="shared" si="10"/>
        <v/>
      </c>
      <c r="S23" s="18"/>
      <c r="T23" s="1">
        <v>76</v>
      </c>
      <c r="U23" s="1">
        <v>94</v>
      </c>
      <c r="V23" s="1">
        <v>96</v>
      </c>
      <c r="W23" s="1">
        <v>80</v>
      </c>
      <c r="X23" s="1">
        <v>74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88</v>
      </c>
      <c r="AH23" s="1">
        <v>90</v>
      </c>
      <c r="AI23" s="1">
        <v>85</v>
      </c>
      <c r="AJ23" s="1">
        <v>88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2406</v>
      </c>
      <c r="FK23" s="39">
        <v>2416</v>
      </c>
    </row>
    <row r="24" spans="1:167" x14ac:dyDescent="0.25">
      <c r="A24" s="19">
        <v>14</v>
      </c>
      <c r="B24" s="19">
        <v>2579</v>
      </c>
      <c r="C24" s="19" t="s">
        <v>76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2</v>
      </c>
      <c r="J24" s="19" t="str">
        <f t="shared" si="3"/>
        <v>Memiliki kemampuan memahami komunikasi dengan orang lain, namun perlu meningkatkan kemampuan memahami deskripsi/informasi mengenai tempat/bangunan bersejarah.</v>
      </c>
      <c r="K24" s="19">
        <f t="shared" si="4"/>
        <v>85.4</v>
      </c>
      <c r="L24" s="19" t="str">
        <f t="shared" si="5"/>
        <v>A</v>
      </c>
      <c r="M24" s="19">
        <f t="shared" si="6"/>
        <v>85.4</v>
      </c>
      <c r="N24" s="19" t="str">
        <f t="shared" si="7"/>
        <v>A</v>
      </c>
      <c r="O24" s="35">
        <v>2</v>
      </c>
      <c r="P24" s="19" t="str">
        <f t="shared" si="8"/>
        <v>Memiliki keterampilan  berkomunikasi interaksional dengan orang lain, namun perlu meningkatkan keterampilan memberikan deskripsi/informasi mengenai tempat/bangunan bersejarah</v>
      </c>
      <c r="Q24" s="19" t="str">
        <f t="shared" si="9"/>
        <v/>
      </c>
      <c r="R24" s="19" t="str">
        <f t="shared" si="10"/>
        <v/>
      </c>
      <c r="S24" s="18"/>
      <c r="T24" s="1">
        <v>84</v>
      </c>
      <c r="U24" s="1">
        <v>90</v>
      </c>
      <c r="V24" s="1">
        <v>96</v>
      </c>
      <c r="W24" s="1">
        <v>80</v>
      </c>
      <c r="X24" s="1">
        <v>76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85</v>
      </c>
      <c r="AH24" s="1">
        <v>85</v>
      </c>
      <c r="AI24" s="1">
        <v>86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2595</v>
      </c>
      <c r="C25" s="19" t="s">
        <v>77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Memiliki kemampuan memahami komunikasi dengan orang lain, namun perlu meningkatkan kemampuan memahami deskripsi/informasi mengenai tempat/bangunan bersejarah.</v>
      </c>
      <c r="K25" s="19">
        <f t="shared" si="4"/>
        <v>85.8</v>
      </c>
      <c r="L25" s="19" t="str">
        <f t="shared" si="5"/>
        <v>A</v>
      </c>
      <c r="M25" s="19">
        <f t="shared" si="6"/>
        <v>85.8</v>
      </c>
      <c r="N25" s="19" t="str">
        <f t="shared" si="7"/>
        <v>A</v>
      </c>
      <c r="O25" s="35">
        <v>2</v>
      </c>
      <c r="P25" s="19" t="str">
        <f t="shared" si="8"/>
        <v>Memiliki keterampilan  berkomunikasi interaksional dengan orang lain, namun perlu meningkatkan keterampilan memberikan deskripsi/informasi mengenai tempat/bangunan bersejarah</v>
      </c>
      <c r="Q25" s="19" t="str">
        <f t="shared" si="9"/>
        <v/>
      </c>
      <c r="R25" s="19" t="str">
        <f t="shared" si="10"/>
        <v/>
      </c>
      <c r="S25" s="18"/>
      <c r="T25" s="1">
        <v>72</v>
      </c>
      <c r="U25" s="1">
        <v>96</v>
      </c>
      <c r="V25" s="1">
        <v>96</v>
      </c>
      <c r="W25" s="1">
        <v>80</v>
      </c>
      <c r="X25" s="1">
        <v>74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88</v>
      </c>
      <c r="AH25" s="1">
        <v>85</v>
      </c>
      <c r="AI25" s="1">
        <v>85</v>
      </c>
      <c r="AJ25" s="1">
        <v>88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2407</v>
      </c>
      <c r="FK25" s="39">
        <v>2417</v>
      </c>
    </row>
    <row r="26" spans="1:167" x14ac:dyDescent="0.25">
      <c r="A26" s="19">
        <v>16</v>
      </c>
      <c r="B26" s="19">
        <v>2611</v>
      </c>
      <c r="C26" s="19" t="s">
        <v>79</v>
      </c>
      <c r="D26" s="18"/>
      <c r="E26" s="19">
        <f t="shared" si="0"/>
        <v>90</v>
      </c>
      <c r="F26" s="19" t="str">
        <f t="shared" si="1"/>
        <v>A</v>
      </c>
      <c r="G26" s="19">
        <f>IF((COUNTA(T12:AC12)&gt;0),(ROUND((AVERAGE(T26:AD26)),0)),"")</f>
        <v>90</v>
      </c>
      <c r="H26" s="19" t="str">
        <f t="shared" si="2"/>
        <v>A</v>
      </c>
      <c r="I26" s="35">
        <v>1</v>
      </c>
      <c r="J26" s="19" t="str">
        <f t="shared" si="3"/>
        <v>Memiliki kemampuan memahami komunikasi interaksional dengan orang lain dan deskripsi/ informasi mengenai tempat atau bangunan bersejarah.</v>
      </c>
      <c r="K26" s="19">
        <f t="shared" si="4"/>
        <v>85.8</v>
      </c>
      <c r="L26" s="19" t="str">
        <f t="shared" si="5"/>
        <v>A</v>
      </c>
      <c r="M26" s="19">
        <f t="shared" si="6"/>
        <v>85.8</v>
      </c>
      <c r="N26" s="19" t="str">
        <f t="shared" si="7"/>
        <v>A</v>
      </c>
      <c r="O26" s="35">
        <v>2</v>
      </c>
      <c r="P26" s="19" t="str">
        <f t="shared" si="8"/>
        <v>Memiliki keterampilan  berkomunikasi interaksional dengan orang lain, namun perlu meningkatkan keterampilan memberikan deskripsi/informasi mengenai tempat/bangunan bersejarah</v>
      </c>
      <c r="Q26" s="19" t="str">
        <f t="shared" si="9"/>
        <v/>
      </c>
      <c r="R26" s="19" t="str">
        <f t="shared" si="10"/>
        <v/>
      </c>
      <c r="S26" s="18"/>
      <c r="T26" s="1">
        <v>92</v>
      </c>
      <c r="U26" s="1">
        <v>94</v>
      </c>
      <c r="V26" s="1">
        <v>93</v>
      </c>
      <c r="W26" s="1">
        <v>92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88</v>
      </c>
      <c r="AH26" s="1">
        <v>85</v>
      </c>
      <c r="AI26" s="1">
        <v>85</v>
      </c>
      <c r="AJ26" s="1">
        <v>88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2627</v>
      </c>
      <c r="C27" s="19" t="s">
        <v>80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memahami komunikasi dengan orang lain, namun perlu meningkatkan kemampuan memahami deskripsi/informasi mengenai tempat/bangunan bersejarah.</v>
      </c>
      <c r="K27" s="19">
        <f t="shared" si="4"/>
        <v>86</v>
      </c>
      <c r="L27" s="19" t="str">
        <f t="shared" si="5"/>
        <v>A</v>
      </c>
      <c r="M27" s="19">
        <f t="shared" si="6"/>
        <v>86</v>
      </c>
      <c r="N27" s="19" t="str">
        <f t="shared" si="7"/>
        <v>A</v>
      </c>
      <c r="O27" s="35">
        <v>2</v>
      </c>
      <c r="P27" s="19" t="str">
        <f t="shared" si="8"/>
        <v>Memiliki keterampilan  berkomunikasi interaksional dengan orang lain, namun perlu meningkatkan keterampilan memberikan deskripsi/informasi mengenai tempat/bangunan bersejarah</v>
      </c>
      <c r="Q27" s="19" t="str">
        <f t="shared" si="9"/>
        <v/>
      </c>
      <c r="R27" s="19" t="str">
        <f t="shared" si="10"/>
        <v/>
      </c>
      <c r="S27" s="18"/>
      <c r="T27" s="1">
        <v>76</v>
      </c>
      <c r="U27" s="1">
        <v>90</v>
      </c>
      <c r="V27" s="1">
        <v>93</v>
      </c>
      <c r="W27" s="1">
        <v>79</v>
      </c>
      <c r="X27" s="1">
        <v>74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>
        <v>85</v>
      </c>
      <c r="AI27" s="1">
        <v>85</v>
      </c>
      <c r="AJ27" s="1">
        <v>90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2408</v>
      </c>
      <c r="FK27" s="39">
        <v>2418</v>
      </c>
    </row>
    <row r="28" spans="1:167" x14ac:dyDescent="0.25">
      <c r="A28" s="19">
        <v>18</v>
      </c>
      <c r="B28" s="19">
        <v>2643</v>
      </c>
      <c r="C28" s="19" t="s">
        <v>81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memahami komunikasi dengan orang lain, namun perlu meningkatkan kemampuan memahami deskripsi/informasi mengenai tempat/bangunan bersejarah.</v>
      </c>
      <c r="K28" s="19">
        <f t="shared" si="4"/>
        <v>83.2</v>
      </c>
      <c r="L28" s="19" t="str">
        <f t="shared" si="5"/>
        <v>B</v>
      </c>
      <c r="M28" s="19">
        <f t="shared" si="6"/>
        <v>83.2</v>
      </c>
      <c r="N28" s="19" t="str">
        <f t="shared" si="7"/>
        <v>B</v>
      </c>
      <c r="O28" s="35">
        <v>2</v>
      </c>
      <c r="P28" s="19" t="str">
        <f t="shared" si="8"/>
        <v>Memiliki keterampilan  berkomunikasi interaksional dengan orang lain, namun perlu meningkatkan keterampilan memberikan deskripsi/informasi mengenai tempat/bangunan bersejarah</v>
      </c>
      <c r="Q28" s="19" t="str">
        <f t="shared" si="9"/>
        <v/>
      </c>
      <c r="R28" s="19" t="str">
        <f t="shared" si="10"/>
        <v/>
      </c>
      <c r="S28" s="18"/>
      <c r="T28" s="1">
        <v>84</v>
      </c>
      <c r="U28" s="1">
        <v>80</v>
      </c>
      <c r="V28" s="1">
        <v>96</v>
      </c>
      <c r="W28" s="1">
        <v>88</v>
      </c>
      <c r="X28" s="1">
        <v>74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85</v>
      </c>
      <c r="AI28" s="1">
        <v>86</v>
      </c>
      <c r="AJ28" s="1">
        <v>80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2659</v>
      </c>
      <c r="C29" s="19" t="s">
        <v>82</v>
      </c>
      <c r="D29" s="18"/>
      <c r="E29" s="19">
        <f t="shared" si="0"/>
        <v>73</v>
      </c>
      <c r="F29" s="19" t="str">
        <f t="shared" si="1"/>
        <v>C</v>
      </c>
      <c r="G29" s="19">
        <f>IF((COUNTA(T12:AC12)&gt;0),(ROUND((AVERAGE(T29:AD29)),0)),"")</f>
        <v>73</v>
      </c>
      <c r="H29" s="19" t="str">
        <f t="shared" si="2"/>
        <v>C</v>
      </c>
      <c r="I29" s="35">
        <v>3</v>
      </c>
      <c r="J29" s="19" t="str">
        <f t="shared" si="3"/>
        <v>Memiliki kemampuan memahami deskripsi/informasi mengenai tempat/bangunan bersejarah namun perlu meningkatkan pemahaman komunikasi interaksional dengan orang lain</v>
      </c>
      <c r="K29" s="19">
        <f t="shared" si="4"/>
        <v>83</v>
      </c>
      <c r="L29" s="19" t="str">
        <f t="shared" si="5"/>
        <v>B</v>
      </c>
      <c r="M29" s="19">
        <f t="shared" si="6"/>
        <v>83</v>
      </c>
      <c r="N29" s="19" t="str">
        <f t="shared" si="7"/>
        <v>B</v>
      </c>
      <c r="O29" s="35">
        <v>2</v>
      </c>
      <c r="P29" s="19" t="str">
        <f t="shared" si="8"/>
        <v>Memiliki keterampilan  berkomunikasi interaksional dengan orang lain, namun perlu meningkatkan keterampilan memberikan deskripsi/informasi mengenai tempat/bangunan bersejarah</v>
      </c>
      <c r="Q29" s="19" t="str">
        <f t="shared" si="9"/>
        <v/>
      </c>
      <c r="R29" s="19" t="str">
        <f t="shared" si="10"/>
        <v/>
      </c>
      <c r="S29" s="18"/>
      <c r="T29" s="1">
        <v>65</v>
      </c>
      <c r="U29" s="1">
        <v>75</v>
      </c>
      <c r="V29" s="1">
        <v>96</v>
      </c>
      <c r="W29" s="1">
        <v>76</v>
      </c>
      <c r="X29" s="1">
        <v>54</v>
      </c>
      <c r="Y29" s="1"/>
      <c r="Z29" s="1"/>
      <c r="AA29" s="1"/>
      <c r="AB29" s="1"/>
      <c r="AC29" s="1"/>
      <c r="AD29" s="1"/>
      <c r="AE29" s="18"/>
      <c r="AF29" s="1">
        <v>78</v>
      </c>
      <c r="AG29" s="1">
        <v>85</v>
      </c>
      <c r="AH29" s="1">
        <v>85</v>
      </c>
      <c r="AI29" s="1">
        <v>82</v>
      </c>
      <c r="AJ29" s="1">
        <v>85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2409</v>
      </c>
      <c r="FK29" s="39">
        <v>2419</v>
      </c>
    </row>
    <row r="30" spans="1:167" x14ac:dyDescent="0.25">
      <c r="A30" s="19">
        <v>20</v>
      </c>
      <c r="B30" s="19">
        <v>2675</v>
      </c>
      <c r="C30" s="19" t="s">
        <v>83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memahami komunikasi dengan orang lain, namun perlu meningkatkan kemampuan memahami deskripsi/informasi mengenai tempat/bangunan bersejarah.</v>
      </c>
      <c r="K30" s="19">
        <f t="shared" si="4"/>
        <v>86.2</v>
      </c>
      <c r="L30" s="19" t="str">
        <f t="shared" si="5"/>
        <v>A</v>
      </c>
      <c r="M30" s="19">
        <f t="shared" si="6"/>
        <v>86.2</v>
      </c>
      <c r="N30" s="19" t="str">
        <f t="shared" si="7"/>
        <v>A</v>
      </c>
      <c r="O30" s="35">
        <v>2</v>
      </c>
      <c r="P30" s="19" t="str">
        <f t="shared" si="8"/>
        <v>Memiliki keterampilan  berkomunikasi interaksional dengan orang lain, namun perlu meningkatkan keterampilan memberikan deskripsi/informasi mengenai tempat/bangunan bersejarah</v>
      </c>
      <c r="Q30" s="19" t="str">
        <f t="shared" si="9"/>
        <v/>
      </c>
      <c r="R30" s="19" t="str">
        <f t="shared" si="10"/>
        <v/>
      </c>
      <c r="S30" s="18"/>
      <c r="T30" s="1">
        <v>72</v>
      </c>
      <c r="U30" s="1">
        <v>86</v>
      </c>
      <c r="V30" s="1">
        <v>86</v>
      </c>
      <c r="W30" s="1">
        <v>88</v>
      </c>
      <c r="X30" s="1">
        <v>74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90</v>
      </c>
      <c r="AH30" s="1">
        <v>85</v>
      </c>
      <c r="AI30" s="1">
        <v>83</v>
      </c>
      <c r="AJ30" s="1">
        <v>90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2691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3</v>
      </c>
      <c r="J31" s="19" t="str">
        <f t="shared" si="3"/>
        <v>Memiliki kemampuan memahami deskripsi/informasi mengenai tempat/bangunan bersejarah namun perlu meningkatkan pemahaman komunikasi interaksional dengan orang lain</v>
      </c>
      <c r="K31" s="19">
        <f t="shared" si="4"/>
        <v>85.2</v>
      </c>
      <c r="L31" s="19" t="str">
        <f t="shared" si="5"/>
        <v>A</v>
      </c>
      <c r="M31" s="19">
        <f t="shared" si="6"/>
        <v>85.2</v>
      </c>
      <c r="N31" s="19" t="str">
        <f t="shared" si="7"/>
        <v>A</v>
      </c>
      <c r="O31" s="35">
        <v>2</v>
      </c>
      <c r="P31" s="19" t="str">
        <f t="shared" si="8"/>
        <v>Memiliki keterampilan  berkomunikasi interaksional dengan orang lain, namun perlu meningkatkan keterampilan memberikan deskripsi/informasi mengenai tempat/bangunan bersejarah</v>
      </c>
      <c r="Q31" s="19" t="str">
        <f t="shared" si="9"/>
        <v/>
      </c>
      <c r="R31" s="19" t="str">
        <f t="shared" si="10"/>
        <v/>
      </c>
      <c r="S31" s="18"/>
      <c r="T31" s="1">
        <v>80</v>
      </c>
      <c r="U31" s="1">
        <v>78</v>
      </c>
      <c r="V31" s="1">
        <v>96</v>
      </c>
      <c r="W31" s="1">
        <v>70</v>
      </c>
      <c r="X31" s="1">
        <v>68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88</v>
      </c>
      <c r="AH31" s="1">
        <v>85</v>
      </c>
      <c r="AI31" s="1">
        <v>83</v>
      </c>
      <c r="AJ31" s="1">
        <v>88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2410</v>
      </c>
      <c r="FK31" s="39">
        <v>2420</v>
      </c>
    </row>
    <row r="32" spans="1:167" x14ac:dyDescent="0.25">
      <c r="A32" s="19">
        <v>22</v>
      </c>
      <c r="B32" s="19">
        <v>2707</v>
      </c>
      <c r="C32" s="19" t="s">
        <v>85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88</v>
      </c>
      <c r="H32" s="19" t="str">
        <f t="shared" si="2"/>
        <v>A</v>
      </c>
      <c r="I32" s="35">
        <v>2</v>
      </c>
      <c r="J32" s="19" t="str">
        <f t="shared" si="3"/>
        <v>Memiliki kemampuan memahami komunikasi dengan orang lain, namun perlu meningkatkan kemampuan memahami deskripsi/informasi mengenai tempat/bangunan bersejarah.</v>
      </c>
      <c r="K32" s="19">
        <f t="shared" si="4"/>
        <v>88.4</v>
      </c>
      <c r="L32" s="19" t="str">
        <f t="shared" si="5"/>
        <v>A</v>
      </c>
      <c r="M32" s="19">
        <f t="shared" si="6"/>
        <v>88.4</v>
      </c>
      <c r="N32" s="19" t="str">
        <f t="shared" si="7"/>
        <v>A</v>
      </c>
      <c r="O32" s="35">
        <v>2</v>
      </c>
      <c r="P32" s="19" t="str">
        <f t="shared" si="8"/>
        <v>Memiliki keterampilan  berkomunikasi interaksional dengan orang lain, namun perlu meningkatkan keterampilan memberikan deskripsi/informasi mengenai tempat/bangunan bersejarah</v>
      </c>
      <c r="Q32" s="19" t="str">
        <f t="shared" si="9"/>
        <v/>
      </c>
      <c r="R32" s="19" t="str">
        <f t="shared" si="10"/>
        <v/>
      </c>
      <c r="S32" s="18"/>
      <c r="T32" s="1">
        <v>88</v>
      </c>
      <c r="U32" s="1">
        <v>88</v>
      </c>
      <c r="V32" s="1">
        <v>96</v>
      </c>
      <c r="W32" s="1">
        <v>84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90</v>
      </c>
      <c r="AH32" s="1">
        <v>86</v>
      </c>
      <c r="AI32" s="1">
        <v>90</v>
      </c>
      <c r="AJ32" s="1">
        <v>90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2723</v>
      </c>
      <c r="C33" s="19" t="s">
        <v>86</v>
      </c>
      <c r="D33" s="18"/>
      <c r="E33" s="19">
        <f t="shared" si="0"/>
        <v>89</v>
      </c>
      <c r="F33" s="19" t="str">
        <f t="shared" si="1"/>
        <v>A</v>
      </c>
      <c r="G33" s="19">
        <f>IF((COUNTA(T12:AC12)&gt;0),(ROUND((AVERAGE(T33:AD33)),0)),"")</f>
        <v>89</v>
      </c>
      <c r="H33" s="19" t="str">
        <f t="shared" si="2"/>
        <v>A</v>
      </c>
      <c r="I33" s="35">
        <v>2</v>
      </c>
      <c r="J33" s="19" t="str">
        <f t="shared" si="3"/>
        <v>Memiliki kemampuan memahami komunikasi dengan orang lain, namun perlu meningkatkan kemampuan memahami deskripsi/informasi mengenai tempat/bangunan bersejarah.</v>
      </c>
      <c r="K33" s="19">
        <f t="shared" si="4"/>
        <v>87.6</v>
      </c>
      <c r="L33" s="19" t="str">
        <f t="shared" si="5"/>
        <v>A</v>
      </c>
      <c r="M33" s="19">
        <f t="shared" si="6"/>
        <v>87.6</v>
      </c>
      <c r="N33" s="19" t="str">
        <f t="shared" si="7"/>
        <v>A</v>
      </c>
      <c r="O33" s="35">
        <v>2</v>
      </c>
      <c r="P33" s="19" t="str">
        <f t="shared" si="8"/>
        <v>Memiliki keterampilan  berkomunikasi interaksional dengan orang lain, namun perlu meningkatkan keterampilan memberikan deskripsi/informasi mengenai tempat/bangunan bersejarah</v>
      </c>
      <c r="Q33" s="19" t="str">
        <f t="shared" si="9"/>
        <v/>
      </c>
      <c r="R33" s="19" t="str">
        <f t="shared" si="10"/>
        <v/>
      </c>
      <c r="S33" s="18"/>
      <c r="T33" s="1">
        <v>84</v>
      </c>
      <c r="U33" s="1">
        <v>86</v>
      </c>
      <c r="V33" s="1">
        <v>96</v>
      </c>
      <c r="W33" s="1">
        <v>96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88</v>
      </c>
      <c r="AH33" s="1">
        <v>90</v>
      </c>
      <c r="AI33" s="1">
        <v>87</v>
      </c>
      <c r="AJ33" s="1">
        <v>88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2739</v>
      </c>
      <c r="C34" s="19" t="s">
        <v>87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memahami komunikasi dengan orang lain, namun perlu meningkatkan kemampuan memahami deskripsi/informasi mengenai tempat/bangunan bersejarah.</v>
      </c>
      <c r="K34" s="19">
        <f t="shared" si="4"/>
        <v>86.2</v>
      </c>
      <c r="L34" s="19" t="str">
        <f t="shared" si="5"/>
        <v>A</v>
      </c>
      <c r="M34" s="19">
        <f t="shared" si="6"/>
        <v>86.2</v>
      </c>
      <c r="N34" s="19" t="str">
        <f t="shared" si="7"/>
        <v>A</v>
      </c>
      <c r="O34" s="35">
        <v>2</v>
      </c>
      <c r="P34" s="19" t="str">
        <f t="shared" si="8"/>
        <v>Memiliki keterampilan  berkomunikasi interaksional dengan orang lain, namun perlu meningkatkan keterampilan memberikan deskripsi/informasi mengenai tempat/bangunan bersejarah</v>
      </c>
      <c r="Q34" s="19" t="str">
        <f t="shared" si="9"/>
        <v/>
      </c>
      <c r="R34" s="19" t="str">
        <f t="shared" si="10"/>
        <v/>
      </c>
      <c r="S34" s="18"/>
      <c r="T34" s="1">
        <v>70</v>
      </c>
      <c r="U34" s="1">
        <v>86</v>
      </c>
      <c r="V34" s="1">
        <v>96</v>
      </c>
      <c r="W34" s="1">
        <v>96</v>
      </c>
      <c r="X34" s="1">
        <v>70</v>
      </c>
      <c r="Y34" s="1"/>
      <c r="Z34" s="1"/>
      <c r="AA34" s="1"/>
      <c r="AB34" s="1"/>
      <c r="AC34" s="1"/>
      <c r="AD34" s="1"/>
      <c r="AE34" s="18"/>
      <c r="AF34" s="1">
        <v>82</v>
      </c>
      <c r="AG34" s="1">
        <v>88</v>
      </c>
      <c r="AH34" s="1">
        <v>88</v>
      </c>
      <c r="AI34" s="1">
        <v>85</v>
      </c>
      <c r="AJ34" s="1">
        <v>88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2755</v>
      </c>
      <c r="C35" s="19" t="s">
        <v>88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2</v>
      </c>
      <c r="J35" s="19" t="str">
        <f t="shared" si="3"/>
        <v>Memiliki kemampuan memahami komunikasi dengan orang lain, namun perlu meningkatkan kemampuan memahami deskripsi/informasi mengenai tempat/bangunan bersejarah.</v>
      </c>
      <c r="K35" s="19">
        <f t="shared" si="4"/>
        <v>85.2</v>
      </c>
      <c r="L35" s="19" t="str">
        <f t="shared" si="5"/>
        <v>A</v>
      </c>
      <c r="M35" s="19">
        <f t="shared" si="6"/>
        <v>85.2</v>
      </c>
      <c r="N35" s="19" t="str">
        <f t="shared" si="7"/>
        <v>A</v>
      </c>
      <c r="O35" s="35">
        <v>2</v>
      </c>
      <c r="P35" s="19" t="str">
        <f t="shared" si="8"/>
        <v>Memiliki keterampilan  berkomunikasi interaksional dengan orang lain, namun perlu meningkatkan keterampilan memberikan deskripsi/informasi mengenai tempat/bangunan bersejarah</v>
      </c>
      <c r="Q35" s="19" t="str">
        <f t="shared" si="9"/>
        <v/>
      </c>
      <c r="R35" s="19" t="str">
        <f t="shared" si="10"/>
        <v/>
      </c>
      <c r="S35" s="18"/>
      <c r="T35" s="1">
        <v>96</v>
      </c>
      <c r="U35" s="1">
        <v>92</v>
      </c>
      <c r="V35" s="1">
        <v>96</v>
      </c>
      <c r="W35" s="1">
        <v>88</v>
      </c>
      <c r="X35" s="1">
        <v>58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88</v>
      </c>
      <c r="AH35" s="1">
        <v>85</v>
      </c>
      <c r="AI35" s="1">
        <v>82</v>
      </c>
      <c r="AJ35" s="1">
        <v>88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2771</v>
      </c>
      <c r="C36" s="19" t="s">
        <v>89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memahami komunikasi dengan orang lain, namun perlu meningkatkan kemampuan memahami deskripsi/informasi mengenai tempat/bangunan bersejarah.</v>
      </c>
      <c r="K36" s="19">
        <f t="shared" si="4"/>
        <v>84.2</v>
      </c>
      <c r="L36" s="19" t="str">
        <f t="shared" si="5"/>
        <v>A</v>
      </c>
      <c r="M36" s="19">
        <f t="shared" si="6"/>
        <v>84.2</v>
      </c>
      <c r="N36" s="19" t="str">
        <f t="shared" si="7"/>
        <v>A</v>
      </c>
      <c r="O36" s="35">
        <v>2</v>
      </c>
      <c r="P36" s="19" t="str">
        <f t="shared" si="8"/>
        <v>Memiliki keterampilan  berkomunikasi interaksional dengan orang lain, namun perlu meningkatkan keterampilan memberikan deskripsi/informasi mengenai tempat/bangunan bersejarah</v>
      </c>
      <c r="Q36" s="19" t="str">
        <f t="shared" si="9"/>
        <v/>
      </c>
      <c r="R36" s="19" t="str">
        <f t="shared" si="10"/>
        <v/>
      </c>
      <c r="S36" s="18"/>
      <c r="T36" s="1">
        <v>75</v>
      </c>
      <c r="U36" s="1">
        <v>76</v>
      </c>
      <c r="V36" s="1">
        <v>96</v>
      </c>
      <c r="W36" s="1">
        <v>80</v>
      </c>
      <c r="X36" s="1">
        <v>74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88</v>
      </c>
      <c r="AH36" s="1">
        <v>85</v>
      </c>
      <c r="AI36" s="1">
        <v>80</v>
      </c>
      <c r="AJ36" s="1">
        <v>88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2787</v>
      </c>
      <c r="C37" s="19" t="s">
        <v>90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memahami komunikasi dengan orang lain, namun perlu meningkatkan kemampuan memahami deskripsi/informasi mengenai tempat/bangunan bersejarah.</v>
      </c>
      <c r="K37" s="19">
        <f t="shared" si="4"/>
        <v>87.6</v>
      </c>
      <c r="L37" s="19" t="str">
        <f t="shared" si="5"/>
        <v>A</v>
      </c>
      <c r="M37" s="19">
        <f t="shared" si="6"/>
        <v>87.6</v>
      </c>
      <c r="N37" s="19" t="str">
        <f t="shared" si="7"/>
        <v>A</v>
      </c>
      <c r="O37" s="35">
        <v>2</v>
      </c>
      <c r="P37" s="19" t="str">
        <f t="shared" si="8"/>
        <v>Memiliki keterampilan  berkomunikasi interaksional dengan orang lain, namun perlu meningkatkan keterampilan memberikan deskripsi/informasi mengenai tempat/bangunan bersejarah</v>
      </c>
      <c r="Q37" s="19" t="str">
        <f t="shared" si="9"/>
        <v/>
      </c>
      <c r="R37" s="19" t="str">
        <f t="shared" si="10"/>
        <v/>
      </c>
      <c r="S37" s="18"/>
      <c r="T37" s="1">
        <v>80</v>
      </c>
      <c r="U37" s="1">
        <v>86</v>
      </c>
      <c r="V37" s="1">
        <v>96</v>
      </c>
      <c r="W37" s="1">
        <v>76</v>
      </c>
      <c r="X37" s="1">
        <v>74</v>
      </c>
      <c r="Y37" s="1"/>
      <c r="Z37" s="1"/>
      <c r="AA37" s="1"/>
      <c r="AB37" s="1"/>
      <c r="AC37" s="1"/>
      <c r="AD37" s="1"/>
      <c r="AE37" s="18"/>
      <c r="AF37" s="1">
        <v>83</v>
      </c>
      <c r="AG37" s="1">
        <v>90</v>
      </c>
      <c r="AH37" s="1">
        <v>86</v>
      </c>
      <c r="AI37" s="1">
        <v>89</v>
      </c>
      <c r="AJ37" s="1">
        <v>90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2803</v>
      </c>
      <c r="C38" s="19" t="s">
        <v>91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3</v>
      </c>
      <c r="J38" s="19" t="str">
        <f t="shared" si="3"/>
        <v>Memiliki kemampuan memahami deskripsi/informasi mengenai tempat/bangunan bersejarah namun perlu meningkatkan pemahaman komunikasi interaksional dengan orang lain</v>
      </c>
      <c r="K38" s="19">
        <f t="shared" si="4"/>
        <v>88.8</v>
      </c>
      <c r="L38" s="19" t="str">
        <f t="shared" si="5"/>
        <v>A</v>
      </c>
      <c r="M38" s="19">
        <f t="shared" si="6"/>
        <v>88.8</v>
      </c>
      <c r="N38" s="19" t="str">
        <f t="shared" si="7"/>
        <v>A</v>
      </c>
      <c r="O38" s="35">
        <v>2</v>
      </c>
      <c r="P38" s="19" t="str">
        <f t="shared" si="8"/>
        <v>Memiliki keterampilan  berkomunikasi interaksional dengan orang lain, namun perlu meningkatkan keterampilan memberikan deskripsi/informasi mengenai tempat/bangunan bersejarah</v>
      </c>
      <c r="Q38" s="19" t="str">
        <f t="shared" si="9"/>
        <v/>
      </c>
      <c r="R38" s="19" t="str">
        <f t="shared" si="10"/>
        <v/>
      </c>
      <c r="S38" s="18"/>
      <c r="T38" s="1">
        <v>70</v>
      </c>
      <c r="U38" s="1">
        <v>80</v>
      </c>
      <c r="V38" s="1">
        <v>90</v>
      </c>
      <c r="W38" s="1">
        <v>84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>
        <v>88</v>
      </c>
      <c r="AI38" s="1">
        <v>88</v>
      </c>
      <c r="AJ38" s="1">
        <v>90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2819</v>
      </c>
      <c r="C39" s="19" t="s">
        <v>92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2</v>
      </c>
      <c r="J39" s="19" t="str">
        <f t="shared" si="3"/>
        <v>Memiliki kemampuan memahami komunikasi dengan orang lain, namun perlu meningkatkan kemampuan memahami deskripsi/informasi mengenai tempat/bangunan bersejarah.</v>
      </c>
      <c r="K39" s="19">
        <f t="shared" si="4"/>
        <v>89.2</v>
      </c>
      <c r="L39" s="19" t="str">
        <f t="shared" si="5"/>
        <v>A</v>
      </c>
      <c r="M39" s="19">
        <f t="shared" si="6"/>
        <v>89.2</v>
      </c>
      <c r="N39" s="19" t="str">
        <f t="shared" si="7"/>
        <v>A</v>
      </c>
      <c r="O39" s="35">
        <v>2</v>
      </c>
      <c r="P39" s="19" t="str">
        <f t="shared" si="8"/>
        <v>Memiliki keterampilan  berkomunikasi interaksional dengan orang lain, namun perlu meningkatkan keterampilan memberikan deskripsi/informasi mengenai tempat/bangunan bersejarah</v>
      </c>
      <c r="Q39" s="19" t="str">
        <f t="shared" si="9"/>
        <v/>
      </c>
      <c r="R39" s="19" t="str">
        <f t="shared" si="10"/>
        <v/>
      </c>
      <c r="S39" s="18"/>
      <c r="T39" s="1">
        <v>76</v>
      </c>
      <c r="U39" s="1">
        <v>88</v>
      </c>
      <c r="V39" s="1">
        <v>96</v>
      </c>
      <c r="W39" s="1">
        <v>92</v>
      </c>
      <c r="X39" s="1">
        <v>74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1">
        <v>88</v>
      </c>
      <c r="AI39" s="1">
        <v>90</v>
      </c>
      <c r="AJ39" s="1">
        <v>90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2835</v>
      </c>
      <c r="C40" s="19" t="s">
        <v>93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memahami komunikasi dengan orang lain, namun perlu meningkatkan kemampuan memahami deskripsi/informasi mengenai tempat/bangunan bersejarah.</v>
      </c>
      <c r="K40" s="19">
        <f t="shared" si="4"/>
        <v>81.400000000000006</v>
      </c>
      <c r="L40" s="19" t="str">
        <f t="shared" si="5"/>
        <v>B</v>
      </c>
      <c r="M40" s="19">
        <f t="shared" si="6"/>
        <v>81.400000000000006</v>
      </c>
      <c r="N40" s="19" t="str">
        <f t="shared" si="7"/>
        <v>B</v>
      </c>
      <c r="O40" s="35">
        <v>2</v>
      </c>
      <c r="P40" s="19" t="str">
        <f t="shared" si="8"/>
        <v>Memiliki keterampilan  berkomunikasi interaksional dengan orang lain, namun perlu meningkatkan keterampilan memberikan deskripsi/informasi mengenai tempat/bangunan bersejarah</v>
      </c>
      <c r="Q40" s="19" t="str">
        <f t="shared" si="9"/>
        <v/>
      </c>
      <c r="R40" s="19" t="str">
        <f t="shared" si="10"/>
        <v/>
      </c>
      <c r="S40" s="18"/>
      <c r="T40" s="1">
        <v>76</v>
      </c>
      <c r="U40" s="1">
        <v>78</v>
      </c>
      <c r="V40" s="1">
        <v>96</v>
      </c>
      <c r="W40" s="1">
        <v>92</v>
      </c>
      <c r="X40" s="1">
        <v>66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>
        <v>82</v>
      </c>
      <c r="AJ40" s="1">
        <v>80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2851</v>
      </c>
      <c r="C41" s="19" t="s">
        <v>94</v>
      </c>
      <c r="D41" s="18"/>
      <c r="E41" s="19">
        <f t="shared" si="0"/>
        <v>91</v>
      </c>
      <c r="F41" s="19" t="str">
        <f t="shared" si="1"/>
        <v>A</v>
      </c>
      <c r="G41" s="19">
        <f>IF((COUNTA(T12:AC12)&gt;0),(ROUND((AVERAGE(T41:AD41)),0)),"")</f>
        <v>91</v>
      </c>
      <c r="H41" s="19" t="str">
        <f t="shared" si="2"/>
        <v>A</v>
      </c>
      <c r="I41" s="35">
        <v>1</v>
      </c>
      <c r="J41" s="19" t="str">
        <f t="shared" si="3"/>
        <v>Memiliki kemampuan memahami komunikasi interaksional dengan orang lain dan deskripsi/ informasi mengenai tempat atau bangunan bersejarah.</v>
      </c>
      <c r="K41" s="19">
        <f t="shared" si="4"/>
        <v>86.4</v>
      </c>
      <c r="L41" s="19" t="str">
        <f t="shared" si="5"/>
        <v>A</v>
      </c>
      <c r="M41" s="19">
        <f t="shared" si="6"/>
        <v>86.4</v>
      </c>
      <c r="N41" s="19" t="str">
        <f t="shared" si="7"/>
        <v>A</v>
      </c>
      <c r="O41" s="35">
        <v>2</v>
      </c>
      <c r="P41" s="19" t="str">
        <f t="shared" si="8"/>
        <v>Memiliki keterampilan  berkomunikasi interaksional dengan orang lain, namun perlu meningkatkan keterampilan memberikan deskripsi/informasi mengenai tempat/bangunan bersejarah</v>
      </c>
      <c r="Q41" s="19" t="str">
        <f t="shared" si="9"/>
        <v/>
      </c>
      <c r="R41" s="19" t="str">
        <f t="shared" si="10"/>
        <v/>
      </c>
      <c r="S41" s="18"/>
      <c r="T41" s="1">
        <v>92</v>
      </c>
      <c r="U41" s="1">
        <v>96</v>
      </c>
      <c r="V41" s="1">
        <v>100</v>
      </c>
      <c r="W41" s="1">
        <v>84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85</v>
      </c>
      <c r="AI41" s="1">
        <v>82</v>
      </c>
      <c r="AJ41" s="1">
        <v>90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2867</v>
      </c>
      <c r="C42" s="19" t="s">
        <v>95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3</v>
      </c>
      <c r="J42" s="19" t="str">
        <f t="shared" si="3"/>
        <v>Memiliki kemampuan memahami deskripsi/informasi mengenai tempat/bangunan bersejarah namun perlu meningkatkan pemahaman komunikasi interaksional dengan orang lain</v>
      </c>
      <c r="K42" s="19">
        <f t="shared" si="4"/>
        <v>86.4</v>
      </c>
      <c r="L42" s="19" t="str">
        <f t="shared" si="5"/>
        <v>A</v>
      </c>
      <c r="M42" s="19">
        <f t="shared" si="6"/>
        <v>86.4</v>
      </c>
      <c r="N42" s="19" t="str">
        <f t="shared" si="7"/>
        <v>A</v>
      </c>
      <c r="O42" s="35">
        <v>2</v>
      </c>
      <c r="P42" s="19" t="str">
        <f t="shared" si="8"/>
        <v>Memiliki keterampilan  berkomunikasi interaksional dengan orang lain, namun perlu meningkatkan keterampilan memberikan deskripsi/informasi mengenai tempat/bangunan bersejarah</v>
      </c>
      <c r="Q42" s="19" t="str">
        <f t="shared" si="9"/>
        <v/>
      </c>
      <c r="R42" s="19" t="str">
        <f t="shared" si="10"/>
        <v/>
      </c>
      <c r="S42" s="18"/>
      <c r="T42" s="1">
        <v>68</v>
      </c>
      <c r="U42" s="1">
        <v>76</v>
      </c>
      <c r="V42" s="1">
        <v>90</v>
      </c>
      <c r="W42" s="1">
        <v>84</v>
      </c>
      <c r="X42" s="1">
        <v>62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>
        <v>87</v>
      </c>
      <c r="AI42" s="1">
        <v>84</v>
      </c>
      <c r="AJ42" s="1">
        <v>88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2883</v>
      </c>
      <c r="C43" s="19" t="s">
        <v>96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memahami komunikasi dengan orang lain, namun perlu meningkatkan kemampuan memahami deskripsi/informasi mengenai tempat/bangunan bersejarah.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2</v>
      </c>
      <c r="P43" s="19" t="str">
        <f t="shared" si="8"/>
        <v>Memiliki keterampilan  berkomunikasi interaksional dengan orang lain, namun perlu meningkatkan keterampilan memberikan deskripsi/informasi mengenai tempat/bangunan bersejarah</v>
      </c>
      <c r="Q43" s="19" t="str">
        <f t="shared" si="9"/>
        <v/>
      </c>
      <c r="R43" s="19" t="str">
        <f t="shared" si="10"/>
        <v/>
      </c>
      <c r="S43" s="18"/>
      <c r="T43" s="1">
        <v>88</v>
      </c>
      <c r="U43" s="1">
        <v>82</v>
      </c>
      <c r="V43" s="1">
        <v>96</v>
      </c>
      <c r="W43" s="1">
        <v>80</v>
      </c>
      <c r="X43" s="1">
        <v>74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88</v>
      </c>
      <c r="AH43" s="1">
        <v>86</v>
      </c>
      <c r="AI43" s="1">
        <v>88</v>
      </c>
      <c r="AJ43" s="1">
        <v>88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2899</v>
      </c>
      <c r="C44" s="19" t="s">
        <v>97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3</v>
      </c>
      <c r="J44" s="19" t="str">
        <f t="shared" si="3"/>
        <v>Memiliki kemampuan memahami deskripsi/informasi mengenai tempat/bangunan bersejarah namun perlu meningkatkan pemahaman komunikasi interaksional dengan orang lain</v>
      </c>
      <c r="K44" s="19">
        <f t="shared" si="4"/>
        <v>85.2</v>
      </c>
      <c r="L44" s="19" t="str">
        <f t="shared" si="5"/>
        <v>A</v>
      </c>
      <c r="M44" s="19">
        <f t="shared" si="6"/>
        <v>85.2</v>
      </c>
      <c r="N44" s="19" t="str">
        <f t="shared" si="7"/>
        <v>A</v>
      </c>
      <c r="O44" s="35">
        <v>2</v>
      </c>
      <c r="P44" s="19" t="str">
        <f t="shared" si="8"/>
        <v>Memiliki keterampilan  berkomunikasi interaksional dengan orang lain, namun perlu meningkatkan keterampilan memberikan deskripsi/informasi mengenai tempat/bangunan bersejarah</v>
      </c>
      <c r="Q44" s="19" t="str">
        <f t="shared" si="9"/>
        <v/>
      </c>
      <c r="R44" s="19" t="str">
        <f t="shared" si="10"/>
        <v/>
      </c>
      <c r="S44" s="18"/>
      <c r="T44" s="1">
        <v>76</v>
      </c>
      <c r="U44" s="1">
        <v>75</v>
      </c>
      <c r="V44" s="1">
        <v>93</v>
      </c>
      <c r="W44" s="1">
        <v>70</v>
      </c>
      <c r="X44" s="1">
        <v>70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87</v>
      </c>
      <c r="AI44" s="1">
        <v>84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2915</v>
      </c>
      <c r="C45" s="19" t="s">
        <v>98</v>
      </c>
      <c r="D45" s="18"/>
      <c r="E45" s="19">
        <f t="shared" si="0"/>
        <v>90</v>
      </c>
      <c r="F45" s="19" t="str">
        <f t="shared" si="1"/>
        <v>A</v>
      </c>
      <c r="G45" s="19">
        <f>IF((COUNTA(T12:AC12)&gt;0),(ROUND((AVERAGE(T45:AD45)),0)),"")</f>
        <v>90</v>
      </c>
      <c r="H45" s="19" t="str">
        <f t="shared" si="2"/>
        <v>A</v>
      </c>
      <c r="I45" s="35">
        <v>1</v>
      </c>
      <c r="J45" s="19" t="str">
        <f t="shared" si="3"/>
        <v>Memiliki kemampuan memahami komunikasi interaksional dengan orang lain dan deskripsi/ informasi mengenai tempat atau bangunan bersejarah.</v>
      </c>
      <c r="K45" s="19">
        <f t="shared" si="4"/>
        <v>87</v>
      </c>
      <c r="L45" s="19" t="str">
        <f t="shared" si="5"/>
        <v>A</v>
      </c>
      <c r="M45" s="19">
        <f t="shared" si="6"/>
        <v>87</v>
      </c>
      <c r="N45" s="19" t="str">
        <f t="shared" si="7"/>
        <v>A</v>
      </c>
      <c r="O45" s="35">
        <v>2</v>
      </c>
      <c r="P45" s="19" t="str">
        <f t="shared" si="8"/>
        <v>Memiliki keterampilan  berkomunikasi interaksional dengan orang lain, namun perlu meningkatkan keterampilan memberikan deskripsi/informasi mengenai tempat/bangunan bersejarah</v>
      </c>
      <c r="Q45" s="19" t="str">
        <f t="shared" si="9"/>
        <v/>
      </c>
      <c r="R45" s="19" t="str">
        <f t="shared" si="10"/>
        <v/>
      </c>
      <c r="S45" s="18"/>
      <c r="T45" s="1">
        <v>84</v>
      </c>
      <c r="U45" s="1">
        <v>90</v>
      </c>
      <c r="V45" s="1">
        <v>100</v>
      </c>
      <c r="W45" s="1">
        <v>100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86</v>
      </c>
      <c r="AI45" s="1">
        <v>84</v>
      </c>
      <c r="AJ45" s="1">
        <v>90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2931</v>
      </c>
      <c r="C46" s="19" t="s">
        <v>99</v>
      </c>
      <c r="D46" s="18"/>
      <c r="E46" s="19">
        <f t="shared" si="0"/>
        <v>89</v>
      </c>
      <c r="F46" s="19" t="str">
        <f t="shared" si="1"/>
        <v>A</v>
      </c>
      <c r="G46" s="19">
        <f>IF((COUNTA(T12:AC12)&gt;0),(ROUND((AVERAGE(T46:AD46)),0)),"")</f>
        <v>89</v>
      </c>
      <c r="H46" s="19" t="str">
        <f t="shared" si="2"/>
        <v>A</v>
      </c>
      <c r="I46" s="35">
        <v>2</v>
      </c>
      <c r="J46" s="19" t="str">
        <f t="shared" si="3"/>
        <v>Memiliki kemampuan memahami komunikasi dengan orang lain, namun perlu meningkatkan kemampuan memahami deskripsi/informasi mengenai tempat/bangunan bersejarah.</v>
      </c>
      <c r="K46" s="19">
        <f t="shared" si="4"/>
        <v>89.4</v>
      </c>
      <c r="L46" s="19" t="str">
        <f t="shared" si="5"/>
        <v>A</v>
      </c>
      <c r="M46" s="19">
        <f t="shared" si="6"/>
        <v>89.4</v>
      </c>
      <c r="N46" s="19" t="str">
        <f t="shared" si="7"/>
        <v>A</v>
      </c>
      <c r="O46" s="35">
        <v>2</v>
      </c>
      <c r="P46" s="19" t="str">
        <f t="shared" si="8"/>
        <v>Memiliki keterampilan  berkomunikasi interaksional dengan orang lain, namun perlu meningkatkan keterampilan memberikan deskripsi/informasi mengenai tempat/bangunan bersejarah</v>
      </c>
      <c r="Q46" s="19" t="str">
        <f t="shared" si="9"/>
        <v/>
      </c>
      <c r="R46" s="19" t="str">
        <f t="shared" si="10"/>
        <v/>
      </c>
      <c r="S46" s="18"/>
      <c r="T46" s="1">
        <v>92</v>
      </c>
      <c r="U46" s="1">
        <v>92</v>
      </c>
      <c r="V46" s="1">
        <v>87</v>
      </c>
      <c r="W46" s="1">
        <v>84</v>
      </c>
      <c r="X46" s="1">
        <v>90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88</v>
      </c>
      <c r="AI46" s="1">
        <v>89</v>
      </c>
      <c r="AJ46" s="1">
        <v>90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G48" sqref="G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2946</v>
      </c>
      <c r="C11" s="19" t="s">
        <v>114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komunikasi dengan orang lain, namun perlu meningkatkan kemampuan memahami deskripsi/informasi mengenai tempat/bangunan bersejarah.</v>
      </c>
      <c r="K11" s="19">
        <f t="shared" ref="K11:K50" si="4">IF((COUNTA(AF11:AN11)&gt;0),AVERAGE(AF11:AN11),"")</f>
        <v>84.6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84.6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 berkomunikasi interaksional dengan orang lain, namun perlu meningkatkan keterampilan memberikan deskripsi/informasi mengenai tempat/bangunan bersejarah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70</v>
      </c>
      <c r="U11" s="1">
        <v>76</v>
      </c>
      <c r="V11" s="1">
        <v>100</v>
      </c>
      <c r="W11" s="1">
        <v>86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83</v>
      </c>
      <c r="AH11" s="1">
        <v>86</v>
      </c>
      <c r="AI11" s="1">
        <v>85</v>
      </c>
      <c r="AJ11" s="1">
        <v>86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2962</v>
      </c>
      <c r="C12" s="19" t="s">
        <v>115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3</v>
      </c>
      <c r="J12" s="19" t="str">
        <f t="shared" si="3"/>
        <v>Memiliki kemampuan memahami deskripsi/informasi mengenai tempat/bangunan bersejarah namun perlu meningkatkan pemahaman komunikasi interaksional dengan orang lain</v>
      </c>
      <c r="K12" s="19">
        <f t="shared" si="4"/>
        <v>78.8</v>
      </c>
      <c r="L12" s="19" t="str">
        <f t="shared" si="5"/>
        <v>B</v>
      </c>
      <c r="M12" s="19">
        <f t="shared" si="6"/>
        <v>78.8</v>
      </c>
      <c r="N12" s="19" t="str">
        <f t="shared" si="7"/>
        <v>B</v>
      </c>
      <c r="O12" s="35">
        <v>2</v>
      </c>
      <c r="P12" s="19" t="str">
        <f t="shared" si="8"/>
        <v>Memiliki keterampilan  berkomunikasi interaksional dengan orang lain, namun perlu meningkatkan keterampilan memberikan deskripsi/informasi mengenai tempat/bangunan bersejarah</v>
      </c>
      <c r="Q12" s="19" t="str">
        <f t="shared" si="9"/>
        <v>A</v>
      </c>
      <c r="R12" s="19" t="str">
        <f t="shared" si="10"/>
        <v/>
      </c>
      <c r="S12" s="18"/>
      <c r="T12" s="1">
        <v>80</v>
      </c>
      <c r="U12" s="1">
        <v>62</v>
      </c>
      <c r="V12" s="1">
        <v>100</v>
      </c>
      <c r="W12" s="1">
        <v>84</v>
      </c>
      <c r="X12" s="1">
        <v>60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79</v>
      </c>
      <c r="AH12" s="1">
        <v>75</v>
      </c>
      <c r="AI12" s="1">
        <v>80</v>
      </c>
      <c r="AJ12" s="1">
        <v>80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2978</v>
      </c>
      <c r="C13" s="19" t="s">
        <v>116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2</v>
      </c>
      <c r="J13" s="19" t="str">
        <f t="shared" si="3"/>
        <v>Memiliki kemampuan memahami komunikasi dengan orang lain, namun perlu meningkatkan kemampuan memahami deskripsi/informasi mengenai tempat/bangunan bersejarah.</v>
      </c>
      <c r="K13" s="19">
        <f t="shared" si="4"/>
        <v>82.6</v>
      </c>
      <c r="L13" s="19" t="str">
        <f t="shared" si="5"/>
        <v>B</v>
      </c>
      <c r="M13" s="19">
        <f t="shared" si="6"/>
        <v>82.6</v>
      </c>
      <c r="N13" s="19" t="str">
        <f t="shared" si="7"/>
        <v>B</v>
      </c>
      <c r="O13" s="35">
        <v>2</v>
      </c>
      <c r="P13" s="19" t="str">
        <f t="shared" si="8"/>
        <v>Memiliki keterampilan  berkomunikasi interaksional dengan orang lain, namun perlu meningkatkan keterampilan memberikan deskripsi/informasi mengenai tempat/bangunan bersejarah</v>
      </c>
      <c r="Q13" s="19" t="str">
        <f t="shared" si="9"/>
        <v>A</v>
      </c>
      <c r="R13" s="19" t="str">
        <f t="shared" si="10"/>
        <v/>
      </c>
      <c r="S13" s="18"/>
      <c r="T13" s="1">
        <v>80</v>
      </c>
      <c r="U13" s="1">
        <v>88</v>
      </c>
      <c r="V13" s="1">
        <v>100</v>
      </c>
      <c r="W13" s="1">
        <v>80</v>
      </c>
      <c r="X13" s="1">
        <v>78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>
        <v>80</v>
      </c>
      <c r="AI13" s="1">
        <v>80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196</v>
      </c>
      <c r="FI13" s="41" t="s">
        <v>191</v>
      </c>
      <c r="FJ13" s="39">
        <v>2421</v>
      </c>
      <c r="FK13" s="39">
        <v>2431</v>
      </c>
    </row>
    <row r="14" spans="1:167" x14ac:dyDescent="0.25">
      <c r="A14" s="19">
        <v>4</v>
      </c>
      <c r="B14" s="19">
        <v>2994</v>
      </c>
      <c r="C14" s="19" t="s">
        <v>117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memahami komunikasi dengan orang lain, namun perlu meningkatkan kemampuan memahami deskripsi/informasi mengenai tempat/bangunan bersejarah.</v>
      </c>
      <c r="K14" s="19">
        <f t="shared" si="4"/>
        <v>83.8</v>
      </c>
      <c r="L14" s="19" t="str">
        <f t="shared" si="5"/>
        <v>B</v>
      </c>
      <c r="M14" s="19">
        <f t="shared" si="6"/>
        <v>83.8</v>
      </c>
      <c r="N14" s="19" t="str">
        <f t="shared" si="7"/>
        <v>B</v>
      </c>
      <c r="O14" s="35">
        <v>2</v>
      </c>
      <c r="P14" s="19" t="str">
        <f t="shared" si="8"/>
        <v>Memiliki keterampilan  berkomunikasi interaksional dengan orang lain, namun perlu meningkatkan keterampilan memberikan deskripsi/informasi mengenai tempat/bangunan bersejarah</v>
      </c>
      <c r="Q14" s="19" t="str">
        <f t="shared" si="9"/>
        <v>A</v>
      </c>
      <c r="R14" s="19" t="str">
        <f t="shared" si="10"/>
        <v/>
      </c>
      <c r="S14" s="18"/>
      <c r="T14" s="1">
        <v>80</v>
      </c>
      <c r="U14" s="1">
        <v>76</v>
      </c>
      <c r="V14" s="1">
        <v>100</v>
      </c>
      <c r="W14" s="1">
        <v>88</v>
      </c>
      <c r="X14" s="1">
        <v>66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88</v>
      </c>
      <c r="AI14" s="1">
        <v>80</v>
      </c>
      <c r="AJ14" s="1">
        <v>86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3010</v>
      </c>
      <c r="C15" s="19" t="s">
        <v>118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memahami komunikasi dengan orang lain, namun perlu meningkatkan kemampuan memahami deskripsi/informasi mengenai tempat/bangunan bersejarah.</v>
      </c>
      <c r="K15" s="19">
        <f t="shared" si="4"/>
        <v>84.4</v>
      </c>
      <c r="L15" s="19" t="str">
        <f t="shared" si="5"/>
        <v>A</v>
      </c>
      <c r="M15" s="19">
        <f t="shared" si="6"/>
        <v>84.4</v>
      </c>
      <c r="N15" s="19" t="str">
        <f t="shared" si="7"/>
        <v>A</v>
      </c>
      <c r="O15" s="35">
        <v>2</v>
      </c>
      <c r="P15" s="19" t="str">
        <f t="shared" si="8"/>
        <v>Memiliki keterampilan  berkomunikasi interaksional dengan orang lain, namun perlu meningkatkan keterampilan memberikan deskripsi/informasi mengenai tempat/bangunan bersejarah</v>
      </c>
      <c r="Q15" s="19" t="str">
        <f t="shared" si="9"/>
        <v>A</v>
      </c>
      <c r="R15" s="19" t="str">
        <f t="shared" si="10"/>
        <v/>
      </c>
      <c r="S15" s="18"/>
      <c r="T15" s="1">
        <v>70</v>
      </c>
      <c r="U15" s="1">
        <v>70</v>
      </c>
      <c r="V15" s="1">
        <v>100</v>
      </c>
      <c r="W15" s="1">
        <v>92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1">
        <v>88</v>
      </c>
      <c r="AI15" s="1">
        <v>80</v>
      </c>
      <c r="AJ15" s="1">
        <v>86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197</v>
      </c>
      <c r="FI15" s="41" t="s">
        <v>192</v>
      </c>
      <c r="FJ15" s="39">
        <v>2422</v>
      </c>
      <c r="FK15" s="39">
        <v>2432</v>
      </c>
    </row>
    <row r="16" spans="1:167" x14ac:dyDescent="0.25">
      <c r="A16" s="19">
        <v>6</v>
      </c>
      <c r="B16" s="19">
        <v>3522</v>
      </c>
      <c r="C16" s="19" t="s">
        <v>119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memahami komunikasi dengan orang lain, namun perlu meningkatkan kemampuan memahami deskripsi/informasi mengenai tempat/bangunan bersejarah.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2</v>
      </c>
      <c r="P16" s="19" t="str">
        <f t="shared" si="8"/>
        <v>Memiliki keterampilan  berkomunikasi interaksional dengan orang lain, namun perlu meningkatkan keterampilan memberikan deskripsi/informasi mengenai tempat/bangunan bersejarah</v>
      </c>
      <c r="Q16" s="19" t="str">
        <f t="shared" si="9"/>
        <v>A</v>
      </c>
      <c r="R16" s="19" t="str">
        <f t="shared" si="10"/>
        <v/>
      </c>
      <c r="S16" s="18"/>
      <c r="T16" s="1">
        <v>70</v>
      </c>
      <c r="U16" s="1">
        <v>78</v>
      </c>
      <c r="V16" s="1">
        <v>100</v>
      </c>
      <c r="W16" s="1">
        <v>86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86</v>
      </c>
      <c r="AI16" s="1">
        <v>85</v>
      </c>
      <c r="AJ16" s="1">
        <v>84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3026</v>
      </c>
      <c r="C17" s="19" t="s">
        <v>120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3</v>
      </c>
      <c r="J17" s="19" t="str">
        <f t="shared" si="3"/>
        <v>Memiliki kemampuan memahami deskripsi/informasi mengenai tempat/bangunan bersejarah namun perlu meningkatkan pemahaman komunikasi interaksional dengan orang lain</v>
      </c>
      <c r="K17" s="19">
        <f t="shared" si="4"/>
        <v>80.400000000000006</v>
      </c>
      <c r="L17" s="19" t="str">
        <f t="shared" si="5"/>
        <v>B</v>
      </c>
      <c r="M17" s="19">
        <f t="shared" si="6"/>
        <v>80.400000000000006</v>
      </c>
      <c r="N17" s="19" t="str">
        <f t="shared" si="7"/>
        <v>B</v>
      </c>
      <c r="O17" s="35">
        <v>2</v>
      </c>
      <c r="P17" s="19" t="str">
        <f t="shared" si="8"/>
        <v>Memiliki keterampilan  berkomunikasi interaksional dengan orang lain, namun perlu meningkatkan keterampilan memberikan deskripsi/informasi mengenai tempat/bangunan bersejarah</v>
      </c>
      <c r="Q17" s="19" t="str">
        <f t="shared" si="9"/>
        <v>A</v>
      </c>
      <c r="R17" s="19" t="str">
        <f t="shared" si="10"/>
        <v/>
      </c>
      <c r="S17" s="18"/>
      <c r="T17" s="1">
        <v>70</v>
      </c>
      <c r="U17" s="1">
        <v>84</v>
      </c>
      <c r="V17" s="1">
        <v>100</v>
      </c>
      <c r="W17" s="1">
        <v>68</v>
      </c>
      <c r="X17" s="1">
        <v>74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79</v>
      </c>
      <c r="AH17" s="1">
        <v>75</v>
      </c>
      <c r="AI17" s="1">
        <v>85</v>
      </c>
      <c r="AJ17" s="1">
        <v>83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189</v>
      </c>
      <c r="FI17" s="41" t="s">
        <v>193</v>
      </c>
      <c r="FJ17" s="39">
        <v>2423</v>
      </c>
      <c r="FK17" s="39">
        <v>2433</v>
      </c>
    </row>
    <row r="18" spans="1:167" x14ac:dyDescent="0.25">
      <c r="A18" s="19">
        <v>8</v>
      </c>
      <c r="B18" s="19">
        <v>3042</v>
      </c>
      <c r="C18" s="19" t="s">
        <v>121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3</v>
      </c>
      <c r="J18" s="19" t="str">
        <f t="shared" si="3"/>
        <v>Memiliki kemampuan memahami deskripsi/informasi mengenai tempat/bangunan bersejarah namun perlu meningkatkan pemahaman komunikasi interaksional dengan orang lain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Memiliki keterampilan  berkomunikasi interaksional dengan orang lain, namun perlu meningkatkan keterampilan memberikan deskripsi/informasi mengenai tempat/bangunan bersejarah</v>
      </c>
      <c r="Q18" s="19" t="str">
        <f t="shared" si="9"/>
        <v>A</v>
      </c>
      <c r="R18" s="19" t="str">
        <f t="shared" si="10"/>
        <v/>
      </c>
      <c r="S18" s="18"/>
      <c r="T18" s="1">
        <v>76</v>
      </c>
      <c r="U18" s="1">
        <v>86</v>
      </c>
      <c r="V18" s="1">
        <v>100</v>
      </c>
      <c r="W18" s="1">
        <v>60</v>
      </c>
      <c r="X18" s="1">
        <v>60</v>
      </c>
      <c r="Y18" s="1"/>
      <c r="Z18" s="1"/>
      <c r="AA18" s="1"/>
      <c r="AB18" s="1"/>
      <c r="AC18" s="1"/>
      <c r="AD18" s="1"/>
      <c r="AE18" s="18"/>
      <c r="AF18" s="1">
        <v>89</v>
      </c>
      <c r="AG18" s="1">
        <v>70</v>
      </c>
      <c r="AH18" s="1">
        <v>75</v>
      </c>
      <c r="AI18" s="1">
        <v>80</v>
      </c>
      <c r="AJ18" s="1">
        <v>86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3058</v>
      </c>
      <c r="C19" s="19" t="s">
        <v>122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memahami komunikasi dengan orang lain, namun perlu meningkatkan kemampuan memahami deskripsi/informasi mengenai tempat/bangunan bersejarah.</v>
      </c>
      <c r="K19" s="19">
        <f t="shared" si="4"/>
        <v>86.2</v>
      </c>
      <c r="L19" s="19" t="str">
        <f t="shared" si="5"/>
        <v>A</v>
      </c>
      <c r="M19" s="19">
        <f t="shared" si="6"/>
        <v>86.2</v>
      </c>
      <c r="N19" s="19" t="str">
        <f t="shared" si="7"/>
        <v>A</v>
      </c>
      <c r="O19" s="35">
        <v>2</v>
      </c>
      <c r="P19" s="19" t="str">
        <f t="shared" si="8"/>
        <v>Memiliki keterampilan  berkomunikasi interaksional dengan orang lain, namun perlu meningkatkan keterampilan memberikan deskripsi/informasi mengenai tempat/bangunan bersejarah</v>
      </c>
      <c r="Q19" s="19" t="str">
        <f t="shared" si="9"/>
        <v>A</v>
      </c>
      <c r="R19" s="19" t="str">
        <f t="shared" si="10"/>
        <v/>
      </c>
      <c r="S19" s="18"/>
      <c r="T19" s="1">
        <v>76</v>
      </c>
      <c r="U19" s="1">
        <v>80</v>
      </c>
      <c r="V19" s="1">
        <v>100</v>
      </c>
      <c r="W19" s="1">
        <v>90</v>
      </c>
      <c r="X19" s="1">
        <v>64</v>
      </c>
      <c r="Y19" s="1"/>
      <c r="Z19" s="1"/>
      <c r="AA19" s="1"/>
      <c r="AB19" s="1"/>
      <c r="AC19" s="1"/>
      <c r="AD19" s="1"/>
      <c r="AE19" s="18"/>
      <c r="AF19" s="1">
        <v>87</v>
      </c>
      <c r="AG19" s="1">
        <v>86</v>
      </c>
      <c r="AH19" s="1">
        <v>90</v>
      </c>
      <c r="AI19" s="1">
        <v>80</v>
      </c>
      <c r="AJ19" s="1">
        <v>88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190</v>
      </c>
      <c r="FI19" s="41" t="s">
        <v>194</v>
      </c>
      <c r="FJ19" s="39">
        <v>2424</v>
      </c>
      <c r="FK19" s="39">
        <v>2434</v>
      </c>
    </row>
    <row r="20" spans="1:167" x14ac:dyDescent="0.25">
      <c r="A20" s="19">
        <v>10</v>
      </c>
      <c r="B20" s="19">
        <v>3074</v>
      </c>
      <c r="C20" s="19" t="s">
        <v>123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3</v>
      </c>
      <c r="J20" s="19" t="str">
        <f t="shared" si="3"/>
        <v>Memiliki kemampuan memahami deskripsi/informasi mengenai tempat/bangunan bersejarah namun perlu meningkatkan pemahaman komunikasi interaksional dengan orang lain</v>
      </c>
      <c r="K20" s="19">
        <f t="shared" si="4"/>
        <v>81.599999999999994</v>
      </c>
      <c r="L20" s="19" t="str">
        <f t="shared" si="5"/>
        <v>B</v>
      </c>
      <c r="M20" s="19">
        <f t="shared" si="6"/>
        <v>81.599999999999994</v>
      </c>
      <c r="N20" s="19" t="str">
        <f t="shared" si="7"/>
        <v>B</v>
      </c>
      <c r="O20" s="35">
        <v>2</v>
      </c>
      <c r="P20" s="19" t="str">
        <f t="shared" si="8"/>
        <v>Memiliki keterampilan  berkomunikasi interaksional dengan orang lain, namun perlu meningkatkan keterampilan memberikan deskripsi/informasi mengenai tempat/bangunan bersejarah</v>
      </c>
      <c r="Q20" s="19" t="str">
        <f t="shared" si="9"/>
        <v>A</v>
      </c>
      <c r="R20" s="19" t="str">
        <f t="shared" si="10"/>
        <v/>
      </c>
      <c r="S20" s="18"/>
      <c r="T20" s="1">
        <v>72</v>
      </c>
      <c r="U20" s="1">
        <v>86</v>
      </c>
      <c r="V20" s="1">
        <v>90</v>
      </c>
      <c r="W20" s="1">
        <v>85</v>
      </c>
      <c r="X20" s="1">
        <v>62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>
        <v>80</v>
      </c>
      <c r="AJ20" s="1">
        <v>83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3090</v>
      </c>
      <c r="C21" s="19" t="s">
        <v>124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3</v>
      </c>
      <c r="J21" s="19" t="str">
        <f t="shared" si="3"/>
        <v>Memiliki kemampuan memahami deskripsi/informasi mengenai tempat/bangunan bersejarah namun perlu meningkatkan pemahaman komunikasi interaksional dengan orang lain</v>
      </c>
      <c r="K21" s="19">
        <f t="shared" si="4"/>
        <v>85.4</v>
      </c>
      <c r="L21" s="19" t="str">
        <f t="shared" si="5"/>
        <v>A</v>
      </c>
      <c r="M21" s="19">
        <f t="shared" si="6"/>
        <v>85.4</v>
      </c>
      <c r="N21" s="19" t="str">
        <f t="shared" si="7"/>
        <v>A</v>
      </c>
      <c r="O21" s="35">
        <v>2</v>
      </c>
      <c r="P21" s="19" t="str">
        <f t="shared" si="8"/>
        <v>Memiliki keterampilan  berkomunikasi interaksional dengan orang lain, namun perlu meningkatkan keterampilan memberikan deskripsi/informasi mengenai tempat/bangunan bersejarah</v>
      </c>
      <c r="Q21" s="19" t="str">
        <f t="shared" si="9"/>
        <v>A</v>
      </c>
      <c r="R21" s="19" t="str">
        <f t="shared" si="10"/>
        <v/>
      </c>
      <c r="S21" s="18"/>
      <c r="T21" s="1">
        <v>70</v>
      </c>
      <c r="U21" s="1">
        <v>70</v>
      </c>
      <c r="V21" s="1">
        <v>100</v>
      </c>
      <c r="W21" s="1">
        <v>85</v>
      </c>
      <c r="X21" s="1">
        <v>70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88</v>
      </c>
      <c r="AH21" s="1">
        <v>85</v>
      </c>
      <c r="AI21" s="1">
        <v>85</v>
      </c>
      <c r="AJ21" s="1">
        <v>86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2425</v>
      </c>
      <c r="FK21" s="39">
        <v>2435</v>
      </c>
    </row>
    <row r="22" spans="1:167" x14ac:dyDescent="0.25">
      <c r="A22" s="19">
        <v>12</v>
      </c>
      <c r="B22" s="19">
        <v>3106</v>
      </c>
      <c r="C22" s="19" t="s">
        <v>125</v>
      </c>
      <c r="D22" s="18"/>
      <c r="E22" s="19">
        <f t="shared" si="0"/>
        <v>92</v>
      </c>
      <c r="F22" s="19" t="str">
        <f t="shared" si="1"/>
        <v>A</v>
      </c>
      <c r="G22" s="19">
        <f>IF((COUNTA(T12:AC12)&gt;0),(ROUND((AVERAGE(T22:AD22)),0)),"")</f>
        <v>92</v>
      </c>
      <c r="H22" s="19" t="str">
        <f t="shared" si="2"/>
        <v>A</v>
      </c>
      <c r="I22" s="35">
        <v>1</v>
      </c>
      <c r="J22" s="19" t="str">
        <f t="shared" si="3"/>
        <v>Memiliki kemampuan memahami komunikasi interaksional dengan orang lain dan deskripsi/ informasi mengenai tempat atau bangunan bersejarah.</v>
      </c>
      <c r="K22" s="19">
        <f t="shared" si="4"/>
        <v>82.4</v>
      </c>
      <c r="L22" s="19" t="str">
        <f t="shared" si="5"/>
        <v>B</v>
      </c>
      <c r="M22" s="19">
        <f t="shared" si="6"/>
        <v>82.4</v>
      </c>
      <c r="N22" s="19" t="str">
        <f t="shared" si="7"/>
        <v>B</v>
      </c>
      <c r="O22" s="35">
        <v>2</v>
      </c>
      <c r="P22" s="19" t="str">
        <f t="shared" si="8"/>
        <v>Memiliki keterampilan  berkomunikasi interaksional dengan orang lain, namun perlu meningkatkan keterampilan memberikan deskripsi/informasi mengenai tempat/bangunan bersejarah</v>
      </c>
      <c r="Q22" s="19" t="str">
        <f t="shared" si="9"/>
        <v>A</v>
      </c>
      <c r="R22" s="19" t="str">
        <f t="shared" si="10"/>
        <v/>
      </c>
      <c r="S22" s="18"/>
      <c r="T22" s="1">
        <v>96</v>
      </c>
      <c r="U22" s="1">
        <v>96</v>
      </c>
      <c r="V22" s="1">
        <v>100</v>
      </c>
      <c r="W22" s="1">
        <v>96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>
        <v>85</v>
      </c>
      <c r="AI22" s="1">
        <v>80</v>
      </c>
      <c r="AJ22" s="1">
        <v>84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3122</v>
      </c>
      <c r="C23" s="19" t="s">
        <v>126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memahami komunikasi dengan orang lain, namun perlu meningkatkan kemampuan memahami deskripsi/informasi mengenai tempat/bangunan bersejarah.</v>
      </c>
      <c r="K23" s="19">
        <f t="shared" si="4"/>
        <v>84.2</v>
      </c>
      <c r="L23" s="19" t="str">
        <f t="shared" si="5"/>
        <v>A</v>
      </c>
      <c r="M23" s="19">
        <f t="shared" si="6"/>
        <v>84.2</v>
      </c>
      <c r="N23" s="19" t="str">
        <f t="shared" si="7"/>
        <v>A</v>
      </c>
      <c r="O23" s="35">
        <v>2</v>
      </c>
      <c r="P23" s="19" t="str">
        <f t="shared" si="8"/>
        <v>Memiliki keterampilan  berkomunikasi interaksional dengan orang lain, namun perlu meningkatkan keterampilan memberikan deskripsi/informasi mengenai tempat/bangunan bersejarah</v>
      </c>
      <c r="Q23" s="19" t="str">
        <f t="shared" si="9"/>
        <v>A</v>
      </c>
      <c r="R23" s="19" t="str">
        <f t="shared" si="10"/>
        <v/>
      </c>
      <c r="S23" s="18"/>
      <c r="T23" s="1">
        <v>76</v>
      </c>
      <c r="U23" s="1">
        <v>78</v>
      </c>
      <c r="V23" s="1">
        <v>100</v>
      </c>
      <c r="W23" s="1">
        <v>90</v>
      </c>
      <c r="X23" s="1">
        <v>72</v>
      </c>
      <c r="Y23" s="1"/>
      <c r="Z23" s="1"/>
      <c r="AA23" s="1"/>
      <c r="AB23" s="1"/>
      <c r="AC23" s="1"/>
      <c r="AD23" s="1"/>
      <c r="AE23" s="18"/>
      <c r="AF23" s="1">
        <v>75</v>
      </c>
      <c r="AG23" s="1">
        <v>85</v>
      </c>
      <c r="AH23" s="1">
        <v>90</v>
      </c>
      <c r="AI23" s="1">
        <v>85</v>
      </c>
      <c r="AJ23" s="1">
        <v>86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2426</v>
      </c>
      <c r="FK23" s="39">
        <v>2436</v>
      </c>
    </row>
    <row r="24" spans="1:167" x14ac:dyDescent="0.25">
      <c r="A24" s="19">
        <v>14</v>
      </c>
      <c r="B24" s="19">
        <v>3138</v>
      </c>
      <c r="C24" s="19" t="s">
        <v>127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3</v>
      </c>
      <c r="J24" s="19" t="str">
        <f t="shared" si="3"/>
        <v>Memiliki kemampuan memahami deskripsi/informasi mengenai tempat/bangunan bersejarah namun perlu meningkatkan pemahaman komunikasi interaksional dengan orang lain</v>
      </c>
      <c r="K24" s="19">
        <f t="shared" si="4"/>
        <v>85.4</v>
      </c>
      <c r="L24" s="19" t="str">
        <f t="shared" si="5"/>
        <v>A</v>
      </c>
      <c r="M24" s="19">
        <f t="shared" si="6"/>
        <v>85.4</v>
      </c>
      <c r="N24" s="19" t="str">
        <f t="shared" si="7"/>
        <v>A</v>
      </c>
      <c r="O24" s="35">
        <v>2</v>
      </c>
      <c r="P24" s="19" t="str">
        <f t="shared" si="8"/>
        <v>Memiliki keterampilan  berkomunikasi interaksional dengan orang lain, namun perlu meningkatkan keterampilan memberikan deskripsi/informasi mengenai tempat/bangunan bersejarah</v>
      </c>
      <c r="Q24" s="19" t="str">
        <f t="shared" si="9"/>
        <v>A</v>
      </c>
      <c r="R24" s="19" t="str">
        <f t="shared" si="10"/>
        <v/>
      </c>
      <c r="S24" s="18"/>
      <c r="T24" s="1">
        <v>72</v>
      </c>
      <c r="U24" s="1">
        <v>80</v>
      </c>
      <c r="V24" s="1">
        <v>80</v>
      </c>
      <c r="W24" s="1">
        <v>88</v>
      </c>
      <c r="X24" s="1">
        <v>70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85</v>
      </c>
      <c r="AH24" s="1">
        <v>88</v>
      </c>
      <c r="AI24" s="1">
        <v>80</v>
      </c>
      <c r="AJ24" s="1">
        <v>86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3154</v>
      </c>
      <c r="C25" s="19" t="s">
        <v>128</v>
      </c>
      <c r="D25" s="18"/>
      <c r="E25" s="19">
        <f t="shared" si="0"/>
        <v>74</v>
      </c>
      <c r="F25" s="19" t="str">
        <f t="shared" si="1"/>
        <v>C</v>
      </c>
      <c r="G25" s="19">
        <f>IF((COUNTA(T12:AC12)&gt;0),(ROUND((AVERAGE(T25:AD25)),0)),"")</f>
        <v>74</v>
      </c>
      <c r="H25" s="19" t="str">
        <f t="shared" si="2"/>
        <v>C</v>
      </c>
      <c r="I25" s="35">
        <v>3</v>
      </c>
      <c r="J25" s="19" t="str">
        <f t="shared" si="3"/>
        <v>Memiliki kemampuan memahami deskripsi/informasi mengenai tempat/bangunan bersejarah namun perlu meningkatkan pemahaman komunikasi interaksional dengan orang lain</v>
      </c>
      <c r="K25" s="19">
        <f t="shared" si="4"/>
        <v>84.2</v>
      </c>
      <c r="L25" s="19" t="str">
        <f t="shared" si="5"/>
        <v>A</v>
      </c>
      <c r="M25" s="19">
        <f t="shared" si="6"/>
        <v>84.2</v>
      </c>
      <c r="N25" s="19" t="str">
        <f t="shared" si="7"/>
        <v>A</v>
      </c>
      <c r="O25" s="35">
        <v>2</v>
      </c>
      <c r="P25" s="19" t="str">
        <f t="shared" si="8"/>
        <v>Memiliki keterampilan  berkomunikasi interaksional dengan orang lain, namun perlu meningkatkan keterampilan memberikan deskripsi/informasi mengenai tempat/bangunan bersejarah</v>
      </c>
      <c r="Q25" s="19" t="str">
        <f t="shared" si="9"/>
        <v>A</v>
      </c>
      <c r="R25" s="19" t="str">
        <f t="shared" si="10"/>
        <v/>
      </c>
      <c r="S25" s="18"/>
      <c r="T25" s="1">
        <v>70</v>
      </c>
      <c r="U25" s="1">
        <v>70</v>
      </c>
      <c r="V25" s="1">
        <v>70</v>
      </c>
      <c r="W25" s="1">
        <v>88</v>
      </c>
      <c r="X25" s="1">
        <v>70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88</v>
      </c>
      <c r="AI25" s="1">
        <v>87</v>
      </c>
      <c r="AJ25" s="1">
        <v>86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2427</v>
      </c>
      <c r="FK25" s="39">
        <v>2437</v>
      </c>
    </row>
    <row r="26" spans="1:167" x14ac:dyDescent="0.25">
      <c r="A26" s="19">
        <v>16</v>
      </c>
      <c r="B26" s="19">
        <v>3170</v>
      </c>
      <c r="C26" s="19" t="s">
        <v>129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memahami komunikasi dengan orang lain, namun perlu meningkatkan kemampuan memahami deskripsi/informasi mengenai tempat/bangunan bersejarah.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2</v>
      </c>
      <c r="P26" s="19" t="str">
        <f t="shared" si="8"/>
        <v>Memiliki keterampilan  berkomunikasi interaksional dengan orang lain, namun perlu meningkatkan keterampilan memberikan deskripsi/informasi mengenai tempat/bangunan bersejarah</v>
      </c>
      <c r="Q26" s="19" t="str">
        <f t="shared" si="9"/>
        <v>A</v>
      </c>
      <c r="R26" s="19" t="str">
        <f t="shared" si="10"/>
        <v/>
      </c>
      <c r="S26" s="18"/>
      <c r="T26" s="1">
        <v>72</v>
      </c>
      <c r="U26" s="1">
        <v>82</v>
      </c>
      <c r="V26" s="1">
        <v>100</v>
      </c>
      <c r="W26" s="1">
        <v>88</v>
      </c>
      <c r="X26" s="1">
        <v>60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>
        <v>88</v>
      </c>
      <c r="AI26" s="1">
        <v>80</v>
      </c>
      <c r="AJ26" s="1">
        <v>84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3186</v>
      </c>
      <c r="C27" s="19" t="s">
        <v>130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2</v>
      </c>
      <c r="J27" s="19" t="str">
        <f t="shared" si="3"/>
        <v>Memiliki kemampuan memahami komunikasi dengan orang lain, namun perlu meningkatkan kemampuan memahami deskripsi/informasi mengenai tempat/bangunan bersejarah.</v>
      </c>
      <c r="K27" s="19">
        <f t="shared" si="4"/>
        <v>85.2</v>
      </c>
      <c r="L27" s="19" t="str">
        <f t="shared" si="5"/>
        <v>A</v>
      </c>
      <c r="M27" s="19">
        <f t="shared" si="6"/>
        <v>85.2</v>
      </c>
      <c r="N27" s="19" t="str">
        <f t="shared" si="7"/>
        <v>A</v>
      </c>
      <c r="O27" s="35">
        <v>2</v>
      </c>
      <c r="P27" s="19" t="str">
        <f t="shared" si="8"/>
        <v>Memiliki keterampilan  berkomunikasi interaksional dengan orang lain, namun perlu meningkatkan keterampilan memberikan deskripsi/informasi mengenai tempat/bangunan bersejarah</v>
      </c>
      <c r="Q27" s="19" t="str">
        <f t="shared" si="9"/>
        <v>A</v>
      </c>
      <c r="R27" s="19" t="str">
        <f t="shared" si="10"/>
        <v/>
      </c>
      <c r="S27" s="18"/>
      <c r="T27" s="1">
        <v>88</v>
      </c>
      <c r="U27" s="1">
        <v>82</v>
      </c>
      <c r="V27" s="1">
        <v>100</v>
      </c>
      <c r="W27" s="1">
        <v>90</v>
      </c>
      <c r="X27" s="1">
        <v>82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85</v>
      </c>
      <c r="AH27" s="1">
        <v>90</v>
      </c>
      <c r="AI27" s="1">
        <v>85</v>
      </c>
      <c r="AJ27" s="1">
        <v>83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2428</v>
      </c>
      <c r="FK27" s="39">
        <v>2438</v>
      </c>
    </row>
    <row r="28" spans="1:167" x14ac:dyDescent="0.25">
      <c r="A28" s="19">
        <v>18</v>
      </c>
      <c r="B28" s="19">
        <v>3202</v>
      </c>
      <c r="C28" s="19" t="s">
        <v>131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memahami komunikasi dengan orang lain, namun perlu meningkatkan kemampuan memahami deskripsi/informasi mengenai tempat/bangunan bersejarah.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Memiliki keterampilan  berkomunikasi interaksional dengan orang lain, namun perlu meningkatkan keterampilan memberikan deskripsi/informasi mengenai tempat/bangunan bersejarah</v>
      </c>
      <c r="Q28" s="19" t="str">
        <f t="shared" si="9"/>
        <v>A</v>
      </c>
      <c r="R28" s="19" t="str">
        <f t="shared" si="10"/>
        <v/>
      </c>
      <c r="S28" s="18"/>
      <c r="T28" s="1">
        <v>75</v>
      </c>
      <c r="U28" s="1">
        <v>82</v>
      </c>
      <c r="V28" s="1">
        <v>100</v>
      </c>
      <c r="W28" s="1">
        <v>75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75</v>
      </c>
      <c r="AG28" s="1">
        <v>85</v>
      </c>
      <c r="AH28" s="1">
        <v>75</v>
      </c>
      <c r="AI28" s="1">
        <v>80</v>
      </c>
      <c r="AJ28" s="1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3218</v>
      </c>
      <c r="C29" s="19" t="s">
        <v>132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memahami komunikasi dengan orang lain, namun perlu meningkatkan kemampuan memahami deskripsi/informasi mengenai tempat/bangunan bersejarah.</v>
      </c>
      <c r="K29" s="19">
        <f t="shared" si="4"/>
        <v>84.6</v>
      </c>
      <c r="L29" s="19" t="str">
        <f t="shared" si="5"/>
        <v>A</v>
      </c>
      <c r="M29" s="19">
        <f t="shared" si="6"/>
        <v>84.6</v>
      </c>
      <c r="N29" s="19" t="str">
        <f t="shared" si="7"/>
        <v>A</v>
      </c>
      <c r="O29" s="35">
        <v>2</v>
      </c>
      <c r="P29" s="19" t="str">
        <f t="shared" si="8"/>
        <v>Memiliki keterampilan  berkomunikasi interaksional dengan orang lain, namun perlu meningkatkan keterampilan memberikan deskripsi/informasi mengenai tempat/bangunan bersejarah</v>
      </c>
      <c r="Q29" s="19" t="str">
        <f t="shared" si="9"/>
        <v>A</v>
      </c>
      <c r="R29" s="19" t="str">
        <f t="shared" si="10"/>
        <v/>
      </c>
      <c r="S29" s="18"/>
      <c r="T29" s="1">
        <v>84</v>
      </c>
      <c r="U29" s="1">
        <v>70</v>
      </c>
      <c r="V29" s="1">
        <v>100</v>
      </c>
      <c r="W29" s="1">
        <v>90</v>
      </c>
      <c r="X29" s="1">
        <v>70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83</v>
      </c>
      <c r="AH29" s="1">
        <v>90</v>
      </c>
      <c r="AI29" s="1">
        <v>80</v>
      </c>
      <c r="AJ29" s="1">
        <v>88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2429</v>
      </c>
      <c r="FK29" s="39">
        <v>2439</v>
      </c>
    </row>
    <row r="30" spans="1:167" x14ac:dyDescent="0.25">
      <c r="A30" s="19">
        <v>20</v>
      </c>
      <c r="B30" s="19">
        <v>3234</v>
      </c>
      <c r="C30" s="19" t="s">
        <v>133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2</v>
      </c>
      <c r="J30" s="19" t="str">
        <f t="shared" si="3"/>
        <v>Memiliki kemampuan memahami komunikasi dengan orang lain, namun perlu meningkatkan kemampuan memahami deskripsi/informasi mengenai tempat/bangunan bersejarah.</v>
      </c>
      <c r="K30" s="19">
        <f t="shared" si="4"/>
        <v>89</v>
      </c>
      <c r="L30" s="19" t="str">
        <f t="shared" si="5"/>
        <v>A</v>
      </c>
      <c r="M30" s="19">
        <f t="shared" si="6"/>
        <v>89</v>
      </c>
      <c r="N30" s="19" t="str">
        <f t="shared" si="7"/>
        <v>A</v>
      </c>
      <c r="O30" s="35">
        <v>2</v>
      </c>
      <c r="P30" s="19" t="str">
        <f t="shared" si="8"/>
        <v>Memiliki keterampilan  berkomunikasi interaksional dengan orang lain, namun perlu meningkatkan keterampilan memberikan deskripsi/informasi mengenai tempat/bangunan bersejarah</v>
      </c>
      <c r="Q30" s="19" t="str">
        <f t="shared" si="9"/>
        <v>A</v>
      </c>
      <c r="R30" s="19" t="str">
        <f t="shared" si="10"/>
        <v/>
      </c>
      <c r="S30" s="18"/>
      <c r="T30" s="1">
        <v>84</v>
      </c>
      <c r="U30" s="1">
        <v>94</v>
      </c>
      <c r="V30" s="1">
        <v>100</v>
      </c>
      <c r="W30" s="1">
        <v>90</v>
      </c>
      <c r="X30" s="1">
        <v>74</v>
      </c>
      <c r="Y30" s="1"/>
      <c r="Z30" s="1"/>
      <c r="AA30" s="1"/>
      <c r="AB30" s="1"/>
      <c r="AC30" s="1"/>
      <c r="AD30" s="1"/>
      <c r="AE30" s="18"/>
      <c r="AF30" s="1">
        <v>89</v>
      </c>
      <c r="AG30" s="1">
        <v>90</v>
      </c>
      <c r="AH30" s="1">
        <v>90</v>
      </c>
      <c r="AI30" s="1">
        <v>88</v>
      </c>
      <c r="AJ30" s="1">
        <v>88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3250</v>
      </c>
      <c r="C31" s="19" t="s">
        <v>134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3</v>
      </c>
      <c r="J31" s="19" t="str">
        <f t="shared" si="3"/>
        <v>Memiliki kemampuan memahami deskripsi/informasi mengenai tempat/bangunan bersejarah namun perlu meningkatkan pemahaman komunikasi interaksional dengan orang lain</v>
      </c>
      <c r="K31" s="19">
        <f t="shared" si="4"/>
        <v>86.8</v>
      </c>
      <c r="L31" s="19" t="str">
        <f t="shared" si="5"/>
        <v>A</v>
      </c>
      <c r="M31" s="19">
        <f t="shared" si="6"/>
        <v>86.8</v>
      </c>
      <c r="N31" s="19" t="str">
        <f t="shared" si="7"/>
        <v>A</v>
      </c>
      <c r="O31" s="35">
        <v>2</v>
      </c>
      <c r="P31" s="19" t="str">
        <f t="shared" si="8"/>
        <v>Memiliki keterampilan  berkomunikasi interaksional dengan orang lain, namun perlu meningkatkan keterampilan memberikan deskripsi/informasi mengenai tempat/bangunan bersejarah</v>
      </c>
      <c r="Q31" s="19" t="str">
        <f t="shared" si="9"/>
        <v>A</v>
      </c>
      <c r="R31" s="19" t="str">
        <f t="shared" si="10"/>
        <v/>
      </c>
      <c r="S31" s="18"/>
      <c r="T31" s="1">
        <v>75</v>
      </c>
      <c r="U31" s="1">
        <v>76</v>
      </c>
      <c r="V31" s="1">
        <v>80</v>
      </c>
      <c r="W31" s="1">
        <v>88</v>
      </c>
      <c r="X31" s="1">
        <v>72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88</v>
      </c>
      <c r="AI31" s="1">
        <v>88</v>
      </c>
      <c r="AJ31" s="1">
        <v>88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2430</v>
      </c>
      <c r="FK31" s="39">
        <v>2440</v>
      </c>
    </row>
    <row r="32" spans="1:167" x14ac:dyDescent="0.25">
      <c r="A32" s="19">
        <v>22</v>
      </c>
      <c r="B32" s="19">
        <v>3266</v>
      </c>
      <c r="C32" s="19" t="s">
        <v>135</v>
      </c>
      <c r="D32" s="18"/>
      <c r="E32" s="19">
        <f t="shared" si="0"/>
        <v>87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2</v>
      </c>
      <c r="J32" s="19" t="str">
        <f t="shared" si="3"/>
        <v>Memiliki kemampuan memahami komunikasi dengan orang lain, namun perlu meningkatkan kemampuan memahami deskripsi/informasi mengenai tempat/bangunan bersejarah.</v>
      </c>
      <c r="K32" s="19">
        <f t="shared" si="4"/>
        <v>83</v>
      </c>
      <c r="L32" s="19" t="str">
        <f t="shared" si="5"/>
        <v>B</v>
      </c>
      <c r="M32" s="19">
        <f t="shared" si="6"/>
        <v>83</v>
      </c>
      <c r="N32" s="19" t="str">
        <f t="shared" si="7"/>
        <v>B</v>
      </c>
      <c r="O32" s="35">
        <v>2</v>
      </c>
      <c r="P32" s="19" t="str">
        <f t="shared" si="8"/>
        <v>Memiliki keterampilan  berkomunikasi interaksional dengan orang lain, namun perlu meningkatkan keterampilan memberikan deskripsi/informasi mengenai tempat/bangunan bersejarah</v>
      </c>
      <c r="Q32" s="19" t="str">
        <f t="shared" si="9"/>
        <v>A</v>
      </c>
      <c r="R32" s="19" t="str">
        <f t="shared" si="10"/>
        <v/>
      </c>
      <c r="S32" s="18"/>
      <c r="T32" s="1">
        <v>84</v>
      </c>
      <c r="U32" s="1">
        <v>82</v>
      </c>
      <c r="V32" s="1">
        <v>100</v>
      </c>
      <c r="W32" s="1">
        <v>96</v>
      </c>
      <c r="X32" s="1">
        <v>72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>
        <v>80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3282</v>
      </c>
      <c r="C33" s="19" t="s">
        <v>136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3</v>
      </c>
      <c r="J33" s="19" t="str">
        <f t="shared" si="3"/>
        <v>Memiliki kemampuan memahami deskripsi/informasi mengenai tempat/bangunan bersejarah namun perlu meningkatkan pemahaman komunikasi interaksional dengan orang lain</v>
      </c>
      <c r="K33" s="19">
        <f t="shared" si="4"/>
        <v>83.4</v>
      </c>
      <c r="L33" s="19" t="str">
        <f t="shared" si="5"/>
        <v>B</v>
      </c>
      <c r="M33" s="19">
        <f t="shared" si="6"/>
        <v>83.4</v>
      </c>
      <c r="N33" s="19" t="str">
        <f t="shared" si="7"/>
        <v>B</v>
      </c>
      <c r="O33" s="35">
        <v>2</v>
      </c>
      <c r="P33" s="19" t="str">
        <f t="shared" si="8"/>
        <v>Memiliki keterampilan  berkomunikasi interaksional dengan orang lain, namun perlu meningkatkan keterampilan memberikan deskripsi/informasi mengenai tempat/bangunan bersejarah</v>
      </c>
      <c r="Q33" s="19" t="str">
        <f t="shared" si="9"/>
        <v>A</v>
      </c>
      <c r="R33" s="19" t="str">
        <f t="shared" si="10"/>
        <v/>
      </c>
      <c r="S33" s="18"/>
      <c r="T33" s="1">
        <v>70</v>
      </c>
      <c r="U33" s="1">
        <v>70</v>
      </c>
      <c r="V33" s="1">
        <v>100</v>
      </c>
      <c r="W33" s="1">
        <v>80</v>
      </c>
      <c r="X33" s="1">
        <v>64</v>
      </c>
      <c r="Y33" s="1"/>
      <c r="Z33" s="1"/>
      <c r="AA33" s="1"/>
      <c r="AB33" s="1"/>
      <c r="AC33" s="1"/>
      <c r="AD33" s="1"/>
      <c r="AE33" s="18"/>
      <c r="AF33" s="1">
        <v>79</v>
      </c>
      <c r="AG33" s="1">
        <v>80</v>
      </c>
      <c r="AH33" s="1">
        <v>88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3298</v>
      </c>
      <c r="C34" s="19" t="s">
        <v>137</v>
      </c>
      <c r="D34" s="18"/>
      <c r="E34" s="19">
        <f t="shared" si="0"/>
        <v>93</v>
      </c>
      <c r="F34" s="19" t="str">
        <f t="shared" si="1"/>
        <v>A</v>
      </c>
      <c r="G34" s="19">
        <f>IF((COUNTA(T12:AC12)&gt;0),(ROUND((AVERAGE(T34:AD34)),0)),"")</f>
        <v>93</v>
      </c>
      <c r="H34" s="19" t="str">
        <f t="shared" si="2"/>
        <v>A</v>
      </c>
      <c r="I34" s="35">
        <v>1</v>
      </c>
      <c r="J34" s="19" t="str">
        <f t="shared" si="3"/>
        <v>Memiliki kemampuan memahami komunikasi interaksional dengan orang lain dan deskripsi/ informasi mengenai tempat atau bangunan bersejarah.</v>
      </c>
      <c r="K34" s="19">
        <f t="shared" si="4"/>
        <v>86</v>
      </c>
      <c r="L34" s="19" t="str">
        <f t="shared" si="5"/>
        <v>A</v>
      </c>
      <c r="M34" s="19">
        <f t="shared" si="6"/>
        <v>86</v>
      </c>
      <c r="N34" s="19" t="str">
        <f t="shared" si="7"/>
        <v>A</v>
      </c>
      <c r="O34" s="35">
        <v>2</v>
      </c>
      <c r="P34" s="19" t="str">
        <f t="shared" si="8"/>
        <v>Memiliki keterampilan  berkomunikasi interaksional dengan orang lain, namun perlu meningkatkan keterampilan memberikan deskripsi/informasi mengenai tempat/bangunan bersejarah</v>
      </c>
      <c r="Q34" s="19" t="str">
        <f t="shared" si="9"/>
        <v>A</v>
      </c>
      <c r="R34" s="19" t="str">
        <f t="shared" si="10"/>
        <v/>
      </c>
      <c r="S34" s="18"/>
      <c r="T34" s="1">
        <v>96</v>
      </c>
      <c r="U34" s="1">
        <v>96</v>
      </c>
      <c r="V34" s="1">
        <v>100</v>
      </c>
      <c r="W34" s="1">
        <v>88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78</v>
      </c>
      <c r="AH34" s="1">
        <v>90</v>
      </c>
      <c r="AI34" s="1">
        <v>90</v>
      </c>
      <c r="AJ34" s="1">
        <v>85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3314</v>
      </c>
      <c r="C35" s="19" t="s">
        <v>138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3</v>
      </c>
      <c r="J35" s="19" t="str">
        <f t="shared" si="3"/>
        <v>Memiliki kemampuan memahami deskripsi/informasi mengenai tempat/bangunan bersejarah namun perlu meningkatkan pemahaman komunikasi interaksional dengan orang lain</v>
      </c>
      <c r="K35" s="19">
        <f t="shared" si="4"/>
        <v>81.599999999999994</v>
      </c>
      <c r="L35" s="19" t="str">
        <f t="shared" si="5"/>
        <v>B</v>
      </c>
      <c r="M35" s="19">
        <f t="shared" si="6"/>
        <v>81.599999999999994</v>
      </c>
      <c r="N35" s="19" t="str">
        <f t="shared" si="7"/>
        <v>B</v>
      </c>
      <c r="O35" s="35">
        <v>2</v>
      </c>
      <c r="P35" s="19" t="str">
        <f t="shared" si="8"/>
        <v>Memiliki keterampilan  berkomunikasi interaksional dengan orang lain, namun perlu meningkatkan keterampilan memberikan deskripsi/informasi mengenai tempat/bangunan bersejarah</v>
      </c>
      <c r="Q35" s="19" t="str">
        <f t="shared" si="9"/>
        <v>A</v>
      </c>
      <c r="R35" s="19" t="str">
        <f t="shared" si="10"/>
        <v/>
      </c>
      <c r="S35" s="18"/>
      <c r="T35" s="1">
        <v>80</v>
      </c>
      <c r="U35" s="1">
        <v>78</v>
      </c>
      <c r="V35" s="1">
        <v>80</v>
      </c>
      <c r="W35" s="1">
        <v>92</v>
      </c>
      <c r="X35" s="1">
        <v>64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>
        <v>85</v>
      </c>
      <c r="AI35" s="1">
        <v>80</v>
      </c>
      <c r="AJ35" s="1">
        <v>80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3330</v>
      </c>
      <c r="C36" s="19" t="s">
        <v>139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3</v>
      </c>
      <c r="J36" s="19" t="str">
        <f t="shared" si="3"/>
        <v>Memiliki kemampuan memahami deskripsi/informasi mengenai tempat/bangunan bersejarah namun perlu meningkatkan pemahaman komunikasi interaksional dengan orang lain</v>
      </c>
      <c r="K36" s="19">
        <f t="shared" si="4"/>
        <v>84.6</v>
      </c>
      <c r="L36" s="19" t="str">
        <f t="shared" si="5"/>
        <v>A</v>
      </c>
      <c r="M36" s="19">
        <f t="shared" si="6"/>
        <v>84.6</v>
      </c>
      <c r="N36" s="19" t="str">
        <f t="shared" si="7"/>
        <v>A</v>
      </c>
      <c r="O36" s="35">
        <v>2</v>
      </c>
      <c r="P36" s="19" t="str">
        <f t="shared" si="8"/>
        <v>Memiliki keterampilan  berkomunikasi interaksional dengan orang lain, namun perlu meningkatkan keterampilan memberikan deskripsi/informasi mengenai tempat/bangunan bersejarah</v>
      </c>
      <c r="Q36" s="19" t="str">
        <f t="shared" si="9"/>
        <v>A</v>
      </c>
      <c r="R36" s="19" t="str">
        <f t="shared" si="10"/>
        <v/>
      </c>
      <c r="S36" s="18"/>
      <c r="T36" s="1">
        <v>70</v>
      </c>
      <c r="U36" s="1">
        <v>72</v>
      </c>
      <c r="V36" s="1">
        <v>100</v>
      </c>
      <c r="W36" s="1">
        <v>85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88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3346</v>
      </c>
      <c r="C37" s="19" t="s">
        <v>140</v>
      </c>
      <c r="D37" s="18"/>
      <c r="E37" s="19">
        <f t="shared" si="0"/>
        <v>94</v>
      </c>
      <c r="F37" s="19" t="str">
        <f t="shared" si="1"/>
        <v>A</v>
      </c>
      <c r="G37" s="19">
        <f>IF((COUNTA(T12:AC12)&gt;0),(ROUND((AVERAGE(T37:AD37)),0)),"")</f>
        <v>94</v>
      </c>
      <c r="H37" s="19" t="str">
        <f t="shared" si="2"/>
        <v>A</v>
      </c>
      <c r="I37" s="35">
        <v>1</v>
      </c>
      <c r="J37" s="19" t="str">
        <f t="shared" si="3"/>
        <v>Memiliki kemampuan memahami komunikasi interaksional dengan orang lain dan deskripsi/ informasi mengenai tempat atau bangunan bersejarah.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2</v>
      </c>
      <c r="P37" s="19" t="str">
        <f t="shared" si="8"/>
        <v>Memiliki keterampilan  berkomunikasi interaksional dengan orang lain, namun perlu meningkatkan keterampilan memberikan deskripsi/informasi mengenai tempat/bangunan bersejarah</v>
      </c>
      <c r="Q37" s="19" t="str">
        <f t="shared" si="9"/>
        <v>A</v>
      </c>
      <c r="R37" s="19" t="str">
        <f t="shared" si="10"/>
        <v/>
      </c>
      <c r="S37" s="18"/>
      <c r="T37" s="1">
        <v>92</v>
      </c>
      <c r="U37" s="1">
        <v>92</v>
      </c>
      <c r="V37" s="1">
        <v>100</v>
      </c>
      <c r="W37" s="1">
        <v>96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>
        <v>80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3362</v>
      </c>
      <c r="C38" s="19" t="s">
        <v>141</v>
      </c>
      <c r="D38" s="18"/>
      <c r="E38" s="19">
        <f t="shared" si="0"/>
        <v>96</v>
      </c>
      <c r="F38" s="19" t="str">
        <f t="shared" si="1"/>
        <v>A</v>
      </c>
      <c r="G38" s="19">
        <f>IF((COUNTA(T12:AC12)&gt;0),(ROUND((AVERAGE(T38:AD38)),0)),"")</f>
        <v>96</v>
      </c>
      <c r="H38" s="19" t="str">
        <f t="shared" si="2"/>
        <v>A</v>
      </c>
      <c r="I38" s="35">
        <v>1</v>
      </c>
      <c r="J38" s="19" t="str">
        <f t="shared" si="3"/>
        <v>Memiliki kemampuan memahami komunikasi interaksional dengan orang lain dan deskripsi/ informasi mengenai tempat atau bangunan bersejarah.</v>
      </c>
      <c r="K38" s="19">
        <f t="shared" si="4"/>
        <v>86.8</v>
      </c>
      <c r="L38" s="19" t="str">
        <f t="shared" si="5"/>
        <v>A</v>
      </c>
      <c r="M38" s="19">
        <f t="shared" si="6"/>
        <v>86.8</v>
      </c>
      <c r="N38" s="19" t="str">
        <f t="shared" si="7"/>
        <v>A</v>
      </c>
      <c r="O38" s="35">
        <v>2</v>
      </c>
      <c r="P38" s="19" t="str">
        <f t="shared" si="8"/>
        <v>Memiliki keterampilan  berkomunikasi interaksional dengan orang lain, namun perlu meningkatkan keterampilan memberikan deskripsi/informasi mengenai tempat/bangunan bersejarah</v>
      </c>
      <c r="Q38" s="19" t="str">
        <f t="shared" si="9"/>
        <v>A</v>
      </c>
      <c r="R38" s="19" t="str">
        <f t="shared" si="10"/>
        <v/>
      </c>
      <c r="S38" s="18"/>
      <c r="T38" s="1">
        <v>100</v>
      </c>
      <c r="U38" s="1">
        <v>96</v>
      </c>
      <c r="V38" s="1">
        <v>100</v>
      </c>
      <c r="W38" s="1">
        <v>92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88</v>
      </c>
      <c r="AH38" s="1">
        <v>88</v>
      </c>
      <c r="AI38" s="1">
        <v>86</v>
      </c>
      <c r="AJ38" s="1">
        <v>85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3378</v>
      </c>
      <c r="C39" s="19" t="s">
        <v>142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3</v>
      </c>
      <c r="J39" s="19" t="str">
        <f t="shared" si="3"/>
        <v>Memiliki kemampuan memahami deskripsi/informasi mengenai tempat/bangunan bersejarah namun perlu meningkatkan pemahaman komunikasi interaksional dengan orang lain</v>
      </c>
      <c r="K39" s="19">
        <f t="shared" si="4"/>
        <v>85.2</v>
      </c>
      <c r="L39" s="19" t="str">
        <f t="shared" si="5"/>
        <v>A</v>
      </c>
      <c r="M39" s="19">
        <f t="shared" si="6"/>
        <v>85.2</v>
      </c>
      <c r="N39" s="19" t="str">
        <f t="shared" si="7"/>
        <v>A</v>
      </c>
      <c r="O39" s="35">
        <v>2</v>
      </c>
      <c r="P39" s="19" t="str">
        <f t="shared" si="8"/>
        <v>Memiliki keterampilan  berkomunikasi interaksional dengan orang lain, namun perlu meningkatkan keterampilan memberikan deskripsi/informasi mengenai tempat/bangunan bersejarah</v>
      </c>
      <c r="Q39" s="19" t="str">
        <f t="shared" si="9"/>
        <v>A</v>
      </c>
      <c r="R39" s="19" t="str">
        <f t="shared" si="10"/>
        <v/>
      </c>
      <c r="S39" s="18"/>
      <c r="T39" s="1">
        <v>70</v>
      </c>
      <c r="U39" s="1">
        <v>72</v>
      </c>
      <c r="V39" s="1">
        <v>90</v>
      </c>
      <c r="W39" s="1">
        <v>90</v>
      </c>
      <c r="X39" s="1">
        <v>68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83</v>
      </c>
      <c r="AH39" s="1">
        <v>90</v>
      </c>
      <c r="AI39" s="1">
        <v>80</v>
      </c>
      <c r="AJ39" s="1">
        <v>85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3538</v>
      </c>
      <c r="C40" s="19" t="s">
        <v>143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memahami komunikasi dengan orang lain, namun perlu meningkatkan kemampuan memahami deskripsi/informasi mengenai tempat/bangunan bersejarah.</v>
      </c>
      <c r="K40" s="19">
        <f t="shared" si="4"/>
        <v>86</v>
      </c>
      <c r="L40" s="19" t="str">
        <f t="shared" si="5"/>
        <v>A</v>
      </c>
      <c r="M40" s="19">
        <f t="shared" si="6"/>
        <v>86</v>
      </c>
      <c r="N40" s="19" t="str">
        <f t="shared" si="7"/>
        <v>A</v>
      </c>
      <c r="O40" s="35">
        <v>2</v>
      </c>
      <c r="P40" s="19" t="str">
        <f t="shared" si="8"/>
        <v>Memiliki keterampilan  berkomunikasi interaksional dengan orang lain, namun perlu meningkatkan keterampilan memberikan deskripsi/informasi mengenai tempat/bangunan bersejarah</v>
      </c>
      <c r="Q40" s="19" t="str">
        <f t="shared" si="9"/>
        <v>A</v>
      </c>
      <c r="R40" s="19" t="str">
        <f t="shared" si="10"/>
        <v/>
      </c>
      <c r="S40" s="18"/>
      <c r="T40" s="1">
        <v>76</v>
      </c>
      <c r="U40" s="1">
        <v>76</v>
      </c>
      <c r="V40" s="1">
        <v>100</v>
      </c>
      <c r="W40" s="1">
        <v>88</v>
      </c>
      <c r="X40" s="1">
        <v>60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85</v>
      </c>
      <c r="AH40" s="1">
        <v>88</v>
      </c>
      <c r="AI40" s="1">
        <v>86</v>
      </c>
      <c r="AJ40" s="1">
        <v>84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3394</v>
      </c>
      <c r="C41" s="19" t="s">
        <v>144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memahami komunikasi dengan orang lain, namun perlu meningkatkan kemampuan memahami deskripsi/informasi mengenai tempat/bangunan bersejarah.</v>
      </c>
      <c r="K41" s="19">
        <f t="shared" si="4"/>
        <v>85.8</v>
      </c>
      <c r="L41" s="19" t="str">
        <f t="shared" si="5"/>
        <v>A</v>
      </c>
      <c r="M41" s="19">
        <f t="shared" si="6"/>
        <v>85.8</v>
      </c>
      <c r="N41" s="19" t="str">
        <f t="shared" si="7"/>
        <v>A</v>
      </c>
      <c r="O41" s="35">
        <v>2</v>
      </c>
      <c r="P41" s="19" t="str">
        <f t="shared" si="8"/>
        <v>Memiliki keterampilan  berkomunikasi interaksional dengan orang lain, namun perlu meningkatkan keterampilan memberikan deskripsi/informasi mengenai tempat/bangunan bersejarah</v>
      </c>
      <c r="Q41" s="19" t="str">
        <f t="shared" si="9"/>
        <v>A</v>
      </c>
      <c r="R41" s="19" t="str">
        <f t="shared" si="10"/>
        <v/>
      </c>
      <c r="S41" s="18"/>
      <c r="T41" s="1">
        <v>92</v>
      </c>
      <c r="U41" s="1">
        <v>86</v>
      </c>
      <c r="V41" s="1">
        <v>90</v>
      </c>
      <c r="W41" s="1">
        <v>88</v>
      </c>
      <c r="X41" s="1">
        <v>60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88</v>
      </c>
      <c r="AH41" s="1">
        <v>88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3410</v>
      </c>
      <c r="C42" s="19" t="s">
        <v>145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memahami komunikasi dengan orang lain, namun perlu meningkatkan kemampuan memahami deskripsi/informasi mengenai tempat/bangunan bersejarah.</v>
      </c>
      <c r="K42" s="19">
        <f t="shared" si="4"/>
        <v>81.599999999999994</v>
      </c>
      <c r="L42" s="19" t="str">
        <f t="shared" si="5"/>
        <v>B</v>
      </c>
      <c r="M42" s="19">
        <f t="shared" si="6"/>
        <v>81.599999999999994</v>
      </c>
      <c r="N42" s="19" t="str">
        <f t="shared" si="7"/>
        <v>B</v>
      </c>
      <c r="O42" s="35">
        <v>2</v>
      </c>
      <c r="P42" s="19" t="str">
        <f t="shared" si="8"/>
        <v>Memiliki keterampilan  berkomunikasi interaksional dengan orang lain, namun perlu meningkatkan keterampilan memberikan deskripsi/informasi mengenai tempat/bangunan bersejarah</v>
      </c>
      <c r="Q42" s="19" t="str">
        <f t="shared" si="9"/>
        <v>A</v>
      </c>
      <c r="R42" s="19" t="str">
        <f t="shared" si="10"/>
        <v/>
      </c>
      <c r="S42" s="18"/>
      <c r="T42" s="1">
        <v>76</v>
      </c>
      <c r="U42" s="1">
        <v>72</v>
      </c>
      <c r="V42" s="1">
        <v>100</v>
      </c>
      <c r="W42" s="1">
        <v>85</v>
      </c>
      <c r="X42" s="1">
        <v>72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>
        <v>85</v>
      </c>
      <c r="AI42" s="1">
        <v>80</v>
      </c>
      <c r="AJ42" s="1">
        <v>80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3426</v>
      </c>
      <c r="C43" s="19" t="s">
        <v>146</v>
      </c>
      <c r="D43" s="18"/>
      <c r="E43" s="19">
        <f t="shared" si="0"/>
        <v>90</v>
      </c>
      <c r="F43" s="19" t="str">
        <f t="shared" si="1"/>
        <v>A</v>
      </c>
      <c r="G43" s="19">
        <f>IF((COUNTA(T12:AC12)&gt;0),(ROUND((AVERAGE(T43:AD43)),0)),"")</f>
        <v>90</v>
      </c>
      <c r="H43" s="19" t="str">
        <f t="shared" si="2"/>
        <v>A</v>
      </c>
      <c r="I43" s="35">
        <v>1</v>
      </c>
      <c r="J43" s="19" t="str">
        <f t="shared" si="3"/>
        <v>Memiliki kemampuan memahami komunikasi interaksional dengan orang lain dan deskripsi/ informasi mengenai tempat atau bangunan bersejarah.</v>
      </c>
      <c r="K43" s="19">
        <f t="shared" si="4"/>
        <v>84</v>
      </c>
      <c r="L43" s="19" t="str">
        <f t="shared" si="5"/>
        <v>B</v>
      </c>
      <c r="M43" s="19">
        <f t="shared" si="6"/>
        <v>84</v>
      </c>
      <c r="N43" s="19" t="str">
        <f t="shared" si="7"/>
        <v>B</v>
      </c>
      <c r="O43" s="35">
        <v>2</v>
      </c>
      <c r="P43" s="19" t="str">
        <f t="shared" si="8"/>
        <v>Memiliki keterampilan  berkomunikasi interaksional dengan orang lain, namun perlu meningkatkan keterampilan memberikan deskripsi/informasi mengenai tempat/bangunan bersejarah</v>
      </c>
      <c r="Q43" s="19" t="str">
        <f t="shared" si="9"/>
        <v>A</v>
      </c>
      <c r="R43" s="19" t="str">
        <f t="shared" si="10"/>
        <v/>
      </c>
      <c r="S43" s="18"/>
      <c r="T43" s="1">
        <v>84</v>
      </c>
      <c r="U43" s="1">
        <v>92</v>
      </c>
      <c r="V43" s="1">
        <v>100</v>
      </c>
      <c r="W43" s="1">
        <v>88</v>
      </c>
      <c r="X43" s="1">
        <v>88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85</v>
      </c>
      <c r="AH43" s="1">
        <v>88</v>
      </c>
      <c r="AI43" s="1">
        <v>80</v>
      </c>
      <c r="AJ43" s="1">
        <v>85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3442</v>
      </c>
      <c r="C44" s="19" t="s">
        <v>147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memahami komunikasi dengan orang lain, namun perlu meningkatkan kemampuan memahami deskripsi/informasi mengenai tempat/bangunan bersejarah.</v>
      </c>
      <c r="K44" s="19">
        <f t="shared" si="4"/>
        <v>85.8</v>
      </c>
      <c r="L44" s="19" t="str">
        <f t="shared" si="5"/>
        <v>A</v>
      </c>
      <c r="M44" s="19">
        <f t="shared" si="6"/>
        <v>85.8</v>
      </c>
      <c r="N44" s="19" t="str">
        <f t="shared" si="7"/>
        <v>A</v>
      </c>
      <c r="O44" s="35">
        <v>2</v>
      </c>
      <c r="P44" s="19" t="str">
        <f t="shared" si="8"/>
        <v>Memiliki keterampilan  berkomunikasi interaksional dengan orang lain, namun perlu meningkatkan keterampilan memberikan deskripsi/informasi mengenai tempat/bangunan bersejarah</v>
      </c>
      <c r="Q44" s="19" t="str">
        <f t="shared" si="9"/>
        <v>A</v>
      </c>
      <c r="R44" s="19" t="str">
        <f t="shared" si="10"/>
        <v/>
      </c>
      <c r="S44" s="18"/>
      <c r="T44" s="1">
        <v>76</v>
      </c>
      <c r="U44" s="1">
        <v>74</v>
      </c>
      <c r="V44" s="1">
        <v>100</v>
      </c>
      <c r="W44" s="1">
        <v>90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85</v>
      </c>
      <c r="AH44" s="1">
        <v>90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3458</v>
      </c>
      <c r="C45" s="19" t="s">
        <v>148</v>
      </c>
      <c r="D45" s="18"/>
      <c r="E45" s="19">
        <f t="shared" si="0"/>
        <v>89</v>
      </c>
      <c r="F45" s="19" t="str">
        <f t="shared" si="1"/>
        <v>A</v>
      </c>
      <c r="G45" s="19">
        <f>IF((COUNTA(T12:AC12)&gt;0),(ROUND((AVERAGE(T45:AD45)),0)),"")</f>
        <v>89</v>
      </c>
      <c r="H45" s="19" t="str">
        <f t="shared" si="2"/>
        <v>A</v>
      </c>
      <c r="I45" s="35">
        <v>2</v>
      </c>
      <c r="J45" s="19" t="str">
        <f t="shared" si="3"/>
        <v>Memiliki kemampuan memahami komunikasi dengan orang lain, namun perlu meningkatkan kemampuan memahami deskripsi/informasi mengenai tempat/bangunan bersejarah.</v>
      </c>
      <c r="K45" s="19">
        <f t="shared" si="4"/>
        <v>84.4</v>
      </c>
      <c r="L45" s="19" t="str">
        <f t="shared" si="5"/>
        <v>A</v>
      </c>
      <c r="M45" s="19">
        <f t="shared" si="6"/>
        <v>84.4</v>
      </c>
      <c r="N45" s="19" t="str">
        <f t="shared" si="7"/>
        <v>A</v>
      </c>
      <c r="O45" s="35">
        <v>2</v>
      </c>
      <c r="P45" s="19" t="str">
        <f t="shared" si="8"/>
        <v>Memiliki keterampilan  berkomunikasi interaksional dengan orang lain, namun perlu meningkatkan keterampilan memberikan deskripsi/informasi mengenai tempat/bangunan bersejarah</v>
      </c>
      <c r="Q45" s="19" t="str">
        <f t="shared" si="9"/>
        <v>A</v>
      </c>
      <c r="R45" s="19" t="str">
        <f t="shared" si="10"/>
        <v/>
      </c>
      <c r="S45" s="18"/>
      <c r="T45" s="1">
        <v>88</v>
      </c>
      <c r="U45" s="1">
        <v>88</v>
      </c>
      <c r="V45" s="1">
        <v>100</v>
      </c>
      <c r="W45" s="1">
        <v>88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85</v>
      </c>
      <c r="AH45" s="1">
        <v>85</v>
      </c>
      <c r="AI45" s="1">
        <v>80</v>
      </c>
      <c r="AJ45" s="1">
        <v>85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3474</v>
      </c>
      <c r="C46" s="19" t="s">
        <v>149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2</v>
      </c>
      <c r="J46" s="19" t="str">
        <f t="shared" si="3"/>
        <v>Memiliki kemampuan memahami komunikasi dengan orang lain, namun perlu meningkatkan kemampuan memahami deskripsi/informasi mengenai tempat/bangunan bersejarah.</v>
      </c>
      <c r="K46" s="19">
        <f t="shared" si="4"/>
        <v>83.6</v>
      </c>
      <c r="L46" s="19" t="str">
        <f t="shared" si="5"/>
        <v>B</v>
      </c>
      <c r="M46" s="19">
        <f t="shared" si="6"/>
        <v>83.6</v>
      </c>
      <c r="N46" s="19" t="str">
        <f t="shared" si="7"/>
        <v>B</v>
      </c>
      <c r="O46" s="35">
        <v>2</v>
      </c>
      <c r="P46" s="19" t="str">
        <f t="shared" si="8"/>
        <v>Memiliki keterampilan  berkomunikasi interaksional dengan orang lain, namun perlu meningkatkan keterampilan memberikan deskripsi/informasi mengenai tempat/bangunan bersejarah</v>
      </c>
      <c r="Q46" s="19" t="str">
        <f t="shared" si="9"/>
        <v>A</v>
      </c>
      <c r="R46" s="19" t="str">
        <f t="shared" si="10"/>
        <v/>
      </c>
      <c r="S46" s="18"/>
      <c r="T46" s="1">
        <v>92</v>
      </c>
      <c r="U46" s="1">
        <v>82</v>
      </c>
      <c r="V46" s="1">
        <v>100</v>
      </c>
      <c r="W46" s="1">
        <v>92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83</v>
      </c>
      <c r="AH46" s="1">
        <v>85</v>
      </c>
      <c r="AI46" s="1">
        <v>80</v>
      </c>
      <c r="AJ46" s="1">
        <v>85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3490</v>
      </c>
      <c r="C47" s="19" t="s">
        <v>150</v>
      </c>
      <c r="D47" s="18"/>
      <c r="E47" s="19">
        <f t="shared" si="0"/>
        <v>85</v>
      </c>
      <c r="F47" s="19" t="str">
        <f t="shared" si="1"/>
        <v>A</v>
      </c>
      <c r="G47" s="19">
        <f>IF((COUNTA(T12:AC12)&gt;0),(ROUND((AVERAGE(T47:AD47)),0)),"")</f>
        <v>85</v>
      </c>
      <c r="H47" s="19" t="str">
        <f t="shared" si="2"/>
        <v>A</v>
      </c>
      <c r="I47" s="35">
        <v>2</v>
      </c>
      <c r="J47" s="19" t="str">
        <f t="shared" si="3"/>
        <v>Memiliki kemampuan memahami komunikasi dengan orang lain, namun perlu meningkatkan kemampuan memahami deskripsi/informasi mengenai tempat/bangunan bersejarah.</v>
      </c>
      <c r="K47" s="19">
        <f t="shared" si="4"/>
        <v>86.4</v>
      </c>
      <c r="L47" s="19" t="str">
        <f t="shared" si="5"/>
        <v>A</v>
      </c>
      <c r="M47" s="19">
        <f t="shared" si="6"/>
        <v>86.4</v>
      </c>
      <c r="N47" s="19" t="str">
        <f t="shared" si="7"/>
        <v>A</v>
      </c>
      <c r="O47" s="35">
        <v>2</v>
      </c>
      <c r="P47" s="19" t="str">
        <f t="shared" si="8"/>
        <v>Memiliki keterampilan  berkomunikasi interaksional dengan orang lain, namun perlu meningkatkan keterampilan memberikan deskripsi/informasi mengenai tempat/bangunan bersejarah</v>
      </c>
      <c r="Q47" s="19" t="str">
        <f t="shared" si="9"/>
        <v>A</v>
      </c>
      <c r="R47" s="19" t="str">
        <f t="shared" si="10"/>
        <v/>
      </c>
      <c r="S47" s="18"/>
      <c r="T47" s="1">
        <v>75</v>
      </c>
      <c r="U47" s="1">
        <v>84</v>
      </c>
      <c r="V47" s="1">
        <v>100</v>
      </c>
      <c r="W47" s="1">
        <v>96</v>
      </c>
      <c r="X47" s="1">
        <v>70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90</v>
      </c>
      <c r="AH47" s="1">
        <v>90</v>
      </c>
      <c r="AI47" s="1">
        <v>82</v>
      </c>
      <c r="AJ47" s="1">
        <v>85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3506</v>
      </c>
      <c r="C48" s="19" t="s">
        <v>151</v>
      </c>
      <c r="D48" s="18"/>
      <c r="E48" s="19">
        <f t="shared" si="0"/>
        <v>86</v>
      </c>
      <c r="F48" s="19" t="str">
        <f t="shared" si="1"/>
        <v>A</v>
      </c>
      <c r="G48" s="19">
        <f>IF((COUNTA(T12:AC12)&gt;0),(ROUND((AVERAGE(T48:AD48)),0)),"")</f>
        <v>86</v>
      </c>
      <c r="H48" s="19" t="str">
        <f t="shared" si="2"/>
        <v>A</v>
      </c>
      <c r="I48" s="35">
        <v>2</v>
      </c>
      <c r="J48" s="19" t="str">
        <f t="shared" si="3"/>
        <v>Memiliki kemampuan memahami komunikasi dengan orang lain, namun perlu meningkatkan kemampuan memahami deskripsi/informasi mengenai tempat/bangunan bersejarah.</v>
      </c>
      <c r="K48" s="19">
        <f t="shared" si="4"/>
        <v>85.8</v>
      </c>
      <c r="L48" s="19" t="str">
        <f t="shared" si="5"/>
        <v>A</v>
      </c>
      <c r="M48" s="19">
        <f t="shared" si="6"/>
        <v>85.8</v>
      </c>
      <c r="N48" s="19" t="str">
        <f t="shared" si="7"/>
        <v>A</v>
      </c>
      <c r="O48" s="35">
        <v>2</v>
      </c>
      <c r="P48" s="19" t="str">
        <f t="shared" si="8"/>
        <v>Memiliki keterampilan  berkomunikasi interaksional dengan orang lain, namun perlu meningkatkan keterampilan memberikan deskripsi/informasi mengenai tempat/bangunan bersejarah</v>
      </c>
      <c r="Q48" s="19" t="str">
        <f t="shared" si="9"/>
        <v>A</v>
      </c>
      <c r="R48" s="19" t="str">
        <f t="shared" si="10"/>
        <v/>
      </c>
      <c r="S48" s="18"/>
      <c r="T48" s="1">
        <v>84</v>
      </c>
      <c r="U48" s="1">
        <v>82</v>
      </c>
      <c r="V48" s="1">
        <v>100</v>
      </c>
      <c r="W48" s="1">
        <v>88</v>
      </c>
      <c r="X48" s="1">
        <v>75</v>
      </c>
      <c r="Y48" s="1"/>
      <c r="Z48" s="1"/>
      <c r="AA48" s="1"/>
      <c r="AB48" s="1"/>
      <c r="AC48" s="1"/>
      <c r="AD48" s="1"/>
      <c r="AE48" s="18"/>
      <c r="AF48" s="1">
        <v>83</v>
      </c>
      <c r="AG48" s="1">
        <v>88</v>
      </c>
      <c r="AH48" s="1">
        <v>88</v>
      </c>
      <c r="AI48" s="1">
        <v>85</v>
      </c>
      <c r="AJ48" s="1">
        <v>85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H11" activePane="bottomRight" state="frozen"/>
      <selection pane="topRight"/>
      <selection pane="bottomLeft"/>
      <selection pane="bottomRight" activeCell="O40" sqref="O4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4" width="55" customWidth="1"/>
    <col min="165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3554</v>
      </c>
      <c r="C11" s="19" t="s">
        <v>153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komunikasi dengan orang lain, namun perlu meningkatkan kemampuan memahami deskripsi/informasi mengenai tempat/bangunan bersejarah.</v>
      </c>
      <c r="K11" s="19">
        <f t="shared" ref="K11:K50" si="4">IF((COUNTA(AF11:AN11)&gt;0),AVERAGE(AF11:AN11),"")</f>
        <v>82.6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82.6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 berkomunikasi interaksional dengan orang lain, namun perlu meningkatkan keterampilan memberikan deskripsi/informasi mengenai tempat/bangunan bersejarah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75</v>
      </c>
      <c r="U11" s="1">
        <v>90</v>
      </c>
      <c r="V11" s="1">
        <v>96</v>
      </c>
      <c r="W11" s="1">
        <v>88</v>
      </c>
      <c r="X11" s="1">
        <v>74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36">
        <v>88</v>
      </c>
      <c r="AJ11" s="1">
        <v>85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3570</v>
      </c>
      <c r="C12" s="19" t="s">
        <v>154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2</v>
      </c>
      <c r="J12" s="19" t="str">
        <f t="shared" si="3"/>
        <v>Memiliki kemampuan memahami komunikasi dengan orang lain, namun perlu meningkatkan kemampuan memahami deskripsi/informasi mengenai tempat/bangunan bersejarah.</v>
      </c>
      <c r="K12" s="19">
        <f t="shared" si="4"/>
        <v>77.599999999999994</v>
      </c>
      <c r="L12" s="19" t="str">
        <f t="shared" si="5"/>
        <v>B</v>
      </c>
      <c r="M12" s="19">
        <f t="shared" si="6"/>
        <v>77.599999999999994</v>
      </c>
      <c r="N12" s="19" t="str">
        <f t="shared" si="7"/>
        <v>B</v>
      </c>
      <c r="O12" s="35">
        <v>3</v>
      </c>
      <c r="P12" s="19" t="str">
        <f t="shared" si="8"/>
        <v>Memiliki keterampilan memberikan deskripsi/informasi mengenati tempat/bangunan bersejarah, perlu meningkatkan keterampilan berkomunikasi interaksional dengan orang lain.</v>
      </c>
      <c r="Q12" s="19" t="str">
        <f t="shared" si="9"/>
        <v>A</v>
      </c>
      <c r="R12" s="19" t="str">
        <f t="shared" si="10"/>
        <v/>
      </c>
      <c r="S12" s="18"/>
      <c r="T12" s="1">
        <v>80</v>
      </c>
      <c r="U12" s="1">
        <v>80</v>
      </c>
      <c r="V12" s="1">
        <v>97</v>
      </c>
      <c r="W12" s="1">
        <v>96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75</v>
      </c>
      <c r="AG12" s="1">
        <v>80</v>
      </c>
      <c r="AH12" s="1">
        <v>80</v>
      </c>
      <c r="AI12" s="1">
        <v>78</v>
      </c>
      <c r="AJ12" s="1">
        <v>75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3586</v>
      </c>
      <c r="C13" s="19" t="s">
        <v>155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memahami komunikasi dengan orang lain, namun perlu meningkatkan kemampuan memahami deskripsi/informasi mengenai tempat/bangunan bersejarah.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2</v>
      </c>
      <c r="P13" s="19" t="str">
        <f t="shared" si="8"/>
        <v>Memiliki keterampilan  berkomunikasi interaksional dengan orang lain, namun perlu meningkatkan keterampilan memberikan deskripsi/informasi mengenai tempat/bangunan bersejarah</v>
      </c>
      <c r="Q13" s="19" t="str">
        <f t="shared" si="9"/>
        <v>A</v>
      </c>
      <c r="R13" s="19" t="str">
        <f t="shared" si="10"/>
        <v/>
      </c>
      <c r="S13" s="18"/>
      <c r="T13" s="1">
        <v>84</v>
      </c>
      <c r="U13" s="1">
        <v>76</v>
      </c>
      <c r="V13" s="1">
        <v>90</v>
      </c>
      <c r="W13" s="1">
        <v>88</v>
      </c>
      <c r="X13" s="1">
        <v>78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80</v>
      </c>
      <c r="AJ13" s="1">
        <v>80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196</v>
      </c>
      <c r="FI13" s="41" t="s">
        <v>191</v>
      </c>
      <c r="FJ13" s="39">
        <v>2441</v>
      </c>
      <c r="FK13" s="39">
        <v>2451</v>
      </c>
    </row>
    <row r="14" spans="1:167" x14ac:dyDescent="0.25">
      <c r="A14" s="19">
        <v>4</v>
      </c>
      <c r="B14" s="19">
        <v>3602</v>
      </c>
      <c r="C14" s="19" t="s">
        <v>156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memahami komunikasi dengan orang lain, namun perlu meningkatkan kemampuan memahami deskripsi/informasi mengenai tempat/bangunan bersejarah.</v>
      </c>
      <c r="K14" s="19">
        <f t="shared" si="4"/>
        <v>84.8</v>
      </c>
      <c r="L14" s="19" t="str">
        <f t="shared" si="5"/>
        <v>A</v>
      </c>
      <c r="M14" s="19">
        <f t="shared" si="6"/>
        <v>84.8</v>
      </c>
      <c r="N14" s="19" t="str">
        <f t="shared" si="7"/>
        <v>A</v>
      </c>
      <c r="O14" s="35">
        <v>2</v>
      </c>
      <c r="P14" s="19" t="str">
        <f t="shared" si="8"/>
        <v>Memiliki keterampilan  berkomunikasi interaksional dengan orang lain, namun perlu meningkatkan keterampilan memberikan deskripsi/informasi mengenai tempat/bangunan bersejarah</v>
      </c>
      <c r="Q14" s="19" t="str">
        <f t="shared" si="9"/>
        <v>A</v>
      </c>
      <c r="R14" s="19" t="str">
        <f t="shared" si="10"/>
        <v/>
      </c>
      <c r="S14" s="18"/>
      <c r="T14" s="1">
        <v>75</v>
      </c>
      <c r="U14" s="1">
        <v>86</v>
      </c>
      <c r="V14" s="1">
        <v>93</v>
      </c>
      <c r="W14" s="1">
        <v>88</v>
      </c>
      <c r="X14" s="1">
        <v>74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85</v>
      </c>
      <c r="AH14" s="1">
        <v>85</v>
      </c>
      <c r="AI14" s="1">
        <v>78</v>
      </c>
      <c r="AJ14" s="1">
        <v>88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3618</v>
      </c>
      <c r="C15" s="19" t="s">
        <v>157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memahami komunikasi dengan orang lain, namun perlu meningkatkan kemampuan memahami deskripsi/informasi mengenai tempat/bangunan bersejarah.</v>
      </c>
      <c r="K15" s="19">
        <f t="shared" si="4"/>
        <v>83.8</v>
      </c>
      <c r="L15" s="19" t="str">
        <f t="shared" si="5"/>
        <v>B</v>
      </c>
      <c r="M15" s="19">
        <f t="shared" si="6"/>
        <v>83.8</v>
      </c>
      <c r="N15" s="19" t="str">
        <f t="shared" si="7"/>
        <v>B</v>
      </c>
      <c r="O15" s="35">
        <v>2</v>
      </c>
      <c r="P15" s="19" t="str">
        <f t="shared" si="8"/>
        <v>Memiliki keterampilan  berkomunikasi interaksional dengan orang lain, namun perlu meningkatkan keterampilan memberikan deskripsi/informasi mengenai tempat/bangunan bersejarah</v>
      </c>
      <c r="Q15" s="19" t="str">
        <f t="shared" si="9"/>
        <v>A</v>
      </c>
      <c r="R15" s="19" t="str">
        <f t="shared" si="10"/>
        <v/>
      </c>
      <c r="S15" s="18"/>
      <c r="T15" s="1">
        <v>88</v>
      </c>
      <c r="U15" s="1">
        <v>88</v>
      </c>
      <c r="V15" s="1">
        <v>90</v>
      </c>
      <c r="W15" s="1">
        <v>70</v>
      </c>
      <c r="X15" s="1">
        <v>72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85</v>
      </c>
      <c r="AH15" s="1">
        <v>85</v>
      </c>
      <c r="AI15" s="1">
        <v>80</v>
      </c>
      <c r="AJ15" s="1">
        <v>83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197</v>
      </c>
      <c r="FI15" s="41" t="s">
        <v>192</v>
      </c>
      <c r="FJ15" s="39">
        <v>2442</v>
      </c>
      <c r="FK15" s="39">
        <v>2452</v>
      </c>
    </row>
    <row r="16" spans="1:167" x14ac:dyDescent="0.25">
      <c r="A16" s="19">
        <v>6</v>
      </c>
      <c r="B16" s="19">
        <v>3634</v>
      </c>
      <c r="C16" s="19" t="s">
        <v>158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2</v>
      </c>
      <c r="J16" s="19" t="str">
        <f t="shared" si="3"/>
        <v>Memiliki kemampuan memahami komunikasi dengan orang lain, namun perlu meningkatkan kemampuan memahami deskripsi/informasi mengenai tempat/bangunan bersejarah.</v>
      </c>
      <c r="K16" s="19">
        <f t="shared" si="4"/>
        <v>86.2</v>
      </c>
      <c r="L16" s="19" t="str">
        <f t="shared" si="5"/>
        <v>A</v>
      </c>
      <c r="M16" s="19">
        <f t="shared" si="6"/>
        <v>86.2</v>
      </c>
      <c r="N16" s="19" t="str">
        <f t="shared" si="7"/>
        <v>A</v>
      </c>
      <c r="O16" s="35">
        <v>2</v>
      </c>
      <c r="P16" s="19" t="str">
        <f t="shared" si="8"/>
        <v>Memiliki keterampilan  berkomunikasi interaksional dengan orang lain, namun perlu meningkatkan keterampilan memberikan deskripsi/informasi mengenai tempat/bangunan bersejarah</v>
      </c>
      <c r="Q16" s="19" t="str">
        <f t="shared" si="9"/>
        <v>A</v>
      </c>
      <c r="R16" s="19" t="str">
        <f t="shared" si="10"/>
        <v/>
      </c>
      <c r="S16" s="18"/>
      <c r="T16" s="1">
        <v>84</v>
      </c>
      <c r="U16" s="1">
        <v>88</v>
      </c>
      <c r="V16" s="1">
        <v>97</v>
      </c>
      <c r="W16" s="1">
        <v>84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88</v>
      </c>
      <c r="AH16" s="1">
        <v>88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3650</v>
      </c>
      <c r="C17" s="19" t="s">
        <v>159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memahami komunikasi dengan orang lain, namun perlu meningkatkan kemampuan memahami deskripsi/informasi mengenai tempat/bangunan bersejarah.</v>
      </c>
      <c r="K17" s="19">
        <f t="shared" si="4"/>
        <v>81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2</v>
      </c>
      <c r="P17" s="19" t="str">
        <f t="shared" si="8"/>
        <v>Memiliki keterampilan  berkomunikasi interaksional dengan orang lain, namun perlu meningkatkan keterampilan memberikan deskripsi/informasi mengenai tempat/bangunan bersejarah</v>
      </c>
      <c r="Q17" s="19" t="str">
        <f t="shared" si="9"/>
        <v>A</v>
      </c>
      <c r="R17" s="19" t="str">
        <f t="shared" si="10"/>
        <v/>
      </c>
      <c r="S17" s="18"/>
      <c r="T17" s="1">
        <v>76</v>
      </c>
      <c r="U17" s="1">
        <v>84</v>
      </c>
      <c r="V17" s="1">
        <v>93</v>
      </c>
      <c r="W17" s="1">
        <v>75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85</v>
      </c>
      <c r="AJ17" s="1">
        <v>80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189</v>
      </c>
      <c r="FI17" s="41" t="s">
        <v>193</v>
      </c>
      <c r="FJ17" s="39">
        <v>2443</v>
      </c>
      <c r="FK17" s="39">
        <v>2453</v>
      </c>
    </row>
    <row r="18" spans="1:167" x14ac:dyDescent="0.25">
      <c r="A18" s="19">
        <v>8</v>
      </c>
      <c r="B18" s="19">
        <v>3666</v>
      </c>
      <c r="C18" s="19" t="s">
        <v>160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2</v>
      </c>
      <c r="J18" s="19" t="str">
        <f t="shared" si="3"/>
        <v>Memiliki kemampuan memahami komunikasi dengan orang lain, namun perlu meningkatkan kemampuan memahami deskripsi/informasi mengenai tempat/bangunan bersejarah.</v>
      </c>
      <c r="K18" s="19">
        <f t="shared" si="4"/>
        <v>86</v>
      </c>
      <c r="L18" s="19" t="str">
        <f t="shared" si="5"/>
        <v>A</v>
      </c>
      <c r="M18" s="19">
        <f t="shared" si="6"/>
        <v>86</v>
      </c>
      <c r="N18" s="19" t="str">
        <f t="shared" si="7"/>
        <v>A</v>
      </c>
      <c r="O18" s="35">
        <v>2</v>
      </c>
      <c r="P18" s="19" t="str">
        <f t="shared" si="8"/>
        <v>Memiliki keterampilan  berkomunikasi interaksional dengan orang lain, namun perlu meningkatkan keterampilan memberikan deskripsi/informasi mengenai tempat/bangunan bersejarah</v>
      </c>
      <c r="Q18" s="19" t="str">
        <f t="shared" si="9"/>
        <v>A</v>
      </c>
      <c r="R18" s="19" t="str">
        <f t="shared" si="10"/>
        <v/>
      </c>
      <c r="S18" s="18"/>
      <c r="T18" s="1">
        <v>92</v>
      </c>
      <c r="U18" s="1">
        <v>90</v>
      </c>
      <c r="V18" s="1">
        <v>93</v>
      </c>
      <c r="W18" s="1">
        <v>76</v>
      </c>
      <c r="X18" s="1">
        <v>88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86</v>
      </c>
      <c r="AH18" s="1">
        <v>86</v>
      </c>
      <c r="AI18" s="1">
        <v>90</v>
      </c>
      <c r="AJ18" s="1">
        <v>80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3682</v>
      </c>
      <c r="C19" s="19" t="s">
        <v>161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memahami komunikasi dengan orang lain, namun perlu meningkatkan kemampuan memahami deskripsi/informasi mengenai tempat/bangunan bersejarah.</v>
      </c>
      <c r="K19" s="19">
        <f t="shared" si="4"/>
        <v>84.2</v>
      </c>
      <c r="L19" s="19" t="str">
        <f t="shared" si="5"/>
        <v>A</v>
      </c>
      <c r="M19" s="19">
        <f t="shared" si="6"/>
        <v>84.2</v>
      </c>
      <c r="N19" s="19" t="str">
        <f t="shared" si="7"/>
        <v>A</v>
      </c>
      <c r="O19" s="35">
        <v>2</v>
      </c>
      <c r="P19" s="19" t="str">
        <f t="shared" si="8"/>
        <v>Memiliki keterampilan  berkomunikasi interaksional dengan orang lain, namun perlu meningkatkan keterampilan memberikan deskripsi/informasi mengenai tempat/bangunan bersejarah</v>
      </c>
      <c r="Q19" s="19" t="str">
        <f t="shared" si="9"/>
        <v>A</v>
      </c>
      <c r="R19" s="19" t="str">
        <f t="shared" si="10"/>
        <v/>
      </c>
      <c r="S19" s="18"/>
      <c r="T19" s="1">
        <v>88</v>
      </c>
      <c r="U19" s="1">
        <v>80</v>
      </c>
      <c r="V19" s="1">
        <v>93</v>
      </c>
      <c r="W19" s="1">
        <v>76</v>
      </c>
      <c r="X19" s="1">
        <v>74</v>
      </c>
      <c r="Y19" s="1"/>
      <c r="Z19" s="1"/>
      <c r="AA19" s="1"/>
      <c r="AB19" s="1"/>
      <c r="AC19" s="1"/>
      <c r="AD19" s="1"/>
      <c r="AE19" s="18"/>
      <c r="AF19" s="1">
        <v>89</v>
      </c>
      <c r="AG19" s="1">
        <v>87</v>
      </c>
      <c r="AH19" s="1">
        <v>87</v>
      </c>
      <c r="AI19" s="1">
        <v>78</v>
      </c>
      <c r="AJ19" s="1">
        <v>80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190</v>
      </c>
      <c r="FI19" s="41" t="s">
        <v>194</v>
      </c>
      <c r="FJ19" s="39">
        <v>2444</v>
      </c>
      <c r="FK19" s="39">
        <v>2454</v>
      </c>
    </row>
    <row r="20" spans="1:167" x14ac:dyDescent="0.25">
      <c r="A20" s="19">
        <v>10</v>
      </c>
      <c r="B20" s="19">
        <v>3698</v>
      </c>
      <c r="C20" s="19" t="s">
        <v>162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2</v>
      </c>
      <c r="J20" s="19" t="str">
        <f t="shared" si="3"/>
        <v>Memiliki kemampuan memahami komunikasi dengan orang lain, namun perlu meningkatkan kemampuan memahami deskripsi/informasi mengenai tempat/bangunan bersejarah.</v>
      </c>
      <c r="K20" s="19">
        <f t="shared" si="4"/>
        <v>85.8</v>
      </c>
      <c r="L20" s="19" t="str">
        <f t="shared" si="5"/>
        <v>A</v>
      </c>
      <c r="M20" s="19">
        <f t="shared" si="6"/>
        <v>85.8</v>
      </c>
      <c r="N20" s="19" t="str">
        <f t="shared" si="7"/>
        <v>A</v>
      </c>
      <c r="O20" s="35">
        <v>2</v>
      </c>
      <c r="P20" s="19" t="str">
        <f t="shared" si="8"/>
        <v>Memiliki keterampilan  berkomunikasi interaksional dengan orang lain, namun perlu meningkatkan keterampilan memberikan deskripsi/informasi mengenai tempat/bangunan bersejarah</v>
      </c>
      <c r="Q20" s="19" t="str">
        <f t="shared" si="9"/>
        <v>A</v>
      </c>
      <c r="R20" s="19" t="str">
        <f t="shared" si="10"/>
        <v/>
      </c>
      <c r="S20" s="18"/>
      <c r="T20" s="1">
        <v>88</v>
      </c>
      <c r="U20" s="1">
        <v>96</v>
      </c>
      <c r="V20" s="1">
        <v>83</v>
      </c>
      <c r="W20" s="1">
        <v>100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86</v>
      </c>
      <c r="AH20" s="1">
        <v>85</v>
      </c>
      <c r="AI20" s="1">
        <v>80</v>
      </c>
      <c r="AJ20" s="1">
        <v>90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3714</v>
      </c>
      <c r="C21" s="19" t="s">
        <v>163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2</v>
      </c>
      <c r="J21" s="19" t="str">
        <f t="shared" si="3"/>
        <v>Memiliki kemampuan memahami komunikasi dengan orang lain, namun perlu meningkatkan kemampuan memahami deskripsi/informasi mengenai tempat/bangunan bersejarah.</v>
      </c>
      <c r="K21" s="19">
        <f t="shared" si="4"/>
        <v>84.8</v>
      </c>
      <c r="L21" s="19" t="str">
        <f t="shared" si="5"/>
        <v>A</v>
      </c>
      <c r="M21" s="19">
        <f t="shared" si="6"/>
        <v>84.8</v>
      </c>
      <c r="N21" s="19" t="str">
        <f t="shared" si="7"/>
        <v>A</v>
      </c>
      <c r="O21" s="35">
        <v>2</v>
      </c>
      <c r="P21" s="19" t="str">
        <f t="shared" si="8"/>
        <v>Memiliki keterampilan  berkomunikasi interaksional dengan orang lain, namun perlu meningkatkan keterampilan memberikan deskripsi/informasi mengenai tempat/bangunan bersejarah</v>
      </c>
      <c r="Q21" s="19" t="str">
        <f t="shared" si="9"/>
        <v>A</v>
      </c>
      <c r="R21" s="19" t="str">
        <f t="shared" si="10"/>
        <v/>
      </c>
      <c r="S21" s="18"/>
      <c r="T21" s="1">
        <v>92</v>
      </c>
      <c r="U21" s="1">
        <v>92</v>
      </c>
      <c r="V21" s="1">
        <v>90</v>
      </c>
      <c r="W21" s="1">
        <v>92</v>
      </c>
      <c r="X21" s="1">
        <v>60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83</v>
      </c>
      <c r="AH21" s="1">
        <v>83</v>
      </c>
      <c r="AI21" s="1">
        <v>85</v>
      </c>
      <c r="AJ21" s="1">
        <v>88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 t="s">
        <v>195</v>
      </c>
      <c r="FJ21" s="39">
        <v>2445</v>
      </c>
      <c r="FK21" s="39">
        <v>2455</v>
      </c>
    </row>
    <row r="22" spans="1:167" x14ac:dyDescent="0.25">
      <c r="A22" s="19">
        <v>12</v>
      </c>
      <c r="B22" s="19">
        <v>3730</v>
      </c>
      <c r="C22" s="19" t="s">
        <v>164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memahami komunikasi dengan orang lain, namun perlu meningkatkan kemampuan memahami deskripsi/informasi mengenai tempat/bangunan bersejarah.</v>
      </c>
      <c r="K22" s="19">
        <f t="shared" si="4"/>
        <v>83</v>
      </c>
      <c r="L22" s="19" t="str">
        <f t="shared" si="5"/>
        <v>B</v>
      </c>
      <c r="M22" s="19">
        <f t="shared" si="6"/>
        <v>83</v>
      </c>
      <c r="N22" s="19" t="str">
        <f t="shared" si="7"/>
        <v>B</v>
      </c>
      <c r="O22" s="35">
        <v>2</v>
      </c>
      <c r="P22" s="19" t="str">
        <f t="shared" si="8"/>
        <v>Memiliki keterampilan  berkomunikasi interaksional dengan orang lain, namun perlu meningkatkan keterampilan memberikan deskripsi/informasi mengenai tempat/bangunan bersejarah</v>
      </c>
      <c r="Q22" s="19" t="str">
        <f t="shared" si="9"/>
        <v>A</v>
      </c>
      <c r="R22" s="19" t="str">
        <f t="shared" si="10"/>
        <v/>
      </c>
      <c r="S22" s="18"/>
      <c r="T22" s="1">
        <v>80</v>
      </c>
      <c r="U22" s="1">
        <v>90</v>
      </c>
      <c r="V22" s="1">
        <v>96</v>
      </c>
      <c r="W22" s="1">
        <v>80</v>
      </c>
      <c r="X22" s="1">
        <v>64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80</v>
      </c>
      <c r="AJ22" s="1">
        <v>80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3746</v>
      </c>
      <c r="C23" s="19" t="s">
        <v>165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3</v>
      </c>
      <c r="J23" s="19" t="str">
        <f t="shared" si="3"/>
        <v>Memiliki kemampuan memahami deskripsi/informasi mengenai tempat/bangunan bersejarah namun perlu meningkatkan pemahaman komunikasi interaksional dengan orang lain</v>
      </c>
      <c r="K23" s="19">
        <f t="shared" si="4"/>
        <v>81</v>
      </c>
      <c r="L23" s="19" t="str">
        <f t="shared" si="5"/>
        <v>B</v>
      </c>
      <c r="M23" s="19">
        <f t="shared" si="6"/>
        <v>81</v>
      </c>
      <c r="N23" s="19" t="str">
        <f t="shared" si="7"/>
        <v>B</v>
      </c>
      <c r="O23" s="35">
        <v>2</v>
      </c>
      <c r="P23" s="19" t="str">
        <f t="shared" si="8"/>
        <v>Memiliki keterampilan  berkomunikasi interaksional dengan orang lain, namun perlu meningkatkan keterampilan memberikan deskripsi/informasi mengenai tempat/bangunan bersejarah</v>
      </c>
      <c r="Q23" s="19" t="str">
        <f t="shared" si="9"/>
        <v>A</v>
      </c>
      <c r="R23" s="19" t="str">
        <f t="shared" si="10"/>
        <v/>
      </c>
      <c r="S23" s="18"/>
      <c r="T23" s="1">
        <v>80</v>
      </c>
      <c r="U23" s="1">
        <v>78</v>
      </c>
      <c r="V23" s="1">
        <v>96</v>
      </c>
      <c r="W23" s="1">
        <v>70</v>
      </c>
      <c r="X23" s="1">
        <v>68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82</v>
      </c>
      <c r="AH23" s="1">
        <v>82</v>
      </c>
      <c r="AI23" s="1">
        <v>78</v>
      </c>
      <c r="AJ23" s="1">
        <v>80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2446</v>
      </c>
      <c r="FK23" s="39">
        <v>2456</v>
      </c>
    </row>
    <row r="24" spans="1:167" x14ac:dyDescent="0.25">
      <c r="A24" s="19">
        <v>14</v>
      </c>
      <c r="B24" s="19">
        <v>3762</v>
      </c>
      <c r="C24" s="19" t="s">
        <v>166</v>
      </c>
      <c r="D24" s="18"/>
      <c r="E24" s="19">
        <f t="shared" si="0"/>
        <v>73</v>
      </c>
      <c r="F24" s="19" t="str">
        <f t="shared" si="1"/>
        <v>C</v>
      </c>
      <c r="G24" s="19">
        <f>IF((COUNTA(T12:AC12)&gt;0),(ROUND((AVERAGE(T24:AD24)),0)),"")</f>
        <v>73</v>
      </c>
      <c r="H24" s="19" t="str">
        <f t="shared" si="2"/>
        <v>C</v>
      </c>
      <c r="I24" s="35">
        <v>3</v>
      </c>
      <c r="J24" s="19" t="str">
        <f t="shared" si="3"/>
        <v>Memiliki kemampuan memahami deskripsi/informasi mengenai tempat/bangunan bersejarah namun perlu meningkatkan pemahaman komunikasi interaksional dengan orang lain</v>
      </c>
      <c r="K24" s="19">
        <f t="shared" si="4"/>
        <v>79.599999999999994</v>
      </c>
      <c r="L24" s="19" t="str">
        <f t="shared" si="5"/>
        <v>B</v>
      </c>
      <c r="M24" s="19">
        <f t="shared" si="6"/>
        <v>79.599999999999994</v>
      </c>
      <c r="N24" s="19" t="str">
        <f t="shared" si="7"/>
        <v>B</v>
      </c>
      <c r="O24" s="35">
        <v>3</v>
      </c>
      <c r="P24" s="19" t="str">
        <f t="shared" si="8"/>
        <v>Memiliki keterampilan memberikan deskripsi/informasi mengenati tempat/bangunan bersejarah, perlu meningkatkan keterampilan berkomunikasi interaksional dengan orang lain.</v>
      </c>
      <c r="Q24" s="19" t="str">
        <f t="shared" si="9"/>
        <v>A</v>
      </c>
      <c r="R24" s="19" t="str">
        <f t="shared" si="10"/>
        <v/>
      </c>
      <c r="S24" s="18"/>
      <c r="T24" s="1">
        <v>70</v>
      </c>
      <c r="U24" s="1">
        <v>60</v>
      </c>
      <c r="V24" s="1">
        <v>93</v>
      </c>
      <c r="W24" s="1">
        <v>65</v>
      </c>
      <c r="X24" s="1">
        <v>78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75</v>
      </c>
      <c r="AI24" s="1">
        <v>78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3778</v>
      </c>
      <c r="C25" s="19" t="s">
        <v>167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memahami komunikasi dengan orang lain, namun perlu meningkatkan kemampuan memahami deskripsi/informasi mengenai tempat/bangunan bersejarah.</v>
      </c>
      <c r="K25" s="19">
        <f t="shared" si="4"/>
        <v>83.8</v>
      </c>
      <c r="L25" s="19" t="str">
        <f t="shared" si="5"/>
        <v>B</v>
      </c>
      <c r="M25" s="19">
        <f t="shared" si="6"/>
        <v>83.8</v>
      </c>
      <c r="N25" s="19" t="str">
        <f t="shared" si="7"/>
        <v>B</v>
      </c>
      <c r="O25" s="35">
        <v>2</v>
      </c>
      <c r="P25" s="19" t="str">
        <f t="shared" si="8"/>
        <v>Memiliki keterampilan  berkomunikasi interaksional dengan orang lain, namun perlu meningkatkan keterampilan memberikan deskripsi/informasi mengenai tempat/bangunan bersejarah</v>
      </c>
      <c r="Q25" s="19" t="str">
        <f t="shared" si="9"/>
        <v>A</v>
      </c>
      <c r="R25" s="19" t="str">
        <f t="shared" si="10"/>
        <v/>
      </c>
      <c r="S25" s="18"/>
      <c r="T25" s="1">
        <v>76</v>
      </c>
      <c r="U25" s="1">
        <v>86</v>
      </c>
      <c r="V25" s="1">
        <v>86</v>
      </c>
      <c r="W25" s="1">
        <v>88</v>
      </c>
      <c r="X25" s="1">
        <v>70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84</v>
      </c>
      <c r="AH25" s="1">
        <v>84</v>
      </c>
      <c r="AI25" s="1">
        <v>80</v>
      </c>
      <c r="AJ25" s="1"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2447</v>
      </c>
      <c r="FK25" s="39">
        <v>2457</v>
      </c>
    </row>
    <row r="26" spans="1:167" x14ac:dyDescent="0.25">
      <c r="A26" s="19">
        <v>16</v>
      </c>
      <c r="B26" s="19">
        <v>3794</v>
      </c>
      <c r="C26" s="19" t="s">
        <v>168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2</v>
      </c>
      <c r="J26" s="19" t="str">
        <f t="shared" si="3"/>
        <v>Memiliki kemampuan memahami komunikasi dengan orang lain, namun perlu meningkatkan kemampuan memahami deskripsi/informasi mengenai tempat/bangunan bersejarah.</v>
      </c>
      <c r="K26" s="19">
        <f t="shared" si="4"/>
        <v>86.2</v>
      </c>
      <c r="L26" s="19" t="str">
        <f t="shared" si="5"/>
        <v>A</v>
      </c>
      <c r="M26" s="19">
        <f t="shared" si="6"/>
        <v>86.2</v>
      </c>
      <c r="N26" s="19" t="str">
        <f t="shared" si="7"/>
        <v>A</v>
      </c>
      <c r="O26" s="35">
        <v>2</v>
      </c>
      <c r="P26" s="19" t="str">
        <f t="shared" si="8"/>
        <v>Memiliki keterampilan  berkomunikasi interaksional dengan orang lain, namun perlu meningkatkan keterampilan memberikan deskripsi/informasi mengenai tempat/bangunan bersejarah</v>
      </c>
      <c r="Q26" s="19" t="str">
        <f t="shared" si="9"/>
        <v>A</v>
      </c>
      <c r="R26" s="19" t="str">
        <f t="shared" si="10"/>
        <v/>
      </c>
      <c r="S26" s="18"/>
      <c r="T26" s="1">
        <v>84</v>
      </c>
      <c r="U26" s="1">
        <v>84</v>
      </c>
      <c r="V26" s="1">
        <v>96</v>
      </c>
      <c r="W26" s="1">
        <v>92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88</v>
      </c>
      <c r="AJ26" s="1">
        <v>88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3810</v>
      </c>
      <c r="C27" s="19" t="s">
        <v>169</v>
      </c>
      <c r="D27" s="18"/>
      <c r="E27" s="19">
        <f t="shared" si="0"/>
        <v>92</v>
      </c>
      <c r="F27" s="19" t="str">
        <f t="shared" si="1"/>
        <v>A</v>
      </c>
      <c r="G27" s="19">
        <f>IF((COUNTA(T12:AC12)&gt;0),(ROUND((AVERAGE(T27:AD27)),0)),"")</f>
        <v>92</v>
      </c>
      <c r="H27" s="19" t="str">
        <f t="shared" si="2"/>
        <v>A</v>
      </c>
      <c r="I27" s="35">
        <v>1</v>
      </c>
      <c r="J27" s="19" t="str">
        <f t="shared" si="3"/>
        <v>Memiliki kemampuan memahami komunikasi interaksional dengan orang lain dan deskripsi/ informasi mengenai tempat atau bangunan bersejarah.</v>
      </c>
      <c r="K27" s="19">
        <f t="shared" si="4"/>
        <v>84.4</v>
      </c>
      <c r="L27" s="19" t="str">
        <f t="shared" si="5"/>
        <v>A</v>
      </c>
      <c r="M27" s="19">
        <f t="shared" si="6"/>
        <v>84.4</v>
      </c>
      <c r="N27" s="19" t="str">
        <f t="shared" si="7"/>
        <v>A</v>
      </c>
      <c r="O27" s="35">
        <v>2</v>
      </c>
      <c r="P27" s="19" t="str">
        <f t="shared" si="8"/>
        <v>Memiliki keterampilan  berkomunikasi interaksional dengan orang lain, namun perlu meningkatkan keterampilan memberikan deskripsi/informasi mengenai tempat/bangunan bersejarah</v>
      </c>
      <c r="Q27" s="19" t="str">
        <f t="shared" si="9"/>
        <v>A</v>
      </c>
      <c r="R27" s="19" t="str">
        <f t="shared" si="10"/>
        <v/>
      </c>
      <c r="S27" s="18"/>
      <c r="T27" s="1">
        <v>92</v>
      </c>
      <c r="U27" s="1">
        <v>94</v>
      </c>
      <c r="V27" s="1">
        <v>96</v>
      </c>
      <c r="W27" s="1">
        <v>100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87</v>
      </c>
      <c r="AG27" s="1">
        <v>85</v>
      </c>
      <c r="AH27" s="1">
        <v>85</v>
      </c>
      <c r="AI27" s="1">
        <v>80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2448</v>
      </c>
      <c r="FK27" s="39">
        <v>2458</v>
      </c>
    </row>
    <row r="28" spans="1:167" x14ac:dyDescent="0.25">
      <c r="A28" s="19">
        <v>18</v>
      </c>
      <c r="B28" s="19">
        <v>3826</v>
      </c>
      <c r="C28" s="19" t="s">
        <v>170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2</v>
      </c>
      <c r="J28" s="19" t="str">
        <f t="shared" si="3"/>
        <v>Memiliki kemampuan memahami komunikasi dengan orang lain, namun perlu meningkatkan kemampuan memahami deskripsi/informasi mengenai tempat/bangunan bersejarah.</v>
      </c>
      <c r="K28" s="19">
        <f t="shared" si="4"/>
        <v>86.4</v>
      </c>
      <c r="L28" s="19" t="str">
        <f t="shared" si="5"/>
        <v>A</v>
      </c>
      <c r="M28" s="19">
        <f t="shared" si="6"/>
        <v>86.4</v>
      </c>
      <c r="N28" s="19" t="str">
        <f t="shared" si="7"/>
        <v>A</v>
      </c>
      <c r="O28" s="35">
        <v>2</v>
      </c>
      <c r="P28" s="19" t="str">
        <f t="shared" si="8"/>
        <v>Memiliki keterampilan  berkomunikasi interaksional dengan orang lain, namun perlu meningkatkan keterampilan memberikan deskripsi/informasi mengenai tempat/bangunan bersejarah</v>
      </c>
      <c r="Q28" s="19" t="str">
        <f t="shared" si="9"/>
        <v>A</v>
      </c>
      <c r="R28" s="19" t="str">
        <f t="shared" si="10"/>
        <v/>
      </c>
      <c r="S28" s="18"/>
      <c r="T28" s="1">
        <v>88</v>
      </c>
      <c r="U28" s="1">
        <v>94</v>
      </c>
      <c r="V28" s="1">
        <v>97</v>
      </c>
      <c r="W28" s="1">
        <v>70</v>
      </c>
      <c r="X28" s="1">
        <v>84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>
        <v>88</v>
      </c>
      <c r="AI28" s="1">
        <v>80</v>
      </c>
      <c r="AJ28" s="1">
        <v>88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3842</v>
      </c>
      <c r="C29" s="19" t="s">
        <v>171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memahami komunikasi dengan orang lain, namun perlu meningkatkan kemampuan memahami deskripsi/informasi mengenai tempat/bangunan bersejarah.</v>
      </c>
      <c r="K29" s="19">
        <f t="shared" si="4"/>
        <v>83</v>
      </c>
      <c r="L29" s="19" t="str">
        <f t="shared" si="5"/>
        <v>B</v>
      </c>
      <c r="M29" s="19">
        <f t="shared" si="6"/>
        <v>83</v>
      </c>
      <c r="N29" s="19" t="str">
        <f t="shared" si="7"/>
        <v>B</v>
      </c>
      <c r="O29" s="35">
        <v>2</v>
      </c>
      <c r="P29" s="19" t="str">
        <f t="shared" si="8"/>
        <v>Memiliki keterampilan  berkomunikasi interaksional dengan orang lain, namun perlu meningkatkan keterampilan memberikan deskripsi/informasi mengenai tempat/bangunan bersejarah</v>
      </c>
      <c r="Q29" s="19" t="str">
        <f t="shared" si="9"/>
        <v>A</v>
      </c>
      <c r="R29" s="19" t="str">
        <f t="shared" si="10"/>
        <v/>
      </c>
      <c r="S29" s="18"/>
      <c r="T29" s="1">
        <v>70</v>
      </c>
      <c r="U29" s="1">
        <v>78</v>
      </c>
      <c r="V29" s="1">
        <v>93</v>
      </c>
      <c r="W29" s="1">
        <v>88</v>
      </c>
      <c r="X29" s="1">
        <v>72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80</v>
      </c>
      <c r="AJ29" s="1">
        <v>80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2449</v>
      </c>
      <c r="FK29" s="39">
        <v>2459</v>
      </c>
    </row>
    <row r="30" spans="1:167" x14ac:dyDescent="0.25">
      <c r="A30" s="19">
        <v>20</v>
      </c>
      <c r="B30" s="19">
        <v>3858</v>
      </c>
      <c r="C30" s="19" t="s">
        <v>172</v>
      </c>
      <c r="D30" s="18"/>
      <c r="E30" s="19">
        <f t="shared" si="0"/>
        <v>91</v>
      </c>
      <c r="F30" s="19" t="str">
        <f t="shared" si="1"/>
        <v>A</v>
      </c>
      <c r="G30" s="19">
        <f>IF((COUNTA(T12:AC12)&gt;0),(ROUND((AVERAGE(T30:AD30)),0)),"")</f>
        <v>91</v>
      </c>
      <c r="H30" s="19" t="str">
        <f t="shared" si="2"/>
        <v>A</v>
      </c>
      <c r="I30" s="35">
        <v>1</v>
      </c>
      <c r="J30" s="19" t="str">
        <f t="shared" si="3"/>
        <v>Memiliki kemampuan memahami komunikasi interaksional dengan orang lain dan deskripsi/ informasi mengenai tempat atau bangunan bersejarah.</v>
      </c>
      <c r="K30" s="19">
        <f t="shared" si="4"/>
        <v>84</v>
      </c>
      <c r="L30" s="19" t="str">
        <f t="shared" si="5"/>
        <v>B</v>
      </c>
      <c r="M30" s="19">
        <f t="shared" si="6"/>
        <v>84</v>
      </c>
      <c r="N30" s="19" t="str">
        <f t="shared" si="7"/>
        <v>B</v>
      </c>
      <c r="O30" s="35">
        <v>2</v>
      </c>
      <c r="P30" s="19" t="str">
        <f t="shared" si="8"/>
        <v>Memiliki keterampilan  berkomunikasi interaksional dengan orang lain, namun perlu meningkatkan keterampilan memberikan deskripsi/informasi mengenai tempat/bangunan bersejarah</v>
      </c>
      <c r="Q30" s="19" t="str">
        <f t="shared" si="9"/>
        <v>A</v>
      </c>
      <c r="R30" s="19" t="str">
        <f t="shared" si="10"/>
        <v/>
      </c>
      <c r="S30" s="18"/>
      <c r="T30" s="1">
        <v>96</v>
      </c>
      <c r="U30" s="1">
        <v>94</v>
      </c>
      <c r="V30" s="1">
        <v>97</v>
      </c>
      <c r="W30" s="1">
        <v>84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86</v>
      </c>
      <c r="AH30" s="1">
        <v>86</v>
      </c>
      <c r="AI30" s="1">
        <v>80</v>
      </c>
      <c r="AJ30" s="1">
        <v>83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3874</v>
      </c>
      <c r="C31" s="19" t="s">
        <v>173</v>
      </c>
      <c r="D31" s="18"/>
      <c r="E31" s="19">
        <f t="shared" si="0"/>
        <v>73</v>
      </c>
      <c r="F31" s="19" t="str">
        <f t="shared" si="1"/>
        <v>C</v>
      </c>
      <c r="G31" s="19">
        <f>IF((COUNTA(T12:AC12)&gt;0),(ROUND((AVERAGE(T31:AD31)),0)),"")</f>
        <v>73</v>
      </c>
      <c r="H31" s="19" t="str">
        <f t="shared" si="2"/>
        <v>C</v>
      </c>
      <c r="I31" s="35">
        <v>3</v>
      </c>
      <c r="J31" s="19" t="str">
        <f t="shared" si="3"/>
        <v>Memiliki kemampuan memahami deskripsi/informasi mengenai tempat/bangunan bersejarah namun perlu meningkatkan pemahaman komunikasi interaksional dengan orang lain</v>
      </c>
      <c r="K31" s="19">
        <f t="shared" si="4"/>
        <v>84.6</v>
      </c>
      <c r="L31" s="19" t="str">
        <f t="shared" si="5"/>
        <v>A</v>
      </c>
      <c r="M31" s="19">
        <f t="shared" si="6"/>
        <v>84.6</v>
      </c>
      <c r="N31" s="19" t="str">
        <f t="shared" si="7"/>
        <v>A</v>
      </c>
      <c r="O31" s="35">
        <v>2</v>
      </c>
      <c r="P31" s="19" t="str">
        <f t="shared" si="8"/>
        <v>Memiliki keterampilan  berkomunikasi interaksional dengan orang lain, namun perlu meningkatkan keterampilan memberikan deskripsi/informasi mengenai tempat/bangunan bersejarah</v>
      </c>
      <c r="Q31" s="19" t="str">
        <f t="shared" si="9"/>
        <v>A</v>
      </c>
      <c r="R31" s="19" t="str">
        <f t="shared" si="10"/>
        <v/>
      </c>
      <c r="S31" s="18"/>
      <c r="T31" s="1">
        <v>75</v>
      </c>
      <c r="U31" s="1">
        <v>70</v>
      </c>
      <c r="V31" s="1">
        <v>76</v>
      </c>
      <c r="W31" s="1">
        <v>70</v>
      </c>
      <c r="X31" s="1">
        <v>74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84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2450</v>
      </c>
      <c r="FK31" s="39">
        <v>2460</v>
      </c>
    </row>
    <row r="32" spans="1:167" x14ac:dyDescent="0.25">
      <c r="A32" s="19">
        <v>22</v>
      </c>
      <c r="B32" s="19">
        <v>3890</v>
      </c>
      <c r="C32" s="19" t="s">
        <v>174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2</v>
      </c>
      <c r="J32" s="19" t="str">
        <f t="shared" si="3"/>
        <v>Memiliki kemampuan memahami komunikasi dengan orang lain, namun perlu meningkatkan kemampuan memahami deskripsi/informasi mengenai tempat/bangunan bersejarah.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2</v>
      </c>
      <c r="P32" s="19" t="str">
        <f t="shared" si="8"/>
        <v>Memiliki keterampilan  berkomunikasi interaksional dengan orang lain, namun perlu meningkatkan keterampilan memberikan deskripsi/informasi mengenai tempat/bangunan bersejarah</v>
      </c>
      <c r="Q32" s="19" t="str">
        <f t="shared" si="9"/>
        <v>A</v>
      </c>
      <c r="R32" s="19" t="str">
        <f t="shared" si="10"/>
        <v/>
      </c>
      <c r="S32" s="18"/>
      <c r="T32" s="1">
        <v>80</v>
      </c>
      <c r="U32" s="1">
        <v>78</v>
      </c>
      <c r="V32" s="1">
        <v>97</v>
      </c>
      <c r="W32" s="1">
        <v>92</v>
      </c>
      <c r="X32" s="1">
        <v>76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85</v>
      </c>
      <c r="AJ32" s="1">
        <v>80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3906</v>
      </c>
      <c r="C33" s="19" t="s">
        <v>175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memahami komunikasi dengan orang lain, namun perlu meningkatkan kemampuan memahami deskripsi/informasi mengenai tempat/bangunan bersejarah.</v>
      </c>
      <c r="K33" s="19">
        <f t="shared" si="4"/>
        <v>82.8</v>
      </c>
      <c r="L33" s="19" t="str">
        <f t="shared" si="5"/>
        <v>B</v>
      </c>
      <c r="M33" s="19">
        <f t="shared" si="6"/>
        <v>82.8</v>
      </c>
      <c r="N33" s="19" t="str">
        <f t="shared" si="7"/>
        <v>B</v>
      </c>
      <c r="O33" s="35">
        <v>2</v>
      </c>
      <c r="P33" s="19" t="str">
        <f t="shared" si="8"/>
        <v>Memiliki keterampilan  berkomunikasi interaksional dengan orang lain, namun perlu meningkatkan keterampilan memberikan deskripsi/informasi mengenai tempat/bangunan bersejarah</v>
      </c>
      <c r="Q33" s="19" t="str">
        <f t="shared" si="9"/>
        <v>A</v>
      </c>
      <c r="R33" s="19" t="str">
        <f t="shared" si="10"/>
        <v/>
      </c>
      <c r="S33" s="18"/>
      <c r="T33" s="1">
        <v>84</v>
      </c>
      <c r="U33" s="1">
        <v>78</v>
      </c>
      <c r="V33" s="1">
        <v>96</v>
      </c>
      <c r="W33" s="1">
        <v>76</v>
      </c>
      <c r="X33" s="1">
        <v>72</v>
      </c>
      <c r="Y33" s="1"/>
      <c r="Z33" s="1"/>
      <c r="AA33" s="1"/>
      <c r="AB33" s="1"/>
      <c r="AC33" s="1"/>
      <c r="AD33" s="1"/>
      <c r="AE33" s="18"/>
      <c r="AF33" s="1">
        <v>79</v>
      </c>
      <c r="AG33" s="1">
        <v>80</v>
      </c>
      <c r="AH33" s="1">
        <v>80</v>
      </c>
      <c r="AI33" s="1">
        <v>90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3922</v>
      </c>
      <c r="C34" s="19" t="s">
        <v>176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memahami komunikasi dengan orang lain, namun perlu meningkatkan kemampuan memahami deskripsi/informasi mengenai tempat/bangunan bersejarah.</v>
      </c>
      <c r="K34" s="19">
        <f t="shared" si="4"/>
        <v>82.6</v>
      </c>
      <c r="L34" s="19" t="str">
        <f t="shared" si="5"/>
        <v>B</v>
      </c>
      <c r="M34" s="19">
        <f t="shared" si="6"/>
        <v>82.6</v>
      </c>
      <c r="N34" s="19" t="str">
        <f t="shared" si="7"/>
        <v>B</v>
      </c>
      <c r="O34" s="35">
        <v>2</v>
      </c>
      <c r="P34" s="19" t="str">
        <f t="shared" si="8"/>
        <v>Memiliki keterampilan  berkomunikasi interaksional dengan orang lain, namun perlu meningkatkan keterampilan memberikan deskripsi/informasi mengenai tempat/bangunan bersejarah</v>
      </c>
      <c r="Q34" s="19" t="str">
        <f t="shared" si="9"/>
        <v>A</v>
      </c>
      <c r="R34" s="19" t="str">
        <f t="shared" si="10"/>
        <v/>
      </c>
      <c r="S34" s="18"/>
      <c r="T34" s="1">
        <v>75</v>
      </c>
      <c r="U34" s="1">
        <v>74</v>
      </c>
      <c r="V34" s="1">
        <v>93</v>
      </c>
      <c r="W34" s="1">
        <v>100</v>
      </c>
      <c r="X34" s="1">
        <v>72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78</v>
      </c>
      <c r="AJ34" s="1">
        <v>80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3938</v>
      </c>
      <c r="C35" s="19" t="s">
        <v>177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3</v>
      </c>
      <c r="J35" s="19" t="str">
        <f t="shared" si="3"/>
        <v>Memiliki kemampuan memahami deskripsi/informasi mengenai tempat/bangunan bersejarah namun perlu meningkatkan pemahaman komunikasi interaksional dengan orang lain</v>
      </c>
      <c r="K35" s="19">
        <f t="shared" si="4"/>
        <v>81.8</v>
      </c>
      <c r="L35" s="19" t="str">
        <f t="shared" si="5"/>
        <v>B</v>
      </c>
      <c r="M35" s="19">
        <f t="shared" si="6"/>
        <v>81.8</v>
      </c>
      <c r="N35" s="19" t="str">
        <f t="shared" si="7"/>
        <v>B</v>
      </c>
      <c r="O35" s="35">
        <v>2</v>
      </c>
      <c r="P35" s="19" t="str">
        <f t="shared" si="8"/>
        <v>Memiliki keterampilan  berkomunikasi interaksional dengan orang lain, namun perlu meningkatkan keterampilan memberikan deskripsi/informasi mengenai tempat/bangunan bersejarah</v>
      </c>
      <c r="Q35" s="19" t="str">
        <f t="shared" si="9"/>
        <v>A</v>
      </c>
      <c r="R35" s="19" t="str">
        <f t="shared" si="10"/>
        <v/>
      </c>
      <c r="S35" s="18"/>
      <c r="T35" s="1">
        <v>70</v>
      </c>
      <c r="U35" s="1">
        <v>78</v>
      </c>
      <c r="V35" s="1">
        <v>93</v>
      </c>
      <c r="W35" s="1">
        <v>70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>
        <v>83</v>
      </c>
      <c r="AI35" s="1">
        <v>78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3954</v>
      </c>
      <c r="C36" s="19" t="s">
        <v>178</v>
      </c>
      <c r="D36" s="18"/>
      <c r="E36" s="19">
        <f t="shared" si="0"/>
        <v>89</v>
      </c>
      <c r="F36" s="19" t="str">
        <f t="shared" si="1"/>
        <v>A</v>
      </c>
      <c r="G36" s="19">
        <f>IF((COUNTA(T12:AC12)&gt;0),(ROUND((AVERAGE(T36:AD36)),0)),"")</f>
        <v>89</v>
      </c>
      <c r="H36" s="19" t="str">
        <f t="shared" si="2"/>
        <v>A</v>
      </c>
      <c r="I36" s="35">
        <v>2</v>
      </c>
      <c r="J36" s="19" t="str">
        <f t="shared" si="3"/>
        <v>Memiliki kemampuan memahami komunikasi dengan orang lain, namun perlu meningkatkan kemampuan memahami deskripsi/informasi mengenai tempat/bangunan bersejarah.</v>
      </c>
      <c r="K36" s="19">
        <f t="shared" si="4"/>
        <v>85.2</v>
      </c>
      <c r="L36" s="19" t="str">
        <f t="shared" si="5"/>
        <v>A</v>
      </c>
      <c r="M36" s="19">
        <f t="shared" si="6"/>
        <v>85.2</v>
      </c>
      <c r="N36" s="19" t="str">
        <f t="shared" si="7"/>
        <v>A</v>
      </c>
      <c r="O36" s="35">
        <v>2</v>
      </c>
      <c r="P36" s="19" t="str">
        <f t="shared" si="8"/>
        <v>Memiliki keterampilan  berkomunikasi interaksional dengan orang lain, namun perlu meningkatkan keterampilan memberikan deskripsi/informasi mengenai tempat/bangunan bersejarah</v>
      </c>
      <c r="Q36" s="19" t="str">
        <f t="shared" si="9"/>
        <v>A</v>
      </c>
      <c r="R36" s="19" t="str">
        <f t="shared" si="10"/>
        <v/>
      </c>
      <c r="S36" s="18"/>
      <c r="T36" s="1">
        <v>80</v>
      </c>
      <c r="U36" s="1">
        <v>96</v>
      </c>
      <c r="V36" s="1">
        <v>96</v>
      </c>
      <c r="W36" s="1">
        <v>88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>
        <v>85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3970</v>
      </c>
      <c r="C37" s="19" t="s">
        <v>179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memahami komunikasi dengan orang lain, namun perlu meningkatkan kemampuan memahami deskripsi/informasi mengenai tempat/bangunan bersejarah.</v>
      </c>
      <c r="K37" s="19">
        <f t="shared" si="4"/>
        <v>81.599999999999994</v>
      </c>
      <c r="L37" s="19" t="str">
        <f t="shared" si="5"/>
        <v>B</v>
      </c>
      <c r="M37" s="19">
        <f t="shared" si="6"/>
        <v>81.599999999999994</v>
      </c>
      <c r="N37" s="19" t="str">
        <f t="shared" si="7"/>
        <v>B</v>
      </c>
      <c r="O37" s="35">
        <v>2</v>
      </c>
      <c r="P37" s="19" t="str">
        <f t="shared" si="8"/>
        <v>Memiliki keterampilan  berkomunikasi interaksional dengan orang lain, namun perlu meningkatkan keterampilan memberikan deskripsi/informasi mengenai tempat/bangunan bersejarah</v>
      </c>
      <c r="Q37" s="19" t="str">
        <f t="shared" si="9"/>
        <v>A</v>
      </c>
      <c r="R37" s="19" t="str">
        <f t="shared" si="10"/>
        <v/>
      </c>
      <c r="S37" s="18"/>
      <c r="T37" s="1">
        <v>76</v>
      </c>
      <c r="U37" s="1">
        <v>78</v>
      </c>
      <c r="V37" s="1">
        <v>96</v>
      </c>
      <c r="W37" s="1">
        <v>70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78</v>
      </c>
      <c r="AG37" s="1">
        <v>85</v>
      </c>
      <c r="AH37" s="1">
        <v>80</v>
      </c>
      <c r="AI37" s="1">
        <v>80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3986</v>
      </c>
      <c r="C38" s="19" t="s">
        <v>180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2</v>
      </c>
      <c r="J38" s="19" t="str">
        <f t="shared" si="3"/>
        <v>Memiliki kemampuan memahami komunikasi dengan orang lain, namun perlu meningkatkan kemampuan memahami deskripsi/informasi mengenai tempat/bangunan bersejarah.</v>
      </c>
      <c r="K38" s="19">
        <f t="shared" si="4"/>
        <v>86.2</v>
      </c>
      <c r="L38" s="19" t="str">
        <f t="shared" si="5"/>
        <v>A</v>
      </c>
      <c r="M38" s="19">
        <f t="shared" si="6"/>
        <v>86.2</v>
      </c>
      <c r="N38" s="19" t="str">
        <f t="shared" si="7"/>
        <v>A</v>
      </c>
      <c r="O38" s="35">
        <v>2</v>
      </c>
      <c r="P38" s="19" t="str">
        <f t="shared" si="8"/>
        <v>Memiliki keterampilan  berkomunikasi interaksional dengan orang lain, namun perlu meningkatkan keterampilan memberikan deskripsi/informasi mengenai tempat/bangunan bersejarah</v>
      </c>
      <c r="Q38" s="19" t="str">
        <f t="shared" si="9"/>
        <v>A</v>
      </c>
      <c r="R38" s="19" t="str">
        <f t="shared" si="10"/>
        <v/>
      </c>
      <c r="S38" s="18"/>
      <c r="T38" s="1">
        <v>80</v>
      </c>
      <c r="U38" s="1">
        <v>90</v>
      </c>
      <c r="V38" s="1">
        <v>96</v>
      </c>
      <c r="W38" s="1">
        <v>88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83</v>
      </c>
      <c r="AH38" s="1">
        <v>83</v>
      </c>
      <c r="AI38" s="1">
        <v>90</v>
      </c>
      <c r="AJ38" s="1">
        <v>90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4002</v>
      </c>
      <c r="C39" s="19" t="s">
        <v>181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3</v>
      </c>
      <c r="J39" s="19" t="str">
        <f t="shared" si="3"/>
        <v>Memiliki kemampuan memahami deskripsi/informasi mengenai tempat/bangunan bersejarah namun perlu meningkatkan pemahaman komunikasi interaksional dengan orang lain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Memiliki keterampilan  berkomunikasi interaksional dengan orang lain, namun perlu meningkatkan keterampilan memberikan deskripsi/informasi mengenai tempat/bangunan bersejarah</v>
      </c>
      <c r="Q39" s="19" t="str">
        <f t="shared" si="9"/>
        <v>A</v>
      </c>
      <c r="R39" s="19" t="str">
        <f t="shared" si="10"/>
        <v/>
      </c>
      <c r="S39" s="18"/>
      <c r="T39" s="1">
        <v>88</v>
      </c>
      <c r="U39" s="1">
        <v>74</v>
      </c>
      <c r="V39" s="1">
        <v>87</v>
      </c>
      <c r="W39" s="1">
        <v>80</v>
      </c>
      <c r="X39" s="1">
        <v>58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>
        <v>80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4018</v>
      </c>
      <c r="C40" s="19" t="s">
        <v>182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2</v>
      </c>
      <c r="J40" s="19" t="str">
        <f t="shared" si="3"/>
        <v>Memiliki kemampuan memahami komunikasi dengan orang lain, namun perlu meningkatkan kemampuan memahami deskripsi/informasi mengenai tempat/bangunan bersejarah.</v>
      </c>
      <c r="K40" s="19">
        <f t="shared" si="4"/>
        <v>83.4</v>
      </c>
      <c r="L40" s="19" t="str">
        <f t="shared" si="5"/>
        <v>B</v>
      </c>
      <c r="M40" s="19">
        <f t="shared" si="6"/>
        <v>83.4</v>
      </c>
      <c r="N40" s="19" t="str">
        <f t="shared" si="7"/>
        <v>B</v>
      </c>
      <c r="O40" s="35">
        <v>2</v>
      </c>
      <c r="P40" s="19" t="str">
        <f t="shared" si="8"/>
        <v>Memiliki keterampilan  berkomunikasi interaksional dengan orang lain, namun perlu meningkatkan keterampilan memberikan deskripsi/informasi mengenai tempat/bangunan bersejarah</v>
      </c>
      <c r="Q40" s="19" t="str">
        <f t="shared" si="9"/>
        <v>A</v>
      </c>
      <c r="R40" s="19" t="str">
        <f t="shared" si="10"/>
        <v/>
      </c>
      <c r="S40" s="18"/>
      <c r="T40" s="1">
        <v>88</v>
      </c>
      <c r="U40" s="1">
        <v>86</v>
      </c>
      <c r="V40" s="1">
        <v>90</v>
      </c>
      <c r="W40" s="1">
        <v>96</v>
      </c>
      <c r="X40" s="1">
        <v>68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82</v>
      </c>
      <c r="AH40" s="1">
        <v>82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4034</v>
      </c>
      <c r="C41" s="19" t="s">
        <v>183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3</v>
      </c>
      <c r="J41" s="19" t="str">
        <f t="shared" si="3"/>
        <v>Memiliki kemampuan memahami deskripsi/informasi mengenai tempat/bangunan bersejarah namun perlu meningkatkan pemahaman komunikasi interaksional dengan orang lain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2</v>
      </c>
      <c r="P41" s="19" t="str">
        <f t="shared" si="8"/>
        <v>Memiliki keterampilan  berkomunikasi interaksional dengan orang lain, namun perlu meningkatkan keterampilan memberikan deskripsi/informasi mengenai tempat/bangunan bersejarah</v>
      </c>
      <c r="Q41" s="19" t="str">
        <f t="shared" si="9"/>
        <v>A</v>
      </c>
      <c r="R41" s="19" t="str">
        <f t="shared" si="10"/>
        <v/>
      </c>
      <c r="S41" s="18"/>
      <c r="T41" s="1">
        <v>76</v>
      </c>
      <c r="U41" s="1">
        <v>78</v>
      </c>
      <c r="V41" s="1">
        <v>80</v>
      </c>
      <c r="W41" s="1">
        <v>88</v>
      </c>
      <c r="X41" s="1">
        <v>64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4050</v>
      </c>
      <c r="C42" s="19" t="s">
        <v>184</v>
      </c>
      <c r="D42" s="18"/>
      <c r="E42" s="19">
        <f t="shared" si="0"/>
        <v>95</v>
      </c>
      <c r="F42" s="19" t="str">
        <f t="shared" si="1"/>
        <v>A</v>
      </c>
      <c r="G42" s="19">
        <f>IF((COUNTA(T12:AC12)&gt;0),(ROUND((AVERAGE(T42:AD42)),0)),"")</f>
        <v>95</v>
      </c>
      <c r="H42" s="19" t="str">
        <f t="shared" si="2"/>
        <v>A</v>
      </c>
      <c r="I42" s="35">
        <v>1</v>
      </c>
      <c r="J42" s="19" t="str">
        <f t="shared" si="3"/>
        <v>Memiliki kemampuan memahami komunikasi interaksional dengan orang lain dan deskripsi/ informasi mengenai tempat atau bangunan bersejarah.</v>
      </c>
      <c r="K42" s="19">
        <f t="shared" si="4"/>
        <v>87.8</v>
      </c>
      <c r="L42" s="19" t="str">
        <f t="shared" si="5"/>
        <v>A</v>
      </c>
      <c r="M42" s="19">
        <f t="shared" si="6"/>
        <v>87.8</v>
      </c>
      <c r="N42" s="19" t="str">
        <f t="shared" si="7"/>
        <v>A</v>
      </c>
      <c r="O42" s="35">
        <v>2</v>
      </c>
      <c r="P42" s="19" t="str">
        <f t="shared" si="8"/>
        <v>Memiliki keterampilan  berkomunikasi interaksional dengan orang lain, namun perlu meningkatkan keterampilan memberikan deskripsi/informasi mengenai tempat/bangunan bersejarah</v>
      </c>
      <c r="Q42" s="19" t="str">
        <f t="shared" si="9"/>
        <v>A</v>
      </c>
      <c r="R42" s="19" t="str">
        <f t="shared" si="10"/>
        <v/>
      </c>
      <c r="S42" s="18"/>
      <c r="T42" s="1">
        <v>96</v>
      </c>
      <c r="U42" s="1">
        <v>96</v>
      </c>
      <c r="V42" s="1">
        <v>98</v>
      </c>
      <c r="W42" s="1">
        <v>100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>
        <v>88</v>
      </c>
      <c r="AI42" s="1">
        <v>90</v>
      </c>
      <c r="AJ42" s="1">
        <v>88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4066</v>
      </c>
      <c r="C43" s="19" t="s">
        <v>185</v>
      </c>
      <c r="D43" s="18"/>
      <c r="E43" s="19">
        <f t="shared" si="0"/>
        <v>75</v>
      </c>
      <c r="F43" s="19" t="str">
        <f t="shared" si="1"/>
        <v>C</v>
      </c>
      <c r="G43" s="19">
        <f>IF((COUNTA(T12:AC12)&gt;0),(ROUND((AVERAGE(T43:AD43)),0)),"")</f>
        <v>75</v>
      </c>
      <c r="H43" s="19" t="str">
        <f t="shared" si="2"/>
        <v>C</v>
      </c>
      <c r="I43" s="35">
        <v>3</v>
      </c>
      <c r="J43" s="19" t="str">
        <f t="shared" si="3"/>
        <v>Memiliki kemampuan memahami deskripsi/informasi mengenai tempat/bangunan bersejarah namun perlu meningkatkan pemahaman komunikasi interaksional dengan orang lain</v>
      </c>
      <c r="K43" s="19">
        <f t="shared" si="4"/>
        <v>82.4</v>
      </c>
      <c r="L43" s="19" t="str">
        <f t="shared" si="5"/>
        <v>B</v>
      </c>
      <c r="M43" s="19">
        <f t="shared" si="6"/>
        <v>82.4</v>
      </c>
      <c r="N43" s="19" t="str">
        <f t="shared" si="7"/>
        <v>B</v>
      </c>
      <c r="O43" s="35">
        <v>2</v>
      </c>
      <c r="P43" s="19" t="str">
        <f t="shared" si="8"/>
        <v>Memiliki keterampilan  berkomunikasi interaksional dengan orang lain, namun perlu meningkatkan keterampilan memberikan deskripsi/informasi mengenai tempat/bangunan bersejarah</v>
      </c>
      <c r="Q43" s="19" t="str">
        <f t="shared" si="9"/>
        <v>A</v>
      </c>
      <c r="R43" s="19" t="str">
        <f t="shared" si="10"/>
        <v/>
      </c>
      <c r="S43" s="18"/>
      <c r="T43" s="1">
        <v>70</v>
      </c>
      <c r="U43" s="1">
        <v>70</v>
      </c>
      <c r="V43" s="1">
        <v>93</v>
      </c>
      <c r="W43" s="1">
        <v>70</v>
      </c>
      <c r="X43" s="1">
        <v>74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85</v>
      </c>
      <c r="AI43" s="1">
        <v>80</v>
      </c>
      <c r="AJ43" s="1">
        <v>82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4082</v>
      </c>
      <c r="C44" s="19" t="s">
        <v>186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memahami komunikasi dengan orang lain, namun perlu meningkatkan kemampuan memahami deskripsi/informasi mengenai tempat/bangunan bersejarah.</v>
      </c>
      <c r="K44" s="19">
        <f t="shared" si="4"/>
        <v>84</v>
      </c>
      <c r="L44" s="19" t="str">
        <f t="shared" si="5"/>
        <v>B</v>
      </c>
      <c r="M44" s="19">
        <f t="shared" si="6"/>
        <v>84</v>
      </c>
      <c r="N44" s="19" t="str">
        <f t="shared" si="7"/>
        <v>B</v>
      </c>
      <c r="O44" s="35">
        <v>2</v>
      </c>
      <c r="P44" s="19" t="str">
        <f t="shared" si="8"/>
        <v>Memiliki keterampilan  berkomunikasi interaksional dengan orang lain, namun perlu meningkatkan keterampilan memberikan deskripsi/informasi mengenai tempat/bangunan bersejarah</v>
      </c>
      <c r="Q44" s="19" t="str">
        <f t="shared" si="9"/>
        <v>A</v>
      </c>
      <c r="R44" s="19" t="str">
        <f t="shared" si="10"/>
        <v/>
      </c>
      <c r="S44" s="18"/>
      <c r="T44" s="1">
        <v>70</v>
      </c>
      <c r="U44" s="1">
        <v>82</v>
      </c>
      <c r="V44" s="1">
        <v>96</v>
      </c>
      <c r="W44" s="1">
        <v>84</v>
      </c>
      <c r="X44" s="1">
        <v>70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4098</v>
      </c>
      <c r="C45" s="19" t="s">
        <v>187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memahami komunikasi dengan orang lain, namun perlu meningkatkan kemampuan memahami deskripsi/informasi mengenai tempat/bangunan bersejarah.</v>
      </c>
      <c r="K45" s="19">
        <f t="shared" si="4"/>
        <v>84.2</v>
      </c>
      <c r="L45" s="19" t="str">
        <f t="shared" si="5"/>
        <v>A</v>
      </c>
      <c r="M45" s="19">
        <f t="shared" si="6"/>
        <v>84.2</v>
      </c>
      <c r="N45" s="19" t="str">
        <f t="shared" si="7"/>
        <v>A</v>
      </c>
      <c r="O45" s="35">
        <v>2</v>
      </c>
      <c r="P45" s="19" t="str">
        <f t="shared" si="8"/>
        <v>Memiliki keterampilan  berkomunikasi interaksional dengan orang lain, namun perlu meningkatkan keterampilan memberikan deskripsi/informasi mengenai tempat/bangunan bersejarah</v>
      </c>
      <c r="Q45" s="19" t="str">
        <f t="shared" si="9"/>
        <v>A</v>
      </c>
      <c r="R45" s="19" t="str">
        <f t="shared" si="10"/>
        <v/>
      </c>
      <c r="S45" s="18"/>
      <c r="T45" s="1">
        <v>88</v>
      </c>
      <c r="U45" s="1">
        <v>80</v>
      </c>
      <c r="V45" s="1">
        <v>88</v>
      </c>
      <c r="W45" s="1">
        <v>75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85</v>
      </c>
      <c r="AH45" s="1">
        <v>85</v>
      </c>
      <c r="AI45" s="1">
        <v>80</v>
      </c>
      <c r="AJ45" s="1">
        <v>83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4114</v>
      </c>
      <c r="C46" s="19" t="s">
        <v>188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memahami komunikasi dengan orang lain, namun perlu meningkatkan kemampuan memahami deskripsi/informasi mengenai tempat/bangunan bersejarah.</v>
      </c>
      <c r="K46" s="19">
        <f t="shared" si="4"/>
        <v>84.2</v>
      </c>
      <c r="L46" s="19" t="str">
        <f t="shared" si="5"/>
        <v>A</v>
      </c>
      <c r="M46" s="19">
        <f t="shared" si="6"/>
        <v>84.2</v>
      </c>
      <c r="N46" s="19" t="str">
        <f t="shared" si="7"/>
        <v>A</v>
      </c>
      <c r="O46" s="35">
        <v>2</v>
      </c>
      <c r="P46" s="19" t="str">
        <f t="shared" si="8"/>
        <v>Memiliki keterampilan  berkomunikasi interaksional dengan orang lain, namun perlu meningkatkan keterampilan memberikan deskripsi/informasi mengenai tempat/bangunan bersejarah</v>
      </c>
      <c r="Q46" s="19" t="str">
        <f t="shared" si="9"/>
        <v>A</v>
      </c>
      <c r="R46" s="19" t="str">
        <f t="shared" si="10"/>
        <v/>
      </c>
      <c r="S46" s="18"/>
      <c r="T46" s="1">
        <v>80</v>
      </c>
      <c r="U46" s="1">
        <v>84</v>
      </c>
      <c r="V46" s="1">
        <v>87</v>
      </c>
      <c r="W46" s="1">
        <v>84</v>
      </c>
      <c r="X46" s="1">
        <v>72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83</v>
      </c>
      <c r="AH46" s="1">
        <v>83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I16:AO50 AJ11:AO15 AI12:AI15 AF11:AH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Wesiati</cp:lastModifiedBy>
  <dcterms:created xsi:type="dcterms:W3CDTF">2015-09-01T09:01:01Z</dcterms:created>
  <dcterms:modified xsi:type="dcterms:W3CDTF">2016-12-13T22:54:36Z</dcterms:modified>
  <cp:category/>
</cp:coreProperties>
</file>