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 activeTab="2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F46" i="1"/>
  <c r="E46" i="1"/>
  <c r="R45" i="1"/>
  <c r="Q45" i="1"/>
  <c r="P45" i="1"/>
  <c r="M45" i="1"/>
  <c r="N45" i="1" s="1"/>
  <c r="K45" i="1"/>
  <c r="L45" i="1" s="1"/>
  <c r="J45" i="1"/>
  <c r="G45" i="1"/>
  <c r="H45" i="1" s="1"/>
  <c r="F45" i="1"/>
  <c r="E45" i="1"/>
  <c r="R44" i="1"/>
  <c r="Q44" i="1"/>
  <c r="P44" i="1"/>
  <c r="M44" i="1"/>
  <c r="N44" i="1" s="1"/>
  <c r="K44" i="1"/>
  <c r="L44" i="1" s="1"/>
  <c r="J44" i="1"/>
  <c r="G44" i="1"/>
  <c r="H44" i="1" s="1"/>
  <c r="F44" i="1"/>
  <c r="E44" i="1"/>
  <c r="R43" i="1"/>
  <c r="Q43" i="1"/>
  <c r="P43" i="1"/>
  <c r="M43" i="1"/>
  <c r="N43" i="1" s="1"/>
  <c r="K43" i="1"/>
  <c r="L43" i="1" s="1"/>
  <c r="J43" i="1"/>
  <c r="G43" i="1"/>
  <c r="H43" i="1" s="1"/>
  <c r="F43" i="1"/>
  <c r="E43" i="1"/>
  <c r="R42" i="1"/>
  <c r="Q42" i="1"/>
  <c r="P42" i="1"/>
  <c r="M42" i="1"/>
  <c r="N42" i="1" s="1"/>
  <c r="K42" i="1"/>
  <c r="L42" i="1" s="1"/>
  <c r="J42" i="1"/>
  <c r="G42" i="1"/>
  <c r="H42" i="1" s="1"/>
  <c r="F42" i="1"/>
  <c r="E42" i="1"/>
  <c r="R41" i="1"/>
  <c r="Q41" i="1"/>
  <c r="P41" i="1"/>
  <c r="M41" i="1"/>
  <c r="N41" i="1" s="1"/>
  <c r="K41" i="1"/>
  <c r="L41" i="1" s="1"/>
  <c r="J41" i="1"/>
  <c r="G41" i="1"/>
  <c r="H41" i="1" s="1"/>
  <c r="F41" i="1"/>
  <c r="E41" i="1"/>
  <c r="R40" i="1"/>
  <c r="Q40" i="1"/>
  <c r="P40" i="1"/>
  <c r="M40" i="1"/>
  <c r="N40" i="1" s="1"/>
  <c r="K40" i="1"/>
  <c r="L40" i="1" s="1"/>
  <c r="J40" i="1"/>
  <c r="G40" i="1"/>
  <c r="H40" i="1" s="1"/>
  <c r="F40" i="1"/>
  <c r="E40" i="1"/>
  <c r="R39" i="1"/>
  <c r="Q39" i="1"/>
  <c r="P39" i="1"/>
  <c r="M39" i="1"/>
  <c r="N39" i="1" s="1"/>
  <c r="K39" i="1"/>
  <c r="L39" i="1" s="1"/>
  <c r="J39" i="1"/>
  <c r="G39" i="1"/>
  <c r="H39" i="1" s="1"/>
  <c r="F39" i="1"/>
  <c r="E39" i="1"/>
  <c r="R38" i="1"/>
  <c r="Q38" i="1"/>
  <c r="P38" i="1"/>
  <c r="M38" i="1"/>
  <c r="N38" i="1" s="1"/>
  <c r="K38" i="1"/>
  <c r="L38" i="1" s="1"/>
  <c r="J38" i="1"/>
  <c r="G38" i="1"/>
  <c r="H38" i="1" s="1"/>
  <c r="F38" i="1"/>
  <c r="E38" i="1"/>
  <c r="R37" i="1"/>
  <c r="Q37" i="1"/>
  <c r="P37" i="1"/>
  <c r="M37" i="1"/>
  <c r="N37" i="1" s="1"/>
  <c r="K37" i="1"/>
  <c r="L37" i="1" s="1"/>
  <c r="J37" i="1"/>
  <c r="G37" i="1"/>
  <c r="H37" i="1" s="1"/>
  <c r="F37" i="1"/>
  <c r="E37" i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3" l="1"/>
  <c r="H11" i="3"/>
  <c r="K53" i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<sst xmlns="http://schemas.openxmlformats.org/spreadsheetml/2006/main" count="551" uniqueCount="189">
  <si>
    <t>DAFTAR NILAI SISWA SMAN 9 SEMARANG SEMESTER GENAP TAHUN PELAJARAN 2017/2018</t>
  </si>
  <si>
    <t>Guru :</t>
  </si>
  <si>
    <t>Drs. Hamim</t>
  </si>
  <si>
    <t>Kelas XI-MIPA 5</t>
  </si>
  <si>
    <t>Mapel :</t>
  </si>
  <si>
    <t>Pendidikan Agama dan Budi Pekerti [ Kelompok A (Wajib) ]</t>
  </si>
  <si>
    <t>didownload 23/03/2018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</si>
  <si>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</si>
  <si>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</si>
  <si>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</si>
  <si>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</si>
  <si>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</si>
  <si>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</si>
  <si>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</si>
  <si>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</si>
  <si>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</si>
  <si>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</si>
  <si>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</si>
  <si>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</si>
  <si>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</si>
  <si>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</si>
  <si>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</si>
  <si>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</si>
  <si>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</si>
  <si>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</si>
  <si>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</si>
  <si>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</si>
  <si>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</si>
  <si>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</si>
  <si>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</si>
  <si>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</si>
  <si>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</si>
  <si>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</si>
  <si>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</si>
  <si>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</si>
  <si>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</si>
  <si>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</si>
  <si>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</si>
  <si>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</si>
  <si>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</si>
  <si>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</si>
  <si>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</si>
  <si>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</si>
  <si>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</si>
  <si>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</si>
  <si>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</si>
  <si>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</si>
  <si>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</si>
  <si>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</si>
  <si>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</si>
  <si>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</si>
  <si>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</si>
  <si>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</si>
  <si>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</si>
  <si>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</si>
  <si>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</si>
  <si>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</si>
  <si>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</si>
  <si>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</si>
  <si>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</si>
  <si>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</si>
  <si>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</si>
  <si>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</si>
  <si>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</si>
  <si>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</si>
  <si>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</si>
  <si>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</si>
  <si>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</si>
  <si>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</si>
  <si>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DIANI LESTARI</t>
  </si>
  <si>
    <t>DITA RATNA SARI</t>
  </si>
  <si>
    <t>FIRDA ANGGA RISTA</t>
  </si>
  <si>
    <t>INTAN FITRIYANI</t>
  </si>
  <si>
    <t>JUAN MARCHEVINCO ALFATAH V.</t>
  </si>
  <si>
    <t>JULIA RACHMA HANDAYANI</t>
  </si>
  <si>
    <t>MIRZA ARIF WIBOWO</t>
  </si>
  <si>
    <t>MOCHAMAD IQBAL YUDHANTO</t>
  </si>
  <si>
    <t>MUFLIHUL FAKHRI NURHARDINTA</t>
  </si>
  <si>
    <t>Predikat &amp; Deskripsi Keterampilan</t>
  </si>
  <si>
    <t>MUHAMMAD ARIQ YANUAR</t>
  </si>
  <si>
    <t>MUTIARA AULIA HANING</t>
  </si>
  <si>
    <t>NANDA RISTA EKA DAMAYANTI</t>
  </si>
  <si>
    <t>PRATIWI PUSPITA SARI</t>
  </si>
  <si>
    <t>PUTRI HERWINDA SETIASIH</t>
  </si>
  <si>
    <t>SALSABILA AMANDA TRISTA</t>
  </si>
  <si>
    <t>SEKAR KINASIH</t>
  </si>
  <si>
    <t>TIARA AMALIYAH MURTAFI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</si>
  <si>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</si>
  <si>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</si>
  <si>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</si>
  <si>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</si>
  <si>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</si>
  <si>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</si>
  <si>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</si>
  <si>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</si>
  <si>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</si>
  <si>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</si>
  <si>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</si>
  <si>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</si>
  <si>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</si>
  <si>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</si>
  <si>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19650925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</si>
  <si>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</si>
  <si>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</si>
  <si>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</si>
  <si>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</si>
  <si>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</si>
  <si>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</si>
  <si>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</si>
  <si>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</si>
  <si>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</si>
  <si>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</si>
  <si>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</si>
  <si>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</si>
  <si>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</si>
  <si>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</si>
  <si>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</si>
  <si>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</si>
  <si>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</si>
  <si>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</si>
  <si>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</si>
  <si>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</si>
  <si>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</si>
  <si>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</si>
  <si>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</si>
  <si>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</si>
  <si>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</si>
  <si>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</si>
  <si>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</si>
  <si>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</si>
  <si>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</si>
  <si>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</si>
  <si>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</si>
  <si>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</si>
  <si>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</si>
  <si>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</si>
  <si>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</si>
  <si>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</si>
  <si>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</si>
  <si>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</si>
  <si>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</si>
  <si>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</si>
  <si>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</si>
  <si>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</si>
  <si>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</si>
  <si>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</si>
  <si>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</si>
  <si>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</si>
  <si>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</si>
  <si>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</si>
  <si>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</si>
  <si>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</si>
  <si>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</si>
  <si>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</si>
  <si>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</si>
  <si>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</si>
  <si>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</si>
  <si>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</si>
  <si>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</si>
  <si>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</si>
  <si>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</si>
  <si>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</si>
  <si>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</si>
  <si>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</si>
  <si>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</si>
  <si>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</si>
  <si>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</si>
  <si>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</si>
  <si>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</si>
  <si>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</si>
  <si>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</si>
  <si>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</si>
  <si>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</si>
  <si>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</si>
  <si>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</si>
  <si>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</si>
  <si>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</si>
  <si>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</si>
  <si>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</si>
  <si>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 xml:space="preserve">Memiliki kemampuan dalam menganalisis KD. 3.2 makna  QS. Yunus : 40-41 dan QS. Al maidah : 32 serta hadis tentang Toleransi, rukun, dan menghindarkan diri dari tindak kekerasan </t>
  </si>
  <si>
    <t>Memiliki kemampuan dalam menganalisis  KD 3.4 Iman kepada Rasul-rasul Allah Swt.</t>
  </si>
  <si>
    <t xml:space="preserve">Memiliki kemampuan menganalisis KD 3.6 Perilaku hormat dan patuh kepada orang tua dan guru  </t>
  </si>
  <si>
    <t>Memilki kemampuan menganalisis KD. 3.8 Pelaksanaan khutbah, Tablig dan Dakwah</t>
  </si>
  <si>
    <t>Memiliki kemampuan menganalisis KD.3.11 Perkembangan Islam pada masa modern ( 1800 M - sekarang)</t>
  </si>
  <si>
    <t xml:space="preserve">Sangat Terampil mendemonstrasikan  dalam  menghafal   QS. Yunus : 40-41 dan QS. Al maidah : 32 serta hadis tentang Toleransi, rukun, dan menghindarkan diri dari tindak kekerasan </t>
  </si>
  <si>
    <t xml:space="preserve">Sangat  dalam menyajikan hubungan antara Iman kepada Rasul-rasul Allah Swt. dengan oleransi, ketaatan, dan kecintaannya kepada Allah Swt. </t>
  </si>
  <si>
    <t>Sangat terampil dalam menyajikan kaitan antara ketauhidan dalam beribadah dengan hormat dan patuh kepada orang tua dan guru sesuai dengan QS. Al Isra': 23 dan hadis terkait</t>
  </si>
  <si>
    <t xml:space="preserve">Sangat terampil dalam menyajikan ketentuan pelaksanaan khutbah, tablig dan Dakwah dalam kehidupan sehari-hari </t>
  </si>
  <si>
    <t>Sangat Terampil dalam mendeskripsikan prinsip-prinsip perkembangan Peradaban Islam pada masa modern sampai sekarang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</si>
</sst>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54816</v>
      </c>
      <c r="C11" s="19" t="s">
        <v>53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 KD 3.4 Iman kepada Rasul-rasul Allah Swt.</v>
      </c>
      <c r="K11" s="19">
        <f t="shared" ref="K11:K50" si="4">IF((COUNTA(AF11:AN11)&gt;0),AVERAGE(AF11:AN11),"")</f>
        <v>89.2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89.2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 dalam menyajikan hubungan antara Iman kepada Rasul-rasul Allah Swt. dengan oleransi, ketaatan, dan kecintaannya kepada Allah Swt.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90</v>
      </c>
      <c r="V11" s="1">
        <v>90</v>
      </c>
      <c r="W11" s="1">
        <v>92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88</v>
      </c>
      <c r="AI11" s="1">
        <v>90</v>
      </c>
      <c r="AJ11" s="1">
        <v>88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54831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2</v>
      </c>
      <c r="J12" s="19" t="str">
        <f t="shared" si="3"/>
        <v>Memiliki kemampuan dalam menganalisis  KD 3.4 Iman kepada Rasul-rasul Allah Swt.</v>
      </c>
      <c r="K12" s="19">
        <f t="shared" si="4"/>
        <v>89.6</v>
      </c>
      <c r="L12" s="19" t="str">
        <f t="shared" si="5"/>
        <v>A</v>
      </c>
      <c r="M12" s="19">
        <f t="shared" si="6"/>
        <v>89.6</v>
      </c>
      <c r="N12" s="19" t="str">
        <f t="shared" si="7"/>
        <v>A</v>
      </c>
      <c r="O12" s="35">
        <v>3</v>
      </c>
      <c r="P12" s="19" t="str">
        <f t="shared" si="8"/>
        <v>Sangat terampil dalam menyajikan kaitan antara ketauhidan dalam beribadah dengan hormat dan patuh kepada orang tua dan guru sesuai dengan QS. Al Isra': 23 dan hadis terkait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92</v>
      </c>
      <c r="V12" s="1">
        <v>85</v>
      </c>
      <c r="W12" s="1">
        <v>85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92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54846</v>
      </c>
      <c r="C13" s="19" t="s">
        <v>65</v>
      </c>
      <c r="D13" s="18"/>
      <c r="E13" s="19">
        <f t="shared" si="0"/>
        <v>95</v>
      </c>
      <c r="F13" s="19" t="str">
        <f t="shared" si="1"/>
        <v>A</v>
      </c>
      <c r="G13" s="19">
        <f>IF((COUNTA(T12:AC12)&gt;0),(ROUND((AVERAGE(T13:AD13)),0)),"")</f>
        <v>95</v>
      </c>
      <c r="H13" s="19" t="str">
        <f t="shared" si="2"/>
        <v>A</v>
      </c>
      <c r="I13" s="35">
        <v>1</v>
      </c>
      <c r="J13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13" s="19">
        <f t="shared" si="4"/>
        <v>93.8</v>
      </c>
      <c r="L13" s="19" t="str">
        <f t="shared" si="5"/>
        <v>A</v>
      </c>
      <c r="M13" s="19">
        <f t="shared" si="6"/>
        <v>93.8</v>
      </c>
      <c r="N13" s="19" t="str">
        <f t="shared" si="7"/>
        <v>A</v>
      </c>
      <c r="O13" s="35">
        <v>1</v>
      </c>
      <c r="P13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3" s="19" t="str">
        <f t="shared" si="9"/>
        <v>A</v>
      </c>
      <c r="R13" s="19" t="str">
        <f t="shared" si="10"/>
        <v>A</v>
      </c>
      <c r="S13" s="18"/>
      <c r="T13" s="1">
        <v>95</v>
      </c>
      <c r="U13" s="1">
        <v>95</v>
      </c>
      <c r="V13" s="1">
        <v>95</v>
      </c>
      <c r="W13" s="1">
        <v>95</v>
      </c>
      <c r="X13" s="1">
        <v>95</v>
      </c>
      <c r="Y13" s="1"/>
      <c r="Z13" s="1"/>
      <c r="AA13" s="1"/>
      <c r="AB13" s="1"/>
      <c r="AC13" s="1"/>
      <c r="AD13" s="1"/>
      <c r="AE13" s="18"/>
      <c r="AF13" s="1">
        <v>95</v>
      </c>
      <c r="AG13" s="1">
        <v>92</v>
      </c>
      <c r="AH13" s="1">
        <v>92</v>
      </c>
      <c r="AI13" s="1">
        <v>95</v>
      </c>
      <c r="AJ13" s="1">
        <v>95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179</v>
      </c>
      <c r="FI13" s="41" t="s">
        <v>184</v>
      </c>
      <c r="FJ13" s="39">
        <v>15061</v>
      </c>
      <c r="FK13" s="39">
        <v>15071</v>
      </c>
    </row>
    <row r="14" spans="1:167" x14ac:dyDescent="0.25">
      <c r="A14" s="19">
        <v>4</v>
      </c>
      <c r="B14" s="19">
        <v>54861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2</v>
      </c>
      <c r="J14" s="19" t="str">
        <f t="shared" si="3"/>
        <v>Memiliki kemampuan dalam menganalisis  KD 3.4 Iman kepada Rasul-rasul Allah Swt.</v>
      </c>
      <c r="K14" s="19">
        <f t="shared" si="4"/>
        <v>89.2</v>
      </c>
      <c r="L14" s="19" t="str">
        <f t="shared" si="5"/>
        <v>A</v>
      </c>
      <c r="M14" s="19">
        <f t="shared" si="6"/>
        <v>89.2</v>
      </c>
      <c r="N14" s="19" t="str">
        <f t="shared" si="7"/>
        <v>A</v>
      </c>
      <c r="O14" s="35">
        <v>2</v>
      </c>
      <c r="P14" s="19" t="str">
        <f t="shared" si="8"/>
        <v xml:space="preserve">Sangat  dalam menyajikan hubungan antara Iman kepada Rasul-rasul Allah Swt. dengan oleransi, ketaatan, dan kecintaannya kepada Allah Swt. 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92</v>
      </c>
      <c r="V14" s="1">
        <v>88</v>
      </c>
      <c r="W14" s="1">
        <v>85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88</v>
      </c>
      <c r="AI14" s="1">
        <v>88</v>
      </c>
      <c r="AJ14" s="1">
        <v>90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3"/>
      <c r="FI14" s="41"/>
      <c r="FJ14" s="39"/>
      <c r="FK14" s="39"/>
    </row>
    <row r="15" spans="1:167" x14ac:dyDescent="0.25">
      <c r="A15" s="19">
        <v>5</v>
      </c>
      <c r="B15" s="19">
        <v>54876</v>
      </c>
      <c r="C15" s="19" t="s">
        <v>67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2</v>
      </c>
      <c r="J15" s="19" t="str">
        <f t="shared" si="3"/>
        <v>Memiliki kemampuan dalam menganalisis  KD 3.4 Iman kepada Rasul-rasul Allah Swt.</v>
      </c>
      <c r="K15" s="19">
        <f t="shared" si="4"/>
        <v>89.8</v>
      </c>
      <c r="L15" s="19" t="str">
        <f t="shared" si="5"/>
        <v>A</v>
      </c>
      <c r="M15" s="19">
        <f t="shared" si="6"/>
        <v>89.8</v>
      </c>
      <c r="N15" s="19" t="str">
        <f t="shared" si="7"/>
        <v>A</v>
      </c>
      <c r="O15" s="35">
        <v>2</v>
      </c>
      <c r="P15" s="19" t="str">
        <f t="shared" si="8"/>
        <v xml:space="preserve">Sangat  dalam menyajikan hubungan antara Iman kepada Rasul-rasul Allah Swt. dengan oleransi, ketaatan, dan kecintaannya kepada Allah Swt. 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93</v>
      </c>
      <c r="V15" s="1">
        <v>90</v>
      </c>
      <c r="W15" s="1">
        <v>90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92</v>
      </c>
      <c r="AH15" s="1">
        <v>90</v>
      </c>
      <c r="AI15" s="1">
        <v>90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180</v>
      </c>
      <c r="FI15" s="41" t="s">
        <v>185</v>
      </c>
      <c r="FJ15" s="39">
        <v>15062</v>
      </c>
      <c r="FK15" s="39">
        <v>15072</v>
      </c>
    </row>
    <row r="16" spans="1:167" x14ac:dyDescent="0.25">
      <c r="A16" s="19">
        <v>6</v>
      </c>
      <c r="B16" s="19">
        <v>54891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16" s="19">
        <f t="shared" si="4"/>
        <v>87.8</v>
      </c>
      <c r="L16" s="19" t="str">
        <f t="shared" si="5"/>
        <v>A</v>
      </c>
      <c r="M16" s="19">
        <f t="shared" si="6"/>
        <v>87.8</v>
      </c>
      <c r="N16" s="19" t="str">
        <f t="shared" si="7"/>
        <v>A</v>
      </c>
      <c r="O16" s="35">
        <v>3</v>
      </c>
      <c r="P16" s="19" t="str">
        <f t="shared" si="8"/>
        <v>Sangat terampil dalam menyajikan kaitan antara ketauhidan dalam beribadah dengan hormat dan patuh kepada orang tua dan guru sesuai dengan QS. Al Isra': 23 dan hadis terkait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95</v>
      </c>
      <c r="V16" s="1">
        <v>85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92</v>
      </c>
      <c r="AG16" s="1">
        <v>92</v>
      </c>
      <c r="AH16" s="1">
        <v>90</v>
      </c>
      <c r="AI16" s="1">
        <v>80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3"/>
      <c r="FI16" s="41"/>
      <c r="FJ16" s="39"/>
      <c r="FK16" s="39"/>
    </row>
    <row r="17" spans="1:167" x14ac:dyDescent="0.25">
      <c r="A17" s="19">
        <v>7</v>
      </c>
      <c r="B17" s="19">
        <v>54951</v>
      </c>
      <c r="C17" s="19" t="s">
        <v>69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17" s="19">
        <f t="shared" si="4"/>
        <v>90.4</v>
      </c>
      <c r="L17" s="19" t="str">
        <f t="shared" si="5"/>
        <v>A</v>
      </c>
      <c r="M17" s="19">
        <f t="shared" si="6"/>
        <v>90.4</v>
      </c>
      <c r="N17" s="19" t="str">
        <f t="shared" si="7"/>
        <v>A</v>
      </c>
      <c r="O17" s="35">
        <v>1</v>
      </c>
      <c r="P17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92</v>
      </c>
      <c r="V17" s="1">
        <v>88</v>
      </c>
      <c r="W17" s="1">
        <v>90</v>
      </c>
      <c r="X17" s="1">
        <v>92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90</v>
      </c>
      <c r="AH17" s="1">
        <v>90</v>
      </c>
      <c r="AI17" s="1">
        <v>88</v>
      </c>
      <c r="AJ17" s="1">
        <v>92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181</v>
      </c>
      <c r="FI17" s="41" t="s">
        <v>186</v>
      </c>
      <c r="FJ17" s="39">
        <v>15063</v>
      </c>
      <c r="FK17" s="39">
        <v>15073</v>
      </c>
    </row>
    <row r="18" spans="1:167" x14ac:dyDescent="0.25">
      <c r="A18" s="19">
        <v>8</v>
      </c>
      <c r="B18" s="19">
        <v>54966</v>
      </c>
      <c r="C18" s="19" t="s">
        <v>70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2</v>
      </c>
      <c r="J18" s="19" t="str">
        <f t="shared" si="3"/>
        <v>Memiliki kemampuan dalam menganalisis  KD 3.4 Iman kepada Rasul-rasul Allah Swt.</v>
      </c>
      <c r="K18" s="19">
        <f t="shared" si="4"/>
        <v>89.2</v>
      </c>
      <c r="L18" s="19" t="str">
        <f t="shared" si="5"/>
        <v>A</v>
      </c>
      <c r="M18" s="19">
        <f t="shared" si="6"/>
        <v>89.2</v>
      </c>
      <c r="N18" s="19" t="str">
        <f t="shared" si="7"/>
        <v>A</v>
      </c>
      <c r="O18" s="35">
        <v>2</v>
      </c>
      <c r="P18" s="19" t="str">
        <f t="shared" si="8"/>
        <v xml:space="preserve">Sangat  dalam menyajikan hubungan antara Iman kepada Rasul-rasul Allah Swt. dengan oleransi, ketaatan, dan kecintaannya kepada Allah Swt. </v>
      </c>
      <c r="Q18" s="19" t="str">
        <f t="shared" si="9"/>
        <v>A</v>
      </c>
      <c r="R18" s="19" t="str">
        <f t="shared" si="10"/>
        <v>A</v>
      </c>
      <c r="S18" s="18"/>
      <c r="T18" s="1">
        <v>88</v>
      </c>
      <c r="U18" s="1">
        <v>92</v>
      </c>
      <c r="V18" s="1">
        <v>90</v>
      </c>
      <c r="W18" s="1">
        <v>90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>
        <v>86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3"/>
      <c r="FI18" s="41"/>
      <c r="FJ18" s="39"/>
      <c r="FK18" s="39"/>
    </row>
    <row r="19" spans="1:167" x14ac:dyDescent="0.25">
      <c r="A19" s="19">
        <v>9</v>
      </c>
      <c r="B19" s="19">
        <v>54996</v>
      </c>
      <c r="C19" s="19" t="s">
        <v>71</v>
      </c>
      <c r="D19" s="18"/>
      <c r="E19" s="19">
        <f t="shared" si="0"/>
        <v>93</v>
      </c>
      <c r="F19" s="19" t="str">
        <f t="shared" si="1"/>
        <v>A</v>
      </c>
      <c r="G19" s="19">
        <f>IF((COUNTA(T12:AC12)&gt;0),(ROUND((AVERAGE(T19:AD19)),0)),"")</f>
        <v>93</v>
      </c>
      <c r="H19" s="19" t="str">
        <f t="shared" si="2"/>
        <v>A</v>
      </c>
      <c r="I19" s="35">
        <v>3</v>
      </c>
      <c r="J19" s="19" t="str">
        <f t="shared" si="3"/>
        <v xml:space="preserve">Memiliki kemampuan menganalisis KD 3.6 Perilaku hormat dan patuh kepada orang tua dan guru  </v>
      </c>
      <c r="K19" s="19">
        <f t="shared" si="4"/>
        <v>93.4</v>
      </c>
      <c r="L19" s="19" t="str">
        <f t="shared" si="5"/>
        <v>A</v>
      </c>
      <c r="M19" s="19">
        <f t="shared" si="6"/>
        <v>93.4</v>
      </c>
      <c r="N19" s="19" t="str">
        <f t="shared" si="7"/>
        <v>A</v>
      </c>
      <c r="O19" s="35">
        <v>2</v>
      </c>
      <c r="P19" s="19" t="str">
        <f t="shared" si="8"/>
        <v xml:space="preserve">Sangat  dalam menyajikan hubungan antara Iman kepada Rasul-rasul Allah Swt. dengan oleransi, ketaatan, dan kecintaannya kepada Allah Swt. </v>
      </c>
      <c r="Q19" s="19" t="str">
        <f t="shared" si="9"/>
        <v>A</v>
      </c>
      <c r="R19" s="19" t="str">
        <f t="shared" si="10"/>
        <v>A</v>
      </c>
      <c r="S19" s="18"/>
      <c r="T19" s="1">
        <v>92</v>
      </c>
      <c r="U19" s="1">
        <v>95</v>
      </c>
      <c r="V19" s="1">
        <v>92</v>
      </c>
      <c r="W19" s="1">
        <v>92</v>
      </c>
      <c r="X19" s="1">
        <v>95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92</v>
      </c>
      <c r="AH19" s="1">
        <v>90</v>
      </c>
      <c r="AI19" s="1">
        <v>98</v>
      </c>
      <c r="AJ19" s="1">
        <v>95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2" t="s">
        <v>182</v>
      </c>
      <c r="FI19" s="41" t="s">
        <v>187</v>
      </c>
      <c r="FJ19" s="39">
        <v>15064</v>
      </c>
      <c r="FK19" s="39">
        <v>15074</v>
      </c>
    </row>
    <row r="20" spans="1:167" x14ac:dyDescent="0.25">
      <c r="A20" s="19">
        <v>10</v>
      </c>
      <c r="B20" s="19">
        <v>55026</v>
      </c>
      <c r="C20" s="19" t="s">
        <v>72</v>
      </c>
      <c r="D20" s="18"/>
      <c r="E20" s="19">
        <f t="shared" si="0"/>
        <v>93</v>
      </c>
      <c r="F20" s="19" t="str">
        <f t="shared" si="1"/>
        <v>A</v>
      </c>
      <c r="G20" s="19">
        <f>IF((COUNTA(T12:AC12)&gt;0),(ROUND((AVERAGE(T20:AD20)),0)),"")</f>
        <v>93</v>
      </c>
      <c r="H20" s="19" t="str">
        <f t="shared" si="2"/>
        <v>A</v>
      </c>
      <c r="I20" s="35">
        <v>1</v>
      </c>
      <c r="J20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0" s="19">
        <f t="shared" si="4"/>
        <v>91.8</v>
      </c>
      <c r="L20" s="19" t="str">
        <f t="shared" si="5"/>
        <v>A</v>
      </c>
      <c r="M20" s="19">
        <f t="shared" si="6"/>
        <v>91.8</v>
      </c>
      <c r="N20" s="19" t="str">
        <f t="shared" si="7"/>
        <v>A</v>
      </c>
      <c r="O20" s="35">
        <v>1</v>
      </c>
      <c r="P20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0" s="19" t="str">
        <f t="shared" si="9"/>
        <v>A</v>
      </c>
      <c r="R20" s="19" t="str">
        <f t="shared" si="10"/>
        <v>A</v>
      </c>
      <c r="S20" s="18"/>
      <c r="T20" s="1">
        <v>95</v>
      </c>
      <c r="U20" s="1">
        <v>95</v>
      </c>
      <c r="V20" s="1">
        <v>92</v>
      </c>
      <c r="W20" s="1">
        <v>92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95</v>
      </c>
      <c r="AG20" s="1">
        <v>92</v>
      </c>
      <c r="AH20" s="1">
        <v>90</v>
      </c>
      <c r="AI20" s="1">
        <v>92</v>
      </c>
      <c r="AJ20" s="1">
        <v>90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3"/>
      <c r="FI20" s="41"/>
      <c r="FJ20" s="39"/>
      <c r="FK20" s="39"/>
    </row>
    <row r="21" spans="1:167" x14ac:dyDescent="0.25">
      <c r="A21" s="19">
        <v>11</v>
      </c>
      <c r="B21" s="19">
        <v>55041</v>
      </c>
      <c r="C21" s="19" t="s">
        <v>73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4</v>
      </c>
      <c r="J21" s="19" t="str">
        <f t="shared" si="3"/>
        <v>Memilki kemampuan menganalisis KD. 3.8 Pelaksanaan khutbah, Tablig dan Dakwah</v>
      </c>
      <c r="K21" s="19">
        <f t="shared" si="4"/>
        <v>86.2</v>
      </c>
      <c r="L21" s="19" t="str">
        <f t="shared" si="5"/>
        <v>A</v>
      </c>
      <c r="M21" s="19">
        <f t="shared" si="6"/>
        <v>86.2</v>
      </c>
      <c r="N21" s="19" t="str">
        <f t="shared" si="7"/>
        <v>A</v>
      </c>
      <c r="O21" s="35">
        <v>2</v>
      </c>
      <c r="P21" s="19" t="str">
        <f t="shared" si="8"/>
        <v xml:space="preserve">Sangat  dalam menyajikan hubungan antara Iman kepada Rasul-rasul Allah Swt. dengan oleransi, ketaatan, dan kecintaannya kepada Allah Swt. 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88</v>
      </c>
      <c r="V21" s="1">
        <v>85</v>
      </c>
      <c r="W21" s="1">
        <v>85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2" t="s">
        <v>183</v>
      </c>
      <c r="FI21" s="41" t="s">
        <v>188</v>
      </c>
      <c r="FJ21" s="39">
        <v>15065</v>
      </c>
      <c r="FK21" s="39">
        <v>15075</v>
      </c>
    </row>
    <row r="22" spans="1:167" x14ac:dyDescent="0.25">
      <c r="A22" s="19">
        <v>12</v>
      </c>
      <c r="B22" s="19">
        <v>55056</v>
      </c>
      <c r="C22" s="19" t="s">
        <v>74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1</v>
      </c>
      <c r="J22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2" s="19">
        <f t="shared" si="4"/>
        <v>91.4</v>
      </c>
      <c r="L22" s="19" t="str">
        <f t="shared" si="5"/>
        <v>A</v>
      </c>
      <c r="M22" s="19">
        <f t="shared" si="6"/>
        <v>91.4</v>
      </c>
      <c r="N22" s="19" t="str">
        <f t="shared" si="7"/>
        <v>A</v>
      </c>
      <c r="O22" s="35">
        <v>4</v>
      </c>
      <c r="P22" s="19" t="str">
        <f t="shared" si="8"/>
        <v xml:space="preserve">Sangat terampil dalam menyajikan ketentuan pelaksanaan khutbah, tablig dan Dakwah dalam kehidupan sehari-hari 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95</v>
      </c>
      <c r="V22" s="1">
        <v>85</v>
      </c>
      <c r="W22" s="1">
        <v>85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92</v>
      </c>
      <c r="AH22" s="1">
        <v>90</v>
      </c>
      <c r="AI22" s="1">
        <v>95</v>
      </c>
      <c r="AJ22" s="1">
        <v>90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3"/>
      <c r="FI22" s="41"/>
      <c r="FJ22" s="39"/>
      <c r="FK22" s="39"/>
    </row>
    <row r="23" spans="1:167" x14ac:dyDescent="0.25">
      <c r="A23" s="19">
        <v>13</v>
      </c>
      <c r="B23" s="19">
        <v>55086</v>
      </c>
      <c r="C23" s="19" t="s">
        <v>75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2</v>
      </c>
      <c r="J23" s="19" t="str">
        <f t="shared" si="3"/>
        <v>Memiliki kemampuan dalam menganalisis  KD 3.4 Iman kepada Rasul-rasul Allah Swt.</v>
      </c>
      <c r="K23" s="19">
        <f t="shared" si="4"/>
        <v>87.8</v>
      </c>
      <c r="L23" s="19" t="str">
        <f t="shared" si="5"/>
        <v>A</v>
      </c>
      <c r="M23" s="19">
        <f t="shared" si="6"/>
        <v>87.8</v>
      </c>
      <c r="N23" s="19" t="str">
        <f t="shared" si="7"/>
        <v>A</v>
      </c>
      <c r="O23" s="35">
        <v>3</v>
      </c>
      <c r="P23" s="19" t="str">
        <f t="shared" si="8"/>
        <v>Sangat terampil dalam menyajikan kaitan antara ketauhidan dalam beribadah dengan hormat dan patuh kepada orang tua dan guru sesuai dengan QS. Al Isra': 23 dan hadis terkait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92</v>
      </c>
      <c r="V23" s="1">
        <v>88</v>
      </c>
      <c r="W23" s="1">
        <v>88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90</v>
      </c>
      <c r="AH23" s="1">
        <v>88</v>
      </c>
      <c r="AI23" s="1">
        <v>88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15066</v>
      </c>
      <c r="FK23" s="39">
        <v>15076</v>
      </c>
    </row>
    <row r="24" spans="1:167" x14ac:dyDescent="0.25">
      <c r="A24" s="19">
        <v>14</v>
      </c>
      <c r="B24" s="19">
        <v>55101</v>
      </c>
      <c r="C24" s="19" t="s">
        <v>76</v>
      </c>
      <c r="D24" s="18"/>
      <c r="E24" s="19">
        <f t="shared" si="0"/>
        <v>91</v>
      </c>
      <c r="F24" s="19" t="str">
        <f t="shared" si="1"/>
        <v>A</v>
      </c>
      <c r="G24" s="19">
        <f>IF((COUNTA(T12:AC12)&gt;0),(ROUND((AVERAGE(T24:AD24)),0)),"")</f>
        <v>91</v>
      </c>
      <c r="H24" s="19" t="str">
        <f t="shared" si="2"/>
        <v>A</v>
      </c>
      <c r="I24" s="35">
        <v>1</v>
      </c>
      <c r="J24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1</v>
      </c>
      <c r="P24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4" s="19" t="str">
        <f t="shared" si="9"/>
        <v>A</v>
      </c>
      <c r="R24" s="19" t="str">
        <f t="shared" si="10"/>
        <v>A</v>
      </c>
      <c r="S24" s="18"/>
      <c r="T24" s="1">
        <v>95</v>
      </c>
      <c r="U24" s="1">
        <v>92</v>
      </c>
      <c r="V24" s="1">
        <v>90</v>
      </c>
      <c r="W24" s="1">
        <v>90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92</v>
      </c>
      <c r="AG24" s="1">
        <v>90</v>
      </c>
      <c r="AH24" s="1">
        <v>88</v>
      </c>
      <c r="AI24" s="1">
        <v>92</v>
      </c>
      <c r="AJ24" s="1">
        <v>88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55116</v>
      </c>
      <c r="C25" s="19" t="s">
        <v>77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2</v>
      </c>
      <c r="J25" s="19" t="str">
        <f t="shared" si="3"/>
        <v>Memiliki kemampuan dalam menganalisis  KD 3.4 Iman kepada Rasul-rasul Allah Swt.</v>
      </c>
      <c r="K25" s="19">
        <f t="shared" si="4"/>
        <v>86.2</v>
      </c>
      <c r="L25" s="19" t="str">
        <f t="shared" si="5"/>
        <v>A</v>
      </c>
      <c r="M25" s="19">
        <f t="shared" si="6"/>
        <v>86.2</v>
      </c>
      <c r="N25" s="19" t="str">
        <f t="shared" si="7"/>
        <v>A</v>
      </c>
      <c r="O25" s="35">
        <v>3</v>
      </c>
      <c r="P25" s="19" t="str">
        <f t="shared" si="8"/>
        <v>Sangat terampil dalam menyajikan kaitan antara ketauhidan dalam beribadah dengan hormat dan patuh kepada orang tua dan guru sesuai dengan QS. Al Isra': 23 dan hadis terkait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92</v>
      </c>
      <c r="V25" s="1">
        <v>88</v>
      </c>
      <c r="W25" s="1">
        <v>88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88</v>
      </c>
      <c r="AI25" s="1">
        <v>88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15067</v>
      </c>
      <c r="FK25" s="39">
        <v>15077</v>
      </c>
    </row>
    <row r="26" spans="1:167" x14ac:dyDescent="0.25">
      <c r="A26" s="19">
        <v>16</v>
      </c>
      <c r="B26" s="19">
        <v>55131</v>
      </c>
      <c r="C26" s="19" t="s">
        <v>79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3</v>
      </c>
      <c r="J26" s="19" t="str">
        <f t="shared" si="3"/>
        <v xml:space="preserve">Memiliki kemampuan menganalisis KD 3.6 Perilaku hormat dan patuh kepada orang tua dan guru  </v>
      </c>
      <c r="K26" s="19">
        <f t="shared" si="4"/>
        <v>85.6</v>
      </c>
      <c r="L26" s="19" t="str">
        <f t="shared" si="5"/>
        <v>A</v>
      </c>
      <c r="M26" s="19">
        <f t="shared" si="6"/>
        <v>85.6</v>
      </c>
      <c r="N26" s="19" t="str">
        <f t="shared" si="7"/>
        <v>A</v>
      </c>
      <c r="O26" s="35">
        <v>2</v>
      </c>
      <c r="P26" s="19" t="str">
        <f t="shared" si="8"/>
        <v xml:space="preserve">Sangat  dalam menyajikan hubungan antara Iman kepada Rasul-rasul Allah Swt. dengan oleransi, ketaatan, dan kecintaannya kepada Allah Swt. 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88</v>
      </c>
      <c r="V26" s="1">
        <v>86</v>
      </c>
      <c r="W26" s="1">
        <v>90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88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55146</v>
      </c>
      <c r="C27" s="19" t="s">
        <v>80</v>
      </c>
      <c r="D27" s="18"/>
      <c r="E27" s="19">
        <f t="shared" si="0"/>
        <v>91</v>
      </c>
      <c r="F27" s="19" t="str">
        <f t="shared" si="1"/>
        <v>A</v>
      </c>
      <c r="G27" s="19">
        <f>IF((COUNTA(T12:AC12)&gt;0),(ROUND((AVERAGE(T27:AD27)),0)),"")</f>
        <v>91</v>
      </c>
      <c r="H27" s="19" t="str">
        <f t="shared" si="2"/>
        <v>A</v>
      </c>
      <c r="I27" s="35">
        <v>2</v>
      </c>
      <c r="J27" s="19" t="str">
        <f t="shared" si="3"/>
        <v>Memiliki kemampuan dalam menganalisis  KD 3.4 Iman kepada Rasul-rasul Allah Swt.</v>
      </c>
      <c r="K27" s="19">
        <f t="shared" si="4"/>
        <v>90.2</v>
      </c>
      <c r="L27" s="19" t="str">
        <f t="shared" si="5"/>
        <v>A</v>
      </c>
      <c r="M27" s="19">
        <f t="shared" si="6"/>
        <v>90.2</v>
      </c>
      <c r="N27" s="19" t="str">
        <f t="shared" si="7"/>
        <v>A</v>
      </c>
      <c r="O27" s="35">
        <v>3</v>
      </c>
      <c r="P27" s="19" t="str">
        <f t="shared" si="8"/>
        <v>Sangat terampil dalam menyajikan kaitan antara ketauhidan dalam beribadah dengan hormat dan patuh kepada orang tua dan guru sesuai dengan QS. Al Isra': 23 dan hadis terkait</v>
      </c>
      <c r="Q27" s="19" t="str">
        <f t="shared" si="9"/>
        <v>A</v>
      </c>
      <c r="R27" s="19" t="str">
        <f t="shared" si="10"/>
        <v>A</v>
      </c>
      <c r="S27" s="18"/>
      <c r="T27" s="1">
        <v>88</v>
      </c>
      <c r="U27" s="1">
        <v>92</v>
      </c>
      <c r="V27" s="1">
        <v>90</v>
      </c>
      <c r="W27" s="1">
        <v>92</v>
      </c>
      <c r="X27" s="1">
        <v>95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90</v>
      </c>
      <c r="AI27" s="1">
        <v>90</v>
      </c>
      <c r="AJ27" s="1">
        <v>95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15068</v>
      </c>
      <c r="FK27" s="39">
        <v>15078</v>
      </c>
    </row>
    <row r="28" spans="1:167" x14ac:dyDescent="0.25">
      <c r="A28" s="19">
        <v>18</v>
      </c>
      <c r="B28" s="19">
        <v>55161</v>
      </c>
      <c r="C28" s="19" t="s">
        <v>81</v>
      </c>
      <c r="D28" s="18"/>
      <c r="E28" s="19">
        <f t="shared" si="0"/>
        <v>95</v>
      </c>
      <c r="F28" s="19" t="str">
        <f t="shared" si="1"/>
        <v>A</v>
      </c>
      <c r="G28" s="19">
        <f>IF((COUNTA(T12:AC12)&gt;0),(ROUND((AVERAGE(T28:AD28)),0)),"")</f>
        <v>95</v>
      </c>
      <c r="H28" s="19" t="str">
        <f t="shared" si="2"/>
        <v>A</v>
      </c>
      <c r="I28" s="35">
        <v>1</v>
      </c>
      <c r="J28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8" s="19">
        <f t="shared" si="4"/>
        <v>95</v>
      </c>
      <c r="L28" s="19" t="str">
        <f t="shared" si="5"/>
        <v>A</v>
      </c>
      <c r="M28" s="19">
        <f t="shared" si="6"/>
        <v>95</v>
      </c>
      <c r="N28" s="19" t="str">
        <f t="shared" si="7"/>
        <v>A</v>
      </c>
      <c r="O28" s="35">
        <v>2</v>
      </c>
      <c r="P28" s="19" t="str">
        <f t="shared" si="8"/>
        <v xml:space="preserve">Sangat  dalam menyajikan hubungan antara Iman kepada Rasul-rasul Allah Swt. dengan oleransi, ketaatan, dan kecintaannya kepada Allah Swt. </v>
      </c>
      <c r="Q28" s="19" t="str">
        <f t="shared" si="9"/>
        <v>A</v>
      </c>
      <c r="R28" s="19" t="str">
        <f t="shared" si="10"/>
        <v>A</v>
      </c>
      <c r="S28" s="18"/>
      <c r="T28" s="1">
        <v>95</v>
      </c>
      <c r="U28" s="1">
        <v>96</v>
      </c>
      <c r="V28" s="1">
        <v>95</v>
      </c>
      <c r="W28" s="1">
        <v>92</v>
      </c>
      <c r="X28" s="1">
        <v>95</v>
      </c>
      <c r="Y28" s="1"/>
      <c r="Z28" s="1"/>
      <c r="AA28" s="1"/>
      <c r="AB28" s="1"/>
      <c r="AC28" s="1"/>
      <c r="AD28" s="1"/>
      <c r="AE28" s="18"/>
      <c r="AF28" s="1">
        <v>95</v>
      </c>
      <c r="AG28" s="1">
        <v>95</v>
      </c>
      <c r="AH28" s="1">
        <v>95</v>
      </c>
      <c r="AI28" s="1">
        <v>95</v>
      </c>
      <c r="AJ28" s="1">
        <v>95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55206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menganalisis  KD 3.4 Iman kepada Rasul-rasul Allah Swt.</v>
      </c>
      <c r="K29" s="19">
        <f t="shared" si="4"/>
        <v>87.4</v>
      </c>
      <c r="L29" s="19" t="str">
        <f t="shared" si="5"/>
        <v>A</v>
      </c>
      <c r="M29" s="19">
        <f t="shared" si="6"/>
        <v>87.4</v>
      </c>
      <c r="N29" s="19" t="str">
        <f t="shared" si="7"/>
        <v>A</v>
      </c>
      <c r="O29" s="35">
        <v>1</v>
      </c>
      <c r="P29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9" s="19" t="str">
        <f t="shared" si="9"/>
        <v>A</v>
      </c>
      <c r="R29" s="19" t="str">
        <f t="shared" si="10"/>
        <v>A</v>
      </c>
      <c r="S29" s="18"/>
      <c r="T29" s="1">
        <v>92</v>
      </c>
      <c r="U29" s="1">
        <v>95</v>
      </c>
      <c r="V29" s="1">
        <v>85</v>
      </c>
      <c r="W29" s="1">
        <v>88</v>
      </c>
      <c r="X29" s="1">
        <v>50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92</v>
      </c>
      <c r="AH29" s="1">
        <v>90</v>
      </c>
      <c r="AI29" s="1">
        <v>80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15069</v>
      </c>
      <c r="FK29" s="39">
        <v>15079</v>
      </c>
    </row>
    <row r="30" spans="1:167" x14ac:dyDescent="0.25">
      <c r="A30" s="19">
        <v>20</v>
      </c>
      <c r="B30" s="19">
        <v>55221</v>
      </c>
      <c r="C30" s="19" t="s">
        <v>83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2</v>
      </c>
      <c r="J30" s="19" t="str">
        <f t="shared" si="3"/>
        <v>Memiliki kemampuan dalam menganalisis  KD 3.4 Iman kepada Rasul-rasul Allah Swt.</v>
      </c>
      <c r="K30" s="19">
        <f t="shared" si="4"/>
        <v>88.8</v>
      </c>
      <c r="L30" s="19" t="str">
        <f t="shared" si="5"/>
        <v>A</v>
      </c>
      <c r="M30" s="19">
        <f t="shared" si="6"/>
        <v>88.8</v>
      </c>
      <c r="N30" s="19" t="str">
        <f t="shared" si="7"/>
        <v>A</v>
      </c>
      <c r="O30" s="35">
        <v>2</v>
      </c>
      <c r="P30" s="19" t="str">
        <f t="shared" si="8"/>
        <v xml:space="preserve">Sangat  dalam menyajikan hubungan antara Iman kepada Rasul-rasul Allah Swt. dengan oleransi, ketaatan, dan kecintaannya kepada Allah Swt. 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92</v>
      </c>
      <c r="V30" s="1">
        <v>88</v>
      </c>
      <c r="W30" s="1">
        <v>90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92</v>
      </c>
      <c r="AH30" s="1">
        <v>88</v>
      </c>
      <c r="AI30" s="1">
        <v>88</v>
      </c>
      <c r="AJ30" s="1">
        <v>86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55236</v>
      </c>
      <c r="C31" s="19" t="s">
        <v>84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1</v>
      </c>
      <c r="J31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31" s="19">
        <f t="shared" si="4"/>
        <v>88</v>
      </c>
      <c r="L31" s="19" t="str">
        <f t="shared" si="5"/>
        <v>A</v>
      </c>
      <c r="M31" s="19">
        <f t="shared" si="6"/>
        <v>88</v>
      </c>
      <c r="N31" s="19" t="str">
        <f t="shared" si="7"/>
        <v>A</v>
      </c>
      <c r="O31" s="35">
        <v>1</v>
      </c>
      <c r="P31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88</v>
      </c>
      <c r="V31" s="1">
        <v>90</v>
      </c>
      <c r="W31" s="1">
        <v>88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88</v>
      </c>
      <c r="AI31" s="1">
        <v>88</v>
      </c>
      <c r="AJ31" s="1">
        <v>86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15070</v>
      </c>
      <c r="FK31" s="39">
        <v>15080</v>
      </c>
    </row>
    <row r="32" spans="1:167" x14ac:dyDescent="0.25">
      <c r="A32" s="19">
        <v>22</v>
      </c>
      <c r="B32" s="19">
        <v>55251</v>
      </c>
      <c r="C32" s="19" t="s">
        <v>85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2</v>
      </c>
      <c r="J32" s="19" t="str">
        <f t="shared" si="3"/>
        <v>Memiliki kemampuan dalam menganalisis  KD 3.4 Iman kepada Rasul-rasul Allah Swt.</v>
      </c>
      <c r="K32" s="19">
        <f t="shared" si="4"/>
        <v>87.8</v>
      </c>
      <c r="L32" s="19" t="str">
        <f t="shared" si="5"/>
        <v>A</v>
      </c>
      <c r="M32" s="19">
        <f t="shared" si="6"/>
        <v>87.8</v>
      </c>
      <c r="N32" s="19" t="str">
        <f t="shared" si="7"/>
        <v>A</v>
      </c>
      <c r="O32" s="35">
        <v>2</v>
      </c>
      <c r="P32" s="19" t="str">
        <f t="shared" si="8"/>
        <v xml:space="preserve">Sangat  dalam menyajikan hubungan antara Iman kepada Rasul-rasul Allah Swt. dengan oleransi, ketaatan, dan kecintaannya kepada Allah Swt. 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90</v>
      </c>
      <c r="V32" s="1">
        <v>86</v>
      </c>
      <c r="W32" s="1">
        <v>88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90</v>
      </c>
      <c r="AI32" s="1">
        <v>86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55281</v>
      </c>
      <c r="C33" s="19" t="s">
        <v>86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90</v>
      </c>
      <c r="H33" s="19" t="str">
        <f t="shared" si="2"/>
        <v>A</v>
      </c>
      <c r="I33" s="35">
        <v>2</v>
      </c>
      <c r="J33" s="19" t="str">
        <f t="shared" si="3"/>
        <v>Memiliki kemampuan dalam menganalisis  KD 3.4 Iman kepada Rasul-rasul Allah Swt.</v>
      </c>
      <c r="K33" s="19">
        <f t="shared" si="4"/>
        <v>89.4</v>
      </c>
      <c r="L33" s="19" t="str">
        <f t="shared" si="5"/>
        <v>A</v>
      </c>
      <c r="M33" s="19">
        <f t="shared" si="6"/>
        <v>89.4</v>
      </c>
      <c r="N33" s="19" t="str">
        <f t="shared" si="7"/>
        <v>A</v>
      </c>
      <c r="O33" s="35">
        <v>3</v>
      </c>
      <c r="P33" s="19" t="str">
        <f t="shared" si="8"/>
        <v>Sangat terampil dalam menyajikan kaitan antara ketauhidan dalam beribadah dengan hormat dan patuh kepada orang tua dan guru sesuai dengan QS. Al Isra': 23 dan hadis terkait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95</v>
      </c>
      <c r="V33" s="1">
        <v>88</v>
      </c>
      <c r="W33" s="1">
        <v>88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92</v>
      </c>
      <c r="AH33" s="1">
        <v>92</v>
      </c>
      <c r="AI33" s="1">
        <v>88</v>
      </c>
      <c r="AJ33" s="1">
        <v>90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55311</v>
      </c>
      <c r="C34" s="19" t="s">
        <v>87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34" s="19">
        <f t="shared" si="4"/>
        <v>88.8</v>
      </c>
      <c r="L34" s="19" t="str">
        <f t="shared" si="5"/>
        <v>A</v>
      </c>
      <c r="M34" s="19">
        <f t="shared" si="6"/>
        <v>88.8</v>
      </c>
      <c r="N34" s="19" t="str">
        <f t="shared" si="7"/>
        <v>A</v>
      </c>
      <c r="O34" s="35">
        <v>2</v>
      </c>
      <c r="P34" s="19" t="str">
        <f t="shared" si="8"/>
        <v xml:space="preserve">Sangat  dalam menyajikan hubungan antara Iman kepada Rasul-rasul Allah Swt. dengan oleransi, ketaatan, dan kecintaannya kepada Allah Swt. </v>
      </c>
      <c r="Q34" s="19" t="str">
        <f t="shared" si="9"/>
        <v>A</v>
      </c>
      <c r="R34" s="19" t="str">
        <f t="shared" si="10"/>
        <v>A</v>
      </c>
      <c r="S34" s="18"/>
      <c r="T34" s="1">
        <v>92</v>
      </c>
      <c r="U34" s="1">
        <v>95</v>
      </c>
      <c r="V34" s="1">
        <v>88</v>
      </c>
      <c r="W34" s="1">
        <v>88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92</v>
      </c>
      <c r="AH34" s="1">
        <v>88</v>
      </c>
      <c r="AI34" s="1">
        <v>88</v>
      </c>
      <c r="AJ34" s="1">
        <v>86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55326</v>
      </c>
      <c r="C35" s="19" t="s">
        <v>88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2</v>
      </c>
      <c r="J35" s="19" t="str">
        <f t="shared" si="3"/>
        <v>Memiliki kemampuan dalam menganalisis  KD 3.4 Iman kepada Rasul-rasul Allah Swt.</v>
      </c>
      <c r="K35" s="19">
        <f t="shared" si="4"/>
        <v>87.6</v>
      </c>
      <c r="L35" s="19" t="str">
        <f t="shared" si="5"/>
        <v>A</v>
      </c>
      <c r="M35" s="19">
        <f t="shared" si="6"/>
        <v>87.6</v>
      </c>
      <c r="N35" s="19" t="str">
        <f t="shared" si="7"/>
        <v>A</v>
      </c>
      <c r="O35" s="35">
        <v>1</v>
      </c>
      <c r="P35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35" s="19" t="str">
        <f t="shared" si="9"/>
        <v>A</v>
      </c>
      <c r="R35" s="19" t="str">
        <f t="shared" si="10"/>
        <v>A</v>
      </c>
      <c r="S35" s="18"/>
      <c r="T35" s="1">
        <v>88</v>
      </c>
      <c r="U35" s="1">
        <v>90</v>
      </c>
      <c r="V35" s="1">
        <v>88</v>
      </c>
      <c r="W35" s="1">
        <v>88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>
        <v>88</v>
      </c>
      <c r="AJ35" s="1">
        <v>86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55341</v>
      </c>
      <c r="C36" s="19" t="s">
        <v>89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3</v>
      </c>
      <c r="J36" s="19" t="str">
        <f t="shared" si="3"/>
        <v xml:space="preserve">Memiliki kemampuan menganalisis KD 3.6 Perilaku hormat dan patuh kepada orang tua dan guru  </v>
      </c>
      <c r="K36" s="19">
        <f t="shared" si="4"/>
        <v>85.2</v>
      </c>
      <c r="L36" s="19" t="str">
        <f t="shared" si="5"/>
        <v>A</v>
      </c>
      <c r="M36" s="19">
        <f t="shared" si="6"/>
        <v>85.2</v>
      </c>
      <c r="N36" s="19" t="str">
        <f t="shared" si="7"/>
        <v>A</v>
      </c>
      <c r="O36" s="35">
        <v>5</v>
      </c>
      <c r="P36" s="19" t="str">
        <f t="shared" si="8"/>
        <v>Sangat Terampil dalam mendeskripsikan prinsip-prinsip perkembangan Peradaban Islam pada masa modern sampai sekarang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85</v>
      </c>
      <c r="V36" s="1">
        <v>86</v>
      </c>
      <c r="W36" s="1">
        <v>85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86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90</v>
      </c>
      <c r="D52" s="18"/>
      <c r="E52" s="18"/>
      <c r="F52" s="18"/>
      <c r="G52" s="76" t="s">
        <v>91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93</v>
      </c>
      <c r="D53" s="18"/>
      <c r="E53" s="18"/>
      <c r="F53" s="18"/>
      <c r="G53" s="76" t="s">
        <v>94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96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97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99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101</v>
      </c>
      <c r="N57" s="18"/>
      <c r="O57" s="36"/>
      <c r="P57" s="18"/>
      <c r="Q57" s="18" t="s">
        <v>102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I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55356</v>
      </c>
      <c r="C11" s="19" t="s">
        <v>104</v>
      </c>
      <c r="D11" s="18"/>
      <c r="E11" s="19">
        <f t="shared" ref="E11:E50" si="0">IF((COUNTA(T11:AA11)&gt;0),(ROUND( AVERAGE(T11:AA11),0)),"")</f>
        <v>92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92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KD. 3.2 makna  QS. Yunus : 40-41 dan QS. Al maidah : 32 serta hadis tentang Toleransi, rukun, dan menghindarkan diri dari tindak kekerasan </v>
      </c>
      <c r="K11" s="19">
        <f t="shared" ref="K11:K50" si="4">IF((COUNTA(AF11:AN11)&gt;0),AVERAGE(AF11:AN11),"")</f>
        <v>90.4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90.4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mendemonstrasikan  dalam  menghafal   QS. Yunus : 40-41 dan QS. Al maidah : 32 serta hadis tentang Toleransi, rukun, dan menghindarkan diri dari tindak kekerasan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92</v>
      </c>
      <c r="V11" s="1">
        <v>92</v>
      </c>
      <c r="W11" s="1">
        <v>92</v>
      </c>
      <c r="X11" s="1">
        <v>92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>
        <v>92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55371</v>
      </c>
      <c r="C12" s="19" t="s">
        <v>105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2</v>
      </c>
      <c r="J12" s="19" t="str">
        <f t="shared" si="3"/>
        <v>Memiliki kemampuan dalam menganalisis  KD 3.4 Iman kepada Rasul-rasul Allah Swt.</v>
      </c>
      <c r="K12" s="19">
        <f t="shared" si="4"/>
        <v>87.8</v>
      </c>
      <c r="L12" s="19" t="str">
        <f t="shared" si="5"/>
        <v>A</v>
      </c>
      <c r="M12" s="19">
        <f t="shared" si="6"/>
        <v>87.8</v>
      </c>
      <c r="N12" s="19" t="str">
        <f t="shared" si="7"/>
        <v>A</v>
      </c>
      <c r="O12" s="35">
        <v>4</v>
      </c>
      <c r="P12" s="19" t="str">
        <f t="shared" si="8"/>
        <v xml:space="preserve">Sangat terampil dalam menyajikan ketentuan pelaksanaan khutbah, tablig dan Dakwah dalam kehidupan sehari-hari 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92</v>
      </c>
      <c r="V12" s="1">
        <v>85</v>
      </c>
      <c r="W12" s="1">
        <v>85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>
        <v>88</v>
      </c>
      <c r="AI12" s="1">
        <v>88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55386</v>
      </c>
      <c r="C13" s="19" t="s">
        <v>106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2</v>
      </c>
      <c r="J13" s="19" t="str">
        <f t="shared" si="3"/>
        <v>Memiliki kemampuan dalam menganalisis  KD 3.4 Iman kepada Rasul-rasul Allah Swt.</v>
      </c>
      <c r="K13" s="19">
        <f t="shared" si="4"/>
        <v>87.4</v>
      </c>
      <c r="L13" s="19" t="str">
        <f t="shared" si="5"/>
        <v>A</v>
      </c>
      <c r="M13" s="19">
        <f t="shared" si="6"/>
        <v>87.4</v>
      </c>
      <c r="N13" s="19" t="str">
        <f t="shared" si="7"/>
        <v>A</v>
      </c>
      <c r="O13" s="35">
        <v>5</v>
      </c>
      <c r="P13" s="19" t="str">
        <f t="shared" si="8"/>
        <v>Sangat Terampil dalam mendeskripsikan prinsip-prinsip perkembangan Peradaban Islam pada masa modern sampai sekarang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88</v>
      </c>
      <c r="V13" s="1">
        <v>88</v>
      </c>
      <c r="W13" s="1">
        <v>88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179</v>
      </c>
      <c r="FI13" s="41" t="s">
        <v>184</v>
      </c>
      <c r="FJ13" s="39">
        <v>15081</v>
      </c>
      <c r="FK13" s="39">
        <v>15091</v>
      </c>
    </row>
    <row r="14" spans="1:167" x14ac:dyDescent="0.25">
      <c r="A14" s="19">
        <v>4</v>
      </c>
      <c r="B14" s="19">
        <v>55401</v>
      </c>
      <c r="C14" s="19" t="s">
        <v>107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14" s="19">
        <f t="shared" si="4"/>
        <v>88.8</v>
      </c>
      <c r="L14" s="19" t="str">
        <f t="shared" si="5"/>
        <v>A</v>
      </c>
      <c r="M14" s="19">
        <f t="shared" si="6"/>
        <v>88.8</v>
      </c>
      <c r="N14" s="19" t="str">
        <f t="shared" si="7"/>
        <v>A</v>
      </c>
      <c r="O14" s="35">
        <v>1</v>
      </c>
      <c r="P14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4" s="19" t="str">
        <f t="shared" si="9"/>
        <v>A</v>
      </c>
      <c r="R14" s="19" t="str">
        <f t="shared" si="10"/>
        <v>A</v>
      </c>
      <c r="S14" s="18"/>
      <c r="T14" s="1">
        <v>92</v>
      </c>
      <c r="U14" s="1">
        <v>88</v>
      </c>
      <c r="V14" s="1">
        <v>85</v>
      </c>
      <c r="W14" s="1">
        <v>85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88</v>
      </c>
      <c r="AI14" s="1">
        <v>88</v>
      </c>
      <c r="AJ14" s="1">
        <v>90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55416</v>
      </c>
      <c r="C15" s="19" t="s">
        <v>108</v>
      </c>
      <c r="D15" s="18"/>
      <c r="E15" s="19">
        <f t="shared" si="0"/>
        <v>91</v>
      </c>
      <c r="F15" s="19" t="str">
        <f t="shared" si="1"/>
        <v>A</v>
      </c>
      <c r="G15" s="19">
        <f>IF((COUNTA(T12:AC12)&gt;0),(ROUND((AVERAGE(T15:AD15)),0)),"")</f>
        <v>91</v>
      </c>
      <c r="H15" s="19" t="str">
        <f t="shared" si="2"/>
        <v>A</v>
      </c>
      <c r="I15" s="35">
        <v>1</v>
      </c>
      <c r="J15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v>1</v>
      </c>
      <c r="P15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5" s="19" t="str">
        <f t="shared" si="9"/>
        <v>A</v>
      </c>
      <c r="R15" s="19" t="str">
        <f t="shared" si="10"/>
        <v>A</v>
      </c>
      <c r="S15" s="18"/>
      <c r="T15" s="1">
        <v>92</v>
      </c>
      <c r="U15" s="1">
        <v>90</v>
      </c>
      <c r="V15" s="1">
        <v>92</v>
      </c>
      <c r="W15" s="1">
        <v>92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90</v>
      </c>
      <c r="AJ15" s="1">
        <v>90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180</v>
      </c>
      <c r="FI15" s="41" t="s">
        <v>185</v>
      </c>
      <c r="FJ15" s="39">
        <v>15082</v>
      </c>
      <c r="FK15" s="39">
        <v>15092</v>
      </c>
    </row>
    <row r="16" spans="1:167" x14ac:dyDescent="0.25">
      <c r="A16" s="19">
        <v>6</v>
      </c>
      <c r="B16" s="19">
        <v>55881</v>
      </c>
      <c r="C16" s="19" t="s">
        <v>109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16" s="19">
        <f t="shared" si="4"/>
        <v>86.6</v>
      </c>
      <c r="L16" s="19" t="str">
        <f t="shared" si="5"/>
        <v>A</v>
      </c>
      <c r="M16" s="19">
        <f t="shared" si="6"/>
        <v>86.6</v>
      </c>
      <c r="N16" s="19" t="str">
        <f t="shared" si="7"/>
        <v>A</v>
      </c>
      <c r="O16" s="35">
        <v>1</v>
      </c>
      <c r="P16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88</v>
      </c>
      <c r="V16" s="1">
        <v>85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55431</v>
      </c>
      <c r="C17" s="19" t="s">
        <v>110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90</v>
      </c>
      <c r="H17" s="19" t="str">
        <f t="shared" si="2"/>
        <v>A</v>
      </c>
      <c r="I17" s="35">
        <v>3</v>
      </c>
      <c r="J17" s="19" t="str">
        <f t="shared" si="3"/>
        <v xml:space="preserve">Memiliki kemampuan menganalisis KD 3.6 Perilaku hormat dan patuh kepada orang tua dan guru  </v>
      </c>
      <c r="K17" s="19">
        <f t="shared" si="4"/>
        <v>89.2</v>
      </c>
      <c r="L17" s="19" t="str">
        <f t="shared" si="5"/>
        <v>A</v>
      </c>
      <c r="M17" s="19">
        <f t="shared" si="6"/>
        <v>89.2</v>
      </c>
      <c r="N17" s="19" t="str">
        <f t="shared" si="7"/>
        <v>A</v>
      </c>
      <c r="O17" s="35">
        <v>2</v>
      </c>
      <c r="P17" s="19" t="str">
        <f t="shared" si="8"/>
        <v xml:space="preserve">Sangat  dalam menyajikan hubungan antara Iman kepada Rasul-rasul Allah Swt. dengan oleransi, ketaatan, dan kecintaannya kepada Allah Swt. 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90</v>
      </c>
      <c r="V17" s="1">
        <v>92</v>
      </c>
      <c r="W17" s="1">
        <v>92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>
        <v>86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181</v>
      </c>
      <c r="FI17" s="41" t="s">
        <v>186</v>
      </c>
      <c r="FJ17" s="39">
        <v>15083</v>
      </c>
      <c r="FK17" s="39">
        <v>15093</v>
      </c>
    </row>
    <row r="18" spans="1:167" x14ac:dyDescent="0.25">
      <c r="A18" s="19">
        <v>8</v>
      </c>
      <c r="B18" s="19">
        <v>55446</v>
      </c>
      <c r="C18" s="19" t="s">
        <v>111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4</v>
      </c>
      <c r="J18" s="19" t="str">
        <f t="shared" si="3"/>
        <v>Memilki kemampuan menganalisis KD. 3.8 Pelaksanaan khutbah, Tablig dan Dakwah</v>
      </c>
      <c r="K18" s="19">
        <f t="shared" si="4"/>
        <v>86.2</v>
      </c>
      <c r="L18" s="19" t="str">
        <f t="shared" si="5"/>
        <v>A</v>
      </c>
      <c r="M18" s="19">
        <f t="shared" si="6"/>
        <v>86.2</v>
      </c>
      <c r="N18" s="19" t="str">
        <f t="shared" si="7"/>
        <v>A</v>
      </c>
      <c r="O18" s="35">
        <v>1</v>
      </c>
      <c r="P18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85</v>
      </c>
      <c r="V18" s="1">
        <v>85</v>
      </c>
      <c r="W18" s="1">
        <v>88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55461</v>
      </c>
      <c r="C19" s="19" t="s">
        <v>112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19" s="19">
        <f t="shared" si="4"/>
        <v>89.6</v>
      </c>
      <c r="L19" s="19" t="str">
        <f t="shared" si="5"/>
        <v>A</v>
      </c>
      <c r="M19" s="19">
        <f t="shared" si="6"/>
        <v>89.6</v>
      </c>
      <c r="N19" s="19" t="str">
        <f t="shared" si="7"/>
        <v>A</v>
      </c>
      <c r="O19" s="35">
        <v>1</v>
      </c>
      <c r="P19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9" s="19" t="str">
        <f t="shared" si="9"/>
        <v>A</v>
      </c>
      <c r="R19" s="19" t="str">
        <f t="shared" si="10"/>
        <v>A</v>
      </c>
      <c r="S19" s="18"/>
      <c r="T19" s="1">
        <v>92</v>
      </c>
      <c r="U19" s="1">
        <v>90</v>
      </c>
      <c r="V19" s="1">
        <v>90</v>
      </c>
      <c r="W19" s="1">
        <v>90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88</v>
      </c>
      <c r="AJ19" s="1">
        <v>90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182</v>
      </c>
      <c r="FI19" s="41" t="s">
        <v>187</v>
      </c>
      <c r="FJ19" s="39">
        <v>15084</v>
      </c>
      <c r="FK19" s="39">
        <v>15094</v>
      </c>
    </row>
    <row r="20" spans="1:167" x14ac:dyDescent="0.25">
      <c r="A20" s="19">
        <v>10</v>
      </c>
      <c r="B20" s="19">
        <v>55476</v>
      </c>
      <c r="C20" s="19" t="s">
        <v>113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0" s="19">
        <f t="shared" si="4"/>
        <v>89.2</v>
      </c>
      <c r="L20" s="19" t="str">
        <f t="shared" si="5"/>
        <v>A</v>
      </c>
      <c r="M20" s="19">
        <f t="shared" si="6"/>
        <v>89.2</v>
      </c>
      <c r="N20" s="19" t="str">
        <f t="shared" si="7"/>
        <v>A</v>
      </c>
      <c r="O20" s="35">
        <v>1</v>
      </c>
      <c r="P20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88</v>
      </c>
      <c r="V20" s="1">
        <v>88</v>
      </c>
      <c r="W20" s="1">
        <v>88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92</v>
      </c>
      <c r="AG20" s="1">
        <v>88</v>
      </c>
      <c r="AH20" s="1">
        <v>88</v>
      </c>
      <c r="AI20" s="1">
        <v>88</v>
      </c>
      <c r="AJ20" s="1">
        <v>90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55491</v>
      </c>
      <c r="C21" s="19" t="s">
        <v>114</v>
      </c>
      <c r="D21" s="18"/>
      <c r="E21" s="19">
        <f t="shared" si="0"/>
        <v>92</v>
      </c>
      <c r="F21" s="19" t="str">
        <f t="shared" si="1"/>
        <v>A</v>
      </c>
      <c r="G21" s="19">
        <f>IF((COUNTA(T12:AC12)&gt;0),(ROUND((AVERAGE(T21:AD21)),0)),"")</f>
        <v>92</v>
      </c>
      <c r="H21" s="19" t="str">
        <f t="shared" si="2"/>
        <v>A</v>
      </c>
      <c r="I21" s="35">
        <v>1</v>
      </c>
      <c r="J21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1" s="19">
        <f t="shared" si="4"/>
        <v>90.8</v>
      </c>
      <c r="L21" s="19" t="str">
        <f t="shared" si="5"/>
        <v>A</v>
      </c>
      <c r="M21" s="19">
        <f t="shared" si="6"/>
        <v>90.8</v>
      </c>
      <c r="N21" s="19" t="str">
        <f t="shared" si="7"/>
        <v>A</v>
      </c>
      <c r="O21" s="35">
        <v>2</v>
      </c>
      <c r="P21" s="19" t="str">
        <f t="shared" si="8"/>
        <v xml:space="preserve">Sangat  dalam menyajikan hubungan antara Iman kepada Rasul-rasul Allah Swt. dengan oleransi, ketaatan, dan kecintaannya kepada Allah Swt. </v>
      </c>
      <c r="Q21" s="19" t="str">
        <f t="shared" si="9"/>
        <v>A</v>
      </c>
      <c r="R21" s="19" t="str">
        <f t="shared" si="10"/>
        <v>A</v>
      </c>
      <c r="S21" s="18"/>
      <c r="T21" s="1">
        <v>95</v>
      </c>
      <c r="U21" s="1">
        <v>92</v>
      </c>
      <c r="V21" s="1">
        <v>92</v>
      </c>
      <c r="W21" s="1">
        <v>92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>
        <v>90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183</v>
      </c>
      <c r="FI21" s="41" t="s">
        <v>188</v>
      </c>
      <c r="FJ21" s="39">
        <v>15085</v>
      </c>
      <c r="FK21" s="39">
        <v>15095</v>
      </c>
    </row>
    <row r="22" spans="1:167" x14ac:dyDescent="0.25">
      <c r="A22" s="19">
        <v>12</v>
      </c>
      <c r="B22" s="19">
        <v>55506</v>
      </c>
      <c r="C22" s="19" t="s">
        <v>115</v>
      </c>
      <c r="D22" s="18"/>
      <c r="E22" s="19">
        <f t="shared" si="0"/>
        <v>90</v>
      </c>
      <c r="F22" s="19" t="str">
        <f t="shared" si="1"/>
        <v>A</v>
      </c>
      <c r="G22" s="19">
        <f>IF((COUNTA(T12:AC12)&gt;0),(ROUND((AVERAGE(T22:AD22)),0)),"")</f>
        <v>90</v>
      </c>
      <c r="H22" s="19" t="str">
        <f t="shared" si="2"/>
        <v>A</v>
      </c>
      <c r="I22" s="35">
        <v>1</v>
      </c>
      <c r="J22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2" s="19">
        <f t="shared" si="4"/>
        <v>89.6</v>
      </c>
      <c r="L22" s="19" t="str">
        <f t="shared" si="5"/>
        <v>A</v>
      </c>
      <c r="M22" s="19">
        <f t="shared" si="6"/>
        <v>89.6</v>
      </c>
      <c r="N22" s="19" t="str">
        <f t="shared" si="7"/>
        <v>A</v>
      </c>
      <c r="O22" s="35">
        <v>1</v>
      </c>
      <c r="P22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2" s="19" t="str">
        <f t="shared" si="9"/>
        <v>A</v>
      </c>
      <c r="R22" s="19" t="str">
        <f t="shared" si="10"/>
        <v>A</v>
      </c>
      <c r="S22" s="18"/>
      <c r="T22" s="1">
        <v>95</v>
      </c>
      <c r="U22" s="1">
        <v>88</v>
      </c>
      <c r="V22" s="1">
        <v>88</v>
      </c>
      <c r="W22" s="1">
        <v>88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92</v>
      </c>
      <c r="AG22" s="1">
        <v>88</v>
      </c>
      <c r="AH22" s="1">
        <v>88</v>
      </c>
      <c r="AI22" s="1">
        <v>88</v>
      </c>
      <c r="AJ22" s="1">
        <v>92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55521</v>
      </c>
      <c r="C23" s="19" t="s">
        <v>116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1</v>
      </c>
      <c r="J23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4</v>
      </c>
      <c r="P23" s="19" t="str">
        <f t="shared" si="8"/>
        <v xml:space="preserve">Sangat terampil dalam menyajikan ketentuan pelaksanaan khutbah, tablig dan Dakwah dalam kehidupan sehari-hari </v>
      </c>
      <c r="Q23" s="19" t="str">
        <f t="shared" si="9"/>
        <v>A</v>
      </c>
      <c r="R23" s="19" t="str">
        <f t="shared" si="10"/>
        <v>A</v>
      </c>
      <c r="S23" s="18"/>
      <c r="T23" s="1">
        <v>95</v>
      </c>
      <c r="U23" s="1">
        <v>90</v>
      </c>
      <c r="V23" s="1">
        <v>90</v>
      </c>
      <c r="W23" s="1">
        <v>90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90</v>
      </c>
      <c r="AI23" s="1">
        <v>90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15086</v>
      </c>
      <c r="FK23" s="39">
        <v>15096</v>
      </c>
    </row>
    <row r="24" spans="1:167" x14ac:dyDescent="0.25">
      <c r="A24" s="19">
        <v>14</v>
      </c>
      <c r="B24" s="19">
        <v>55536</v>
      </c>
      <c r="C24" s="19" t="s">
        <v>117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2</v>
      </c>
      <c r="J24" s="19" t="str">
        <f t="shared" si="3"/>
        <v>Memiliki kemampuan dalam menganalisis  KD 3.4 Iman kepada Rasul-rasul Allah Swt.</v>
      </c>
      <c r="K24" s="19">
        <f t="shared" si="4"/>
        <v>86.6</v>
      </c>
      <c r="L24" s="19" t="str">
        <f t="shared" si="5"/>
        <v>A</v>
      </c>
      <c r="M24" s="19">
        <f t="shared" si="6"/>
        <v>86.6</v>
      </c>
      <c r="N24" s="19" t="str">
        <f t="shared" si="7"/>
        <v>A</v>
      </c>
      <c r="O24" s="35">
        <v>2</v>
      </c>
      <c r="P24" s="19" t="str">
        <f t="shared" si="8"/>
        <v xml:space="preserve">Sangat  dalam menyajikan hubungan antara Iman kepada Rasul-rasul Allah Swt. dengan oleransi, ketaatan, dan kecintaannya kepada Allah Swt. 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90</v>
      </c>
      <c r="V24" s="1">
        <v>86</v>
      </c>
      <c r="W24" s="1">
        <v>85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85</v>
      </c>
      <c r="AI24" s="1">
        <v>85</v>
      </c>
      <c r="AJ24" s="1">
        <v>88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55551</v>
      </c>
      <c r="C25" s="19" t="s">
        <v>118</v>
      </c>
      <c r="D25" s="18"/>
      <c r="E25" s="19">
        <f t="shared" si="0"/>
        <v>92</v>
      </c>
      <c r="F25" s="19" t="str">
        <f t="shared" si="1"/>
        <v>A</v>
      </c>
      <c r="G25" s="19">
        <f>IF((COUNTA(T12:AC12)&gt;0),(ROUND((AVERAGE(T25:AD25)),0)),"")</f>
        <v>92</v>
      </c>
      <c r="H25" s="19" t="str">
        <f t="shared" si="2"/>
        <v>A</v>
      </c>
      <c r="I25" s="35">
        <v>3</v>
      </c>
      <c r="J25" s="19" t="str">
        <f t="shared" si="3"/>
        <v xml:space="preserve">Memiliki kemampuan menganalisis KD 3.6 Perilaku hormat dan patuh kepada orang tua dan guru  </v>
      </c>
      <c r="K25" s="19">
        <f t="shared" si="4"/>
        <v>91.2</v>
      </c>
      <c r="L25" s="19" t="str">
        <f t="shared" si="5"/>
        <v>A</v>
      </c>
      <c r="M25" s="19">
        <f t="shared" si="6"/>
        <v>91.2</v>
      </c>
      <c r="N25" s="19" t="str">
        <f t="shared" si="7"/>
        <v>A</v>
      </c>
      <c r="O25" s="35">
        <v>1</v>
      </c>
      <c r="P25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92</v>
      </c>
      <c r="V25" s="1">
        <v>92</v>
      </c>
      <c r="W25" s="1">
        <v>92</v>
      </c>
      <c r="X25" s="1">
        <v>92</v>
      </c>
      <c r="Y25" s="1"/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90</v>
      </c>
      <c r="AI25" s="1">
        <v>90</v>
      </c>
      <c r="AJ25" s="1">
        <v>92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15087</v>
      </c>
      <c r="FK25" s="39">
        <v>15097</v>
      </c>
    </row>
    <row r="26" spans="1:167" x14ac:dyDescent="0.25">
      <c r="A26" s="19">
        <v>16</v>
      </c>
      <c r="B26" s="19">
        <v>55566</v>
      </c>
      <c r="C26" s="19" t="s">
        <v>119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6" s="19">
        <f t="shared" si="4"/>
        <v>89.6</v>
      </c>
      <c r="L26" s="19" t="str">
        <f t="shared" si="5"/>
        <v>A</v>
      </c>
      <c r="M26" s="19">
        <f t="shared" si="6"/>
        <v>89.6</v>
      </c>
      <c r="N26" s="19" t="str">
        <f t="shared" si="7"/>
        <v>A</v>
      </c>
      <c r="O26" s="35">
        <v>1</v>
      </c>
      <c r="P26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6" s="19" t="str">
        <f t="shared" si="9"/>
        <v>A</v>
      </c>
      <c r="R26" s="19" t="str">
        <f t="shared" si="10"/>
        <v>A</v>
      </c>
      <c r="S26" s="18"/>
      <c r="T26" s="1">
        <v>92</v>
      </c>
      <c r="U26" s="1">
        <v>88</v>
      </c>
      <c r="V26" s="1">
        <v>88</v>
      </c>
      <c r="W26" s="1">
        <v>88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92</v>
      </c>
      <c r="AG26" s="1">
        <v>88</v>
      </c>
      <c r="AH26" s="1">
        <v>90</v>
      </c>
      <c r="AI26" s="1">
        <v>88</v>
      </c>
      <c r="AJ26" s="1">
        <v>90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55581</v>
      </c>
      <c r="C27" s="19" t="s">
        <v>120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4</v>
      </c>
      <c r="J27" s="19" t="str">
        <f t="shared" si="3"/>
        <v>Memilki kemampuan menganalisis KD. 3.8 Pelaksanaan khutbah, Tablig dan Dakwah</v>
      </c>
      <c r="K27" s="19">
        <f t="shared" si="4"/>
        <v>87.4</v>
      </c>
      <c r="L27" s="19" t="str">
        <f t="shared" si="5"/>
        <v>A</v>
      </c>
      <c r="M27" s="19">
        <f t="shared" si="6"/>
        <v>87.4</v>
      </c>
      <c r="N27" s="19" t="str">
        <f t="shared" si="7"/>
        <v>A</v>
      </c>
      <c r="O27" s="35">
        <v>3</v>
      </c>
      <c r="P27" s="19" t="str">
        <f t="shared" si="8"/>
        <v>Sangat terampil dalam menyajikan kaitan antara ketauhidan dalam beribadah dengan hormat dan patuh kepada orang tua dan guru sesuai dengan QS. Al Isra': 23 dan hadis terkait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90</v>
      </c>
      <c r="V27" s="1">
        <v>88</v>
      </c>
      <c r="W27" s="1">
        <v>88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88</v>
      </c>
      <c r="AI27" s="1">
        <v>85</v>
      </c>
      <c r="AJ27" s="1">
        <v>86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15088</v>
      </c>
      <c r="FK27" s="39">
        <v>15098</v>
      </c>
    </row>
    <row r="28" spans="1:167" x14ac:dyDescent="0.25">
      <c r="A28" s="19">
        <v>18</v>
      </c>
      <c r="B28" s="19">
        <v>55596</v>
      </c>
      <c r="C28" s="19" t="s">
        <v>121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8" s="19">
        <f t="shared" si="4"/>
        <v>88.2</v>
      </c>
      <c r="L28" s="19" t="str">
        <f t="shared" si="5"/>
        <v>A</v>
      </c>
      <c r="M28" s="19">
        <f t="shared" si="6"/>
        <v>88.2</v>
      </c>
      <c r="N28" s="19" t="str">
        <f t="shared" si="7"/>
        <v>A</v>
      </c>
      <c r="O28" s="35">
        <v>1</v>
      </c>
      <c r="P28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8" s="19" t="str">
        <f t="shared" si="9"/>
        <v>A</v>
      </c>
      <c r="R28" s="19" t="str">
        <f t="shared" si="10"/>
        <v>A</v>
      </c>
      <c r="S28" s="18"/>
      <c r="T28" s="1">
        <v>92</v>
      </c>
      <c r="U28" s="1">
        <v>85</v>
      </c>
      <c r="V28" s="1">
        <v>85</v>
      </c>
      <c r="W28" s="1">
        <v>85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88</v>
      </c>
      <c r="AI28" s="1">
        <v>85</v>
      </c>
      <c r="AJ28" s="1">
        <v>88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55611</v>
      </c>
      <c r="C29" s="19" t="s">
        <v>122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2</v>
      </c>
      <c r="J29" s="19" t="str">
        <f t="shared" si="3"/>
        <v>Memiliki kemampuan dalam menganalisis  KD 3.4 Iman kepada Rasul-rasul Allah Swt.</v>
      </c>
      <c r="K29" s="19">
        <f t="shared" si="4"/>
        <v>87.2</v>
      </c>
      <c r="L29" s="19" t="str">
        <f t="shared" si="5"/>
        <v>A</v>
      </c>
      <c r="M29" s="19">
        <f t="shared" si="6"/>
        <v>87.2</v>
      </c>
      <c r="N29" s="19" t="str">
        <f t="shared" si="7"/>
        <v>A</v>
      </c>
      <c r="O29" s="35">
        <v>2</v>
      </c>
      <c r="P29" s="19" t="str">
        <f t="shared" si="8"/>
        <v xml:space="preserve">Sangat  dalam menyajikan hubungan antara Iman kepada Rasul-rasul Allah Swt. dengan oleransi, ketaatan, dan kecintaannya kepada Allah Swt. 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88</v>
      </c>
      <c r="V29" s="1">
        <v>85</v>
      </c>
      <c r="W29" s="1">
        <v>85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>
        <v>88</v>
      </c>
      <c r="AI29" s="1">
        <v>88</v>
      </c>
      <c r="AJ29" s="1">
        <v>90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15089</v>
      </c>
      <c r="FK29" s="39">
        <v>15099</v>
      </c>
    </row>
    <row r="30" spans="1:167" x14ac:dyDescent="0.25">
      <c r="A30" s="19">
        <v>20</v>
      </c>
      <c r="B30" s="19">
        <v>55626</v>
      </c>
      <c r="C30" s="19" t="s">
        <v>123</v>
      </c>
      <c r="D30" s="18"/>
      <c r="E30" s="19">
        <f t="shared" si="0"/>
        <v>91</v>
      </c>
      <c r="F30" s="19" t="str">
        <f t="shared" si="1"/>
        <v>A</v>
      </c>
      <c r="G30" s="19">
        <f>IF((COUNTA(T12:AC12)&gt;0),(ROUND((AVERAGE(T30:AD30)),0)),"")</f>
        <v>91</v>
      </c>
      <c r="H30" s="19" t="str">
        <f t="shared" si="2"/>
        <v>A</v>
      </c>
      <c r="I30" s="35">
        <v>2</v>
      </c>
      <c r="J30" s="19" t="str">
        <f t="shared" si="3"/>
        <v>Memiliki kemampuan dalam menganalisis  KD 3.4 Iman kepada Rasul-rasul Allah Swt.</v>
      </c>
      <c r="K30" s="19">
        <f t="shared" si="4"/>
        <v>90.4</v>
      </c>
      <c r="L30" s="19" t="str">
        <f t="shared" si="5"/>
        <v>A</v>
      </c>
      <c r="M30" s="19">
        <f t="shared" si="6"/>
        <v>90.4</v>
      </c>
      <c r="N30" s="19" t="str">
        <f t="shared" si="7"/>
        <v>A</v>
      </c>
      <c r="O30" s="35">
        <v>2</v>
      </c>
      <c r="P30" s="19" t="str">
        <f t="shared" si="8"/>
        <v xml:space="preserve">Sangat  dalam menyajikan hubungan antara Iman kepada Rasul-rasul Allah Swt. dengan oleransi, ketaatan, dan kecintaannya kepada Allah Swt. 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95</v>
      </c>
      <c r="V30" s="1">
        <v>88</v>
      </c>
      <c r="W30" s="1">
        <v>88</v>
      </c>
      <c r="X30" s="1">
        <v>95</v>
      </c>
      <c r="Y30" s="1"/>
      <c r="Z30" s="1"/>
      <c r="AA30" s="1"/>
      <c r="AB30" s="1"/>
      <c r="AC30" s="1"/>
      <c r="AD30" s="1"/>
      <c r="AE30" s="18"/>
      <c r="AF30" s="1">
        <v>92</v>
      </c>
      <c r="AG30" s="1">
        <v>92</v>
      </c>
      <c r="AH30" s="1">
        <v>88</v>
      </c>
      <c r="AI30" s="1">
        <v>88</v>
      </c>
      <c r="AJ30" s="1">
        <v>92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55641</v>
      </c>
      <c r="C31" s="19" t="s">
        <v>124</v>
      </c>
      <c r="D31" s="18"/>
      <c r="E31" s="19">
        <f t="shared" si="0"/>
        <v>91</v>
      </c>
      <c r="F31" s="19" t="str">
        <f t="shared" si="1"/>
        <v>A</v>
      </c>
      <c r="G31" s="19">
        <f>IF((COUNTA(T12:AC12)&gt;0),(ROUND((AVERAGE(T31:AD31)),0)),"")</f>
        <v>91</v>
      </c>
      <c r="H31" s="19" t="str">
        <f t="shared" si="2"/>
        <v>A</v>
      </c>
      <c r="I31" s="35">
        <v>2</v>
      </c>
      <c r="J31" s="19" t="str">
        <f t="shared" si="3"/>
        <v>Memiliki kemampuan dalam menganalisis  KD 3.4 Iman kepada Rasul-rasul Allah Swt.</v>
      </c>
      <c r="K31" s="19">
        <f t="shared" si="4"/>
        <v>90.8</v>
      </c>
      <c r="L31" s="19" t="str">
        <f t="shared" si="5"/>
        <v>A</v>
      </c>
      <c r="M31" s="19">
        <f t="shared" si="6"/>
        <v>90.8</v>
      </c>
      <c r="N31" s="19" t="str">
        <f t="shared" si="7"/>
        <v>A</v>
      </c>
      <c r="O31" s="35">
        <v>2</v>
      </c>
      <c r="P31" s="19" t="str">
        <f t="shared" si="8"/>
        <v xml:space="preserve">Sangat  dalam menyajikan hubungan antara Iman kepada Rasul-rasul Allah Swt. dengan oleransi, ketaatan, dan kecintaannya kepada Allah Swt. 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95</v>
      </c>
      <c r="V31" s="1">
        <v>90</v>
      </c>
      <c r="W31" s="1">
        <v>90</v>
      </c>
      <c r="X31" s="1">
        <v>92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92</v>
      </c>
      <c r="AH31" s="1">
        <v>90</v>
      </c>
      <c r="AI31" s="1">
        <v>90</v>
      </c>
      <c r="AJ31" s="1">
        <v>92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15090</v>
      </c>
      <c r="FK31" s="39">
        <v>15100</v>
      </c>
    </row>
    <row r="32" spans="1:167" x14ac:dyDescent="0.25">
      <c r="A32" s="19">
        <v>22</v>
      </c>
      <c r="B32" s="19">
        <v>55656</v>
      </c>
      <c r="C32" s="19" t="s">
        <v>125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89</v>
      </c>
      <c r="H32" s="19" t="str">
        <f t="shared" si="2"/>
        <v>A</v>
      </c>
      <c r="I32" s="35">
        <v>2</v>
      </c>
      <c r="J32" s="19" t="str">
        <f t="shared" si="3"/>
        <v>Memiliki kemampuan dalam menganalisis  KD 3.4 Iman kepada Rasul-rasul Allah Swt.</v>
      </c>
      <c r="K32" s="19">
        <f t="shared" si="4"/>
        <v>88.2</v>
      </c>
      <c r="L32" s="19" t="str">
        <f t="shared" si="5"/>
        <v>A</v>
      </c>
      <c r="M32" s="19">
        <f t="shared" si="6"/>
        <v>88.2</v>
      </c>
      <c r="N32" s="19" t="str">
        <f t="shared" si="7"/>
        <v>A</v>
      </c>
      <c r="O32" s="35">
        <v>2</v>
      </c>
      <c r="P32" s="19" t="str">
        <f t="shared" si="8"/>
        <v xml:space="preserve">Sangat  dalam menyajikan hubungan antara Iman kepada Rasul-rasul Allah Swt. dengan oleransi, ketaatan, dan kecintaannya kepada Allah Swt. </v>
      </c>
      <c r="Q32" s="19" t="str">
        <f t="shared" si="9"/>
        <v>A</v>
      </c>
      <c r="R32" s="19" t="str">
        <f t="shared" si="10"/>
        <v>A</v>
      </c>
      <c r="S32" s="18"/>
      <c r="T32" s="1">
        <v>92</v>
      </c>
      <c r="U32" s="1">
        <v>92</v>
      </c>
      <c r="V32" s="1">
        <v>88</v>
      </c>
      <c r="W32" s="1">
        <v>88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88</v>
      </c>
      <c r="AI32" s="1">
        <v>88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55671</v>
      </c>
      <c r="C33" s="19" t="s">
        <v>126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4</v>
      </c>
      <c r="J33" s="19" t="str">
        <f t="shared" si="3"/>
        <v>Memilki kemampuan menganalisis KD. 3.8 Pelaksanaan khutbah, Tablig dan Dakwah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4</v>
      </c>
      <c r="P33" s="19" t="str">
        <f t="shared" si="8"/>
        <v xml:space="preserve">Sangat terampil dalam menyajikan ketentuan pelaksanaan khutbah, tablig dan Dakwah dalam kehidupan sehari-hari 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85</v>
      </c>
      <c r="V33" s="1">
        <v>85</v>
      </c>
      <c r="W33" s="1">
        <v>85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55686</v>
      </c>
      <c r="C34" s="19" t="s">
        <v>127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1</v>
      </c>
      <c r="J34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2</v>
      </c>
      <c r="P34" s="19" t="str">
        <f t="shared" si="8"/>
        <v xml:space="preserve">Sangat  dalam menyajikan hubungan antara Iman kepada Rasul-rasul Allah Swt. dengan oleransi, ketaatan, dan kecintaannya kepada Allah Swt. </v>
      </c>
      <c r="Q34" s="19" t="str">
        <f t="shared" si="9"/>
        <v>A</v>
      </c>
      <c r="R34" s="19" t="str">
        <f t="shared" si="10"/>
        <v>A</v>
      </c>
      <c r="S34" s="18"/>
      <c r="T34" s="1">
        <v>92</v>
      </c>
      <c r="U34" s="1">
        <v>90</v>
      </c>
      <c r="V34" s="1">
        <v>88</v>
      </c>
      <c r="W34" s="1">
        <v>88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55701</v>
      </c>
      <c r="C35" s="19" t="s">
        <v>128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2</v>
      </c>
      <c r="J35" s="19" t="str">
        <f t="shared" si="3"/>
        <v>Memiliki kemampuan dalam menganalisis  KD 3.4 Iman kepada Rasul-rasul Allah Swt.</v>
      </c>
      <c r="K35" s="19">
        <f t="shared" si="4"/>
        <v>86.2</v>
      </c>
      <c r="L35" s="19" t="str">
        <f t="shared" si="5"/>
        <v>A</v>
      </c>
      <c r="M35" s="19">
        <f t="shared" si="6"/>
        <v>86.2</v>
      </c>
      <c r="N35" s="19" t="str">
        <f t="shared" si="7"/>
        <v>A</v>
      </c>
      <c r="O35" s="35">
        <v>4</v>
      </c>
      <c r="P35" s="19" t="str">
        <f t="shared" si="8"/>
        <v xml:space="preserve">Sangat terampil dalam menyajikan ketentuan pelaksanaan khutbah, tablig dan Dakwah dalam kehidupan sehari-hari 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85</v>
      </c>
      <c r="V35" s="1">
        <v>85</v>
      </c>
      <c r="W35" s="1">
        <v>85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88</v>
      </c>
      <c r="AI35" s="1">
        <v>85</v>
      </c>
      <c r="AJ35" s="1">
        <v>88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55716</v>
      </c>
      <c r="C36" s="19" t="s">
        <v>129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2</v>
      </c>
      <c r="J36" s="19" t="str">
        <f t="shared" si="3"/>
        <v>Memiliki kemampuan dalam menganalisis  KD 3.4 Iman kepada Rasul-rasul Allah Swt.</v>
      </c>
      <c r="K36" s="19">
        <f t="shared" si="4"/>
        <v>87.4</v>
      </c>
      <c r="L36" s="19" t="str">
        <f t="shared" si="5"/>
        <v>A</v>
      </c>
      <c r="M36" s="19">
        <f t="shared" si="6"/>
        <v>87.4</v>
      </c>
      <c r="N36" s="19" t="str">
        <f t="shared" si="7"/>
        <v>A</v>
      </c>
      <c r="O36" s="35">
        <v>3</v>
      </c>
      <c r="P36" s="19" t="str">
        <f t="shared" si="8"/>
        <v>Sangat terampil dalam menyajikan kaitan antara ketauhidan dalam beribadah dengan hormat dan patuh kepada orang tua dan guru sesuai dengan QS. Al Isra': 23 dan hadis terkait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88</v>
      </c>
      <c r="V36" s="1">
        <v>88</v>
      </c>
      <c r="W36" s="1">
        <v>88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88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55731</v>
      </c>
      <c r="C37" s="19" t="s">
        <v>130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3</v>
      </c>
      <c r="J37" s="19" t="str">
        <f t="shared" si="3"/>
        <v xml:space="preserve">Memiliki kemampuan menganalisis KD 3.6 Perilaku hormat dan patuh kepada orang tua dan guru  </v>
      </c>
      <c r="K37" s="19">
        <f t="shared" si="4"/>
        <v>87.4</v>
      </c>
      <c r="L37" s="19" t="str">
        <f t="shared" si="5"/>
        <v>A</v>
      </c>
      <c r="M37" s="19">
        <f t="shared" si="6"/>
        <v>87.4</v>
      </c>
      <c r="N37" s="19" t="str">
        <f t="shared" si="7"/>
        <v>A</v>
      </c>
      <c r="O37" s="35">
        <v>3</v>
      </c>
      <c r="P37" s="19" t="str">
        <f t="shared" si="8"/>
        <v>Sangat terampil dalam menyajikan kaitan antara ketauhidan dalam beribadah dengan hormat dan patuh kepada orang tua dan guru sesuai dengan QS. Al Isra': 23 dan hadis terkait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88</v>
      </c>
      <c r="V37" s="1">
        <v>88</v>
      </c>
      <c r="W37" s="1">
        <v>88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88</v>
      </c>
      <c r="AI37" s="1">
        <v>88</v>
      </c>
      <c r="AJ37" s="1">
        <v>88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55746</v>
      </c>
      <c r="C38" s="19" t="s">
        <v>131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38" s="19">
        <f t="shared" si="4"/>
        <v>90</v>
      </c>
      <c r="L38" s="19" t="str">
        <f t="shared" si="5"/>
        <v>A</v>
      </c>
      <c r="M38" s="19">
        <f t="shared" si="6"/>
        <v>90</v>
      </c>
      <c r="N38" s="19" t="str">
        <f t="shared" si="7"/>
        <v>A</v>
      </c>
      <c r="O38" s="35">
        <v>2</v>
      </c>
      <c r="P38" s="19" t="str">
        <f t="shared" si="8"/>
        <v xml:space="preserve">Sangat  dalam menyajikan hubungan antara Iman kepada Rasul-rasul Allah Swt. dengan oleransi, ketaatan, dan kecintaannya kepada Allah Swt. </v>
      </c>
      <c r="Q38" s="19" t="str">
        <f t="shared" si="9"/>
        <v>A</v>
      </c>
      <c r="R38" s="19" t="str">
        <f t="shared" si="10"/>
        <v>A</v>
      </c>
      <c r="S38" s="18"/>
      <c r="T38" s="1">
        <v>92</v>
      </c>
      <c r="U38" s="1">
        <v>90</v>
      </c>
      <c r="V38" s="1">
        <v>86</v>
      </c>
      <c r="W38" s="1">
        <v>86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>
        <v>90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55896</v>
      </c>
      <c r="C39" s="19" t="s">
        <v>132</v>
      </c>
      <c r="D39" s="18"/>
      <c r="E39" s="19">
        <f t="shared" si="0"/>
        <v>92</v>
      </c>
      <c r="F39" s="19" t="str">
        <f t="shared" si="1"/>
        <v>A</v>
      </c>
      <c r="G39" s="19">
        <f>IF((COUNTA(T12:AC12)&gt;0),(ROUND((AVERAGE(T39:AD39)),0)),"")</f>
        <v>92</v>
      </c>
      <c r="H39" s="19" t="str">
        <f t="shared" si="2"/>
        <v>A</v>
      </c>
      <c r="I39" s="35">
        <v>2</v>
      </c>
      <c r="J39" s="19" t="str">
        <f t="shared" si="3"/>
        <v>Memiliki kemampuan dalam menganalisis  KD 3.4 Iman kepada Rasul-rasul Allah Swt.</v>
      </c>
      <c r="K39" s="19">
        <f t="shared" si="4"/>
        <v>90.4</v>
      </c>
      <c r="L39" s="19" t="str">
        <f t="shared" si="5"/>
        <v>A</v>
      </c>
      <c r="M39" s="19">
        <f t="shared" si="6"/>
        <v>90.4</v>
      </c>
      <c r="N39" s="19" t="str">
        <f t="shared" si="7"/>
        <v>A</v>
      </c>
      <c r="O39" s="35">
        <v>3</v>
      </c>
      <c r="P39" s="19" t="str">
        <f t="shared" si="8"/>
        <v>Sangat terampil dalam menyajikan kaitan antara ketauhidan dalam beribadah dengan hormat dan patuh kepada orang tua dan guru sesuai dengan QS. Al Isra': 23 dan hadis terkait</v>
      </c>
      <c r="Q39" s="19" t="str">
        <f t="shared" si="9"/>
        <v>A</v>
      </c>
      <c r="R39" s="19" t="str">
        <f t="shared" si="10"/>
        <v>A</v>
      </c>
      <c r="S39" s="18"/>
      <c r="T39" s="1">
        <v>92</v>
      </c>
      <c r="U39" s="1">
        <v>95</v>
      </c>
      <c r="V39" s="1">
        <v>92</v>
      </c>
      <c r="W39" s="1">
        <v>92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92</v>
      </c>
      <c r="AH39" s="1">
        <v>90</v>
      </c>
      <c r="AI39" s="1">
        <v>90</v>
      </c>
      <c r="AJ39" s="1">
        <v>90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55761</v>
      </c>
      <c r="C40" s="19" t="s">
        <v>133</v>
      </c>
      <c r="D40" s="18"/>
      <c r="E40" s="19">
        <f t="shared" si="0"/>
        <v>93</v>
      </c>
      <c r="F40" s="19" t="str">
        <f t="shared" si="1"/>
        <v>A</v>
      </c>
      <c r="G40" s="19">
        <f>IF((COUNTA(T12:AC12)&gt;0),(ROUND((AVERAGE(T40:AD40)),0)),"")</f>
        <v>93</v>
      </c>
      <c r="H40" s="19" t="str">
        <f t="shared" si="2"/>
        <v>A</v>
      </c>
      <c r="I40" s="35">
        <v>1</v>
      </c>
      <c r="J40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40" s="19">
        <f t="shared" si="4"/>
        <v>91.2</v>
      </c>
      <c r="L40" s="19" t="str">
        <f t="shared" si="5"/>
        <v>A</v>
      </c>
      <c r="M40" s="19">
        <f t="shared" si="6"/>
        <v>91.2</v>
      </c>
      <c r="N40" s="19" t="str">
        <f t="shared" si="7"/>
        <v>A</v>
      </c>
      <c r="O40" s="35">
        <v>1</v>
      </c>
      <c r="P40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40" s="19" t="str">
        <f t="shared" si="9"/>
        <v>A</v>
      </c>
      <c r="R40" s="19" t="str">
        <f t="shared" si="10"/>
        <v>A</v>
      </c>
      <c r="S40" s="18"/>
      <c r="T40" s="1">
        <v>95</v>
      </c>
      <c r="U40" s="1">
        <v>95</v>
      </c>
      <c r="V40" s="1">
        <v>90</v>
      </c>
      <c r="W40" s="1">
        <v>90</v>
      </c>
      <c r="X40" s="1">
        <v>95</v>
      </c>
      <c r="Y40" s="1"/>
      <c r="Z40" s="1"/>
      <c r="AA40" s="1"/>
      <c r="AB40" s="1"/>
      <c r="AC40" s="1"/>
      <c r="AD40" s="1"/>
      <c r="AE40" s="18"/>
      <c r="AF40" s="1">
        <v>92</v>
      </c>
      <c r="AG40" s="1">
        <v>92</v>
      </c>
      <c r="AH40" s="1">
        <v>90</v>
      </c>
      <c r="AI40" s="1">
        <v>90</v>
      </c>
      <c r="AJ40" s="1">
        <v>92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55776</v>
      </c>
      <c r="C41" s="19" t="s">
        <v>134</v>
      </c>
      <c r="D41" s="18"/>
      <c r="E41" s="19">
        <f t="shared" si="0"/>
        <v>91</v>
      </c>
      <c r="F41" s="19" t="str">
        <f t="shared" si="1"/>
        <v>A</v>
      </c>
      <c r="G41" s="19">
        <f>IF((COUNTA(T12:AC12)&gt;0),(ROUND((AVERAGE(T41:AD41)),0)),"")</f>
        <v>91</v>
      </c>
      <c r="H41" s="19" t="str">
        <f t="shared" si="2"/>
        <v>A</v>
      </c>
      <c r="I41" s="35">
        <v>1</v>
      </c>
      <c r="J41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41" s="19">
        <f t="shared" si="4"/>
        <v>90</v>
      </c>
      <c r="L41" s="19" t="str">
        <f t="shared" si="5"/>
        <v>A</v>
      </c>
      <c r="M41" s="19">
        <f t="shared" si="6"/>
        <v>90</v>
      </c>
      <c r="N41" s="19" t="str">
        <f t="shared" si="7"/>
        <v>A</v>
      </c>
      <c r="O41" s="35">
        <v>1</v>
      </c>
      <c r="P41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41" s="19" t="str">
        <f t="shared" si="9"/>
        <v>A</v>
      </c>
      <c r="R41" s="19" t="str">
        <f t="shared" si="10"/>
        <v>A</v>
      </c>
      <c r="S41" s="18"/>
      <c r="T41" s="1">
        <v>95</v>
      </c>
      <c r="U41" s="1">
        <v>88</v>
      </c>
      <c r="V41" s="1">
        <v>92</v>
      </c>
      <c r="W41" s="1">
        <v>92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92</v>
      </c>
      <c r="AG41" s="1">
        <v>88</v>
      </c>
      <c r="AH41" s="1">
        <v>90</v>
      </c>
      <c r="AI41" s="1">
        <v>90</v>
      </c>
      <c r="AJ41" s="1">
        <v>90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55791</v>
      </c>
      <c r="C42" s="19" t="s">
        <v>135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2</v>
      </c>
      <c r="J42" s="19" t="str">
        <f t="shared" si="3"/>
        <v>Memiliki kemampuan dalam menganalisis  KD 3.4 Iman kepada Rasul-rasul Allah Swt.</v>
      </c>
      <c r="K42" s="19">
        <f t="shared" si="4"/>
        <v>89.2</v>
      </c>
      <c r="L42" s="19" t="str">
        <f t="shared" si="5"/>
        <v>A</v>
      </c>
      <c r="M42" s="19">
        <f t="shared" si="6"/>
        <v>89.2</v>
      </c>
      <c r="N42" s="19" t="str">
        <f t="shared" si="7"/>
        <v>A</v>
      </c>
      <c r="O42" s="35">
        <v>2</v>
      </c>
      <c r="P42" s="19" t="str">
        <f t="shared" si="8"/>
        <v xml:space="preserve">Sangat  dalam menyajikan hubungan antara Iman kepada Rasul-rasul Allah Swt. dengan oleransi, ketaatan, dan kecintaannya kepada Allah Swt. </v>
      </c>
      <c r="Q42" s="19" t="str">
        <f t="shared" si="9"/>
        <v>A</v>
      </c>
      <c r="R42" s="19" t="str">
        <f t="shared" si="10"/>
        <v>A</v>
      </c>
      <c r="S42" s="18"/>
      <c r="T42" s="1">
        <v>88</v>
      </c>
      <c r="U42" s="1">
        <v>90</v>
      </c>
      <c r="V42" s="1">
        <v>85</v>
      </c>
      <c r="W42" s="1">
        <v>85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88</v>
      </c>
      <c r="AI42" s="1">
        <v>88</v>
      </c>
      <c r="AJ42" s="1">
        <v>90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55806</v>
      </c>
      <c r="C43" s="19" t="s">
        <v>136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4</v>
      </c>
      <c r="J43" s="19" t="str">
        <f t="shared" si="3"/>
        <v>Memilki kemampuan menganalisis KD. 3.8 Pelaksanaan khutbah, Tablig dan Dakwah</v>
      </c>
      <c r="K43" s="19">
        <f t="shared" si="4"/>
        <v>86.8</v>
      </c>
      <c r="L43" s="19" t="str">
        <f t="shared" si="5"/>
        <v>A</v>
      </c>
      <c r="M43" s="19">
        <f t="shared" si="6"/>
        <v>86.8</v>
      </c>
      <c r="N43" s="19" t="str">
        <f t="shared" si="7"/>
        <v>A</v>
      </c>
      <c r="O43" s="35">
        <v>1</v>
      </c>
      <c r="P43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43" s="19" t="str">
        <f t="shared" si="9"/>
        <v>A</v>
      </c>
      <c r="R43" s="19" t="str">
        <f t="shared" si="10"/>
        <v>A</v>
      </c>
      <c r="S43" s="18"/>
      <c r="T43" s="1">
        <v>88</v>
      </c>
      <c r="U43" s="1">
        <v>88</v>
      </c>
      <c r="V43" s="1">
        <v>88</v>
      </c>
      <c r="W43" s="1">
        <v>85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80</v>
      </c>
      <c r="AH43" s="1">
        <v>88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55821</v>
      </c>
      <c r="C44" s="19" t="s">
        <v>137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2</v>
      </c>
      <c r="J44" s="19" t="str">
        <f t="shared" si="3"/>
        <v>Memiliki kemampuan dalam menganalisis  KD 3.4 Iman kepada Rasul-rasul Allah Swt.</v>
      </c>
      <c r="K44" s="19">
        <f t="shared" si="4"/>
        <v>88.2</v>
      </c>
      <c r="L44" s="19" t="str">
        <f t="shared" si="5"/>
        <v>A</v>
      </c>
      <c r="M44" s="19">
        <f t="shared" si="6"/>
        <v>88.2</v>
      </c>
      <c r="N44" s="19" t="str">
        <f t="shared" si="7"/>
        <v>A</v>
      </c>
      <c r="O44" s="35">
        <v>2</v>
      </c>
      <c r="P44" s="19" t="str">
        <f t="shared" si="8"/>
        <v xml:space="preserve">Sangat  dalam menyajikan hubungan antara Iman kepada Rasul-rasul Allah Swt. dengan oleransi, ketaatan, dan kecintaannya kepada Allah Swt. </v>
      </c>
      <c r="Q44" s="19" t="str">
        <f t="shared" si="9"/>
        <v>A</v>
      </c>
      <c r="R44" s="19" t="str">
        <f t="shared" si="10"/>
        <v>A</v>
      </c>
      <c r="S44" s="18"/>
      <c r="T44" s="1">
        <v>88</v>
      </c>
      <c r="U44" s="1">
        <v>93</v>
      </c>
      <c r="V44" s="1">
        <v>85</v>
      </c>
      <c r="W44" s="1">
        <v>85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92</v>
      </c>
      <c r="AH44" s="1">
        <v>88</v>
      </c>
      <c r="AI44" s="1">
        <v>85</v>
      </c>
      <c r="AJ44" s="1">
        <v>86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55836</v>
      </c>
      <c r="C45" s="19" t="s">
        <v>138</v>
      </c>
      <c r="D45" s="18"/>
      <c r="E45" s="19">
        <f t="shared" si="0"/>
        <v>91</v>
      </c>
      <c r="F45" s="19" t="str">
        <f t="shared" si="1"/>
        <v>A</v>
      </c>
      <c r="G45" s="19">
        <f>IF((COUNTA(T12:AC12)&gt;0),(ROUND((AVERAGE(T45:AD45)),0)),"")</f>
        <v>91</v>
      </c>
      <c r="H45" s="19" t="str">
        <f t="shared" si="2"/>
        <v>A</v>
      </c>
      <c r="I45" s="35">
        <v>2</v>
      </c>
      <c r="J45" s="19" t="str">
        <f t="shared" si="3"/>
        <v>Memiliki kemampuan dalam menganalisis  KD 3.4 Iman kepada Rasul-rasul Allah Swt.</v>
      </c>
      <c r="K45" s="19">
        <f t="shared" si="4"/>
        <v>90.8</v>
      </c>
      <c r="L45" s="19" t="str">
        <f t="shared" si="5"/>
        <v>A</v>
      </c>
      <c r="M45" s="19">
        <f t="shared" si="6"/>
        <v>90.8</v>
      </c>
      <c r="N45" s="19" t="str">
        <f t="shared" si="7"/>
        <v>A</v>
      </c>
      <c r="O45" s="35">
        <v>2</v>
      </c>
      <c r="P45" s="19" t="str">
        <f t="shared" si="8"/>
        <v xml:space="preserve">Sangat  dalam menyajikan hubungan antara Iman kepada Rasul-rasul Allah Swt. dengan oleransi, ketaatan, dan kecintaannya kepada Allah Swt. 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92</v>
      </c>
      <c r="V45" s="1">
        <v>90</v>
      </c>
      <c r="W45" s="1">
        <v>90</v>
      </c>
      <c r="X45" s="1">
        <v>92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92</v>
      </c>
      <c r="AH45" s="1">
        <v>90</v>
      </c>
      <c r="AI45" s="1">
        <v>90</v>
      </c>
      <c r="AJ45" s="1">
        <v>92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55851</v>
      </c>
      <c r="C46" s="19" t="s">
        <v>139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2</v>
      </c>
      <c r="J46" s="19" t="str">
        <f t="shared" si="3"/>
        <v>Memiliki kemampuan dalam menganalisis  KD 3.4 Iman kepada Rasul-rasul Allah Swt.</v>
      </c>
      <c r="K46" s="19">
        <f t="shared" si="4"/>
        <v>87.8</v>
      </c>
      <c r="L46" s="19" t="str">
        <f t="shared" si="5"/>
        <v>A</v>
      </c>
      <c r="M46" s="19">
        <f t="shared" si="6"/>
        <v>87.8</v>
      </c>
      <c r="N46" s="19" t="str">
        <f t="shared" si="7"/>
        <v>A</v>
      </c>
      <c r="O46" s="35">
        <v>1</v>
      </c>
      <c r="P46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46" s="19" t="str">
        <f t="shared" si="9"/>
        <v>A</v>
      </c>
      <c r="R46" s="19" t="str">
        <f t="shared" si="10"/>
        <v>A</v>
      </c>
      <c r="S46" s="18"/>
      <c r="T46" s="1">
        <v>88</v>
      </c>
      <c r="U46" s="1">
        <v>90</v>
      </c>
      <c r="V46" s="1">
        <v>86</v>
      </c>
      <c r="W46" s="1">
        <v>86</v>
      </c>
      <c r="X46" s="1">
        <v>88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88</v>
      </c>
      <c r="AI46" s="1">
        <v>88</v>
      </c>
      <c r="AJ46" s="1">
        <v>88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55866</v>
      </c>
      <c r="C47" s="19" t="s">
        <v>140</v>
      </c>
      <c r="D47" s="18"/>
      <c r="E47" s="19">
        <f t="shared" si="0"/>
        <v>89</v>
      </c>
      <c r="F47" s="19" t="str">
        <f t="shared" si="1"/>
        <v>A</v>
      </c>
      <c r="G47" s="19">
        <f>IF((COUNTA(T12:AC12)&gt;0),(ROUND((AVERAGE(T47:AD47)),0)),"")</f>
        <v>89</v>
      </c>
      <c r="H47" s="19" t="str">
        <f t="shared" si="2"/>
        <v>A</v>
      </c>
      <c r="I47" s="35">
        <v>1</v>
      </c>
      <c r="J47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47" s="19">
        <f t="shared" si="4"/>
        <v>89.6</v>
      </c>
      <c r="L47" s="19" t="str">
        <f t="shared" si="5"/>
        <v>A</v>
      </c>
      <c r="M47" s="19">
        <f t="shared" si="6"/>
        <v>89.6</v>
      </c>
      <c r="N47" s="19" t="str">
        <f t="shared" si="7"/>
        <v>A</v>
      </c>
      <c r="O47" s="35">
        <v>2</v>
      </c>
      <c r="P47" s="19" t="str">
        <f t="shared" si="8"/>
        <v xml:space="preserve">Sangat  dalam menyajikan hubungan antara Iman kepada Rasul-rasul Allah Swt. dengan oleransi, ketaatan, dan kecintaannya kepada Allah Swt. </v>
      </c>
      <c r="Q47" s="19" t="str">
        <f t="shared" si="9"/>
        <v>A</v>
      </c>
      <c r="R47" s="19" t="str">
        <f t="shared" si="10"/>
        <v>A</v>
      </c>
      <c r="S47" s="18"/>
      <c r="T47" s="1">
        <v>92</v>
      </c>
      <c r="U47" s="1">
        <v>92</v>
      </c>
      <c r="V47" s="1">
        <v>85</v>
      </c>
      <c r="W47" s="1">
        <v>86</v>
      </c>
      <c r="X47" s="1">
        <v>90</v>
      </c>
      <c r="Y47" s="1"/>
      <c r="Z47" s="1"/>
      <c r="AA47" s="1"/>
      <c r="AB47" s="1"/>
      <c r="AC47" s="1"/>
      <c r="AD47" s="1"/>
      <c r="AE47" s="18"/>
      <c r="AF47" s="1">
        <v>90</v>
      </c>
      <c r="AG47" s="1">
        <v>92</v>
      </c>
      <c r="AH47" s="1">
        <v>88</v>
      </c>
      <c r="AI47" s="1">
        <v>88</v>
      </c>
      <c r="AJ47" s="1">
        <v>90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69162</v>
      </c>
      <c r="C48" s="19" t="s">
        <v>141</v>
      </c>
      <c r="D48" s="18"/>
      <c r="E48" s="19">
        <f t="shared" si="0"/>
        <v>84</v>
      </c>
      <c r="F48" s="19" t="str">
        <f t="shared" si="1"/>
        <v>B</v>
      </c>
      <c r="G48" s="19">
        <f>IF((COUNTA(T12:AC12)&gt;0),(ROUND((AVERAGE(T48:AD48)),0)),"")</f>
        <v>84</v>
      </c>
      <c r="H48" s="19" t="str">
        <f t="shared" si="2"/>
        <v>B</v>
      </c>
      <c r="I48" s="35">
        <v>2</v>
      </c>
      <c r="J48" s="19" t="str">
        <f t="shared" si="3"/>
        <v>Memiliki kemampuan dalam menganalisis  KD 3.4 Iman kepada Rasul-rasul Allah Swt.</v>
      </c>
      <c r="K48" s="19">
        <f t="shared" si="4"/>
        <v>85.6</v>
      </c>
      <c r="L48" s="19" t="str">
        <f t="shared" si="5"/>
        <v>A</v>
      </c>
      <c r="M48" s="19">
        <f t="shared" si="6"/>
        <v>85.6</v>
      </c>
      <c r="N48" s="19" t="str">
        <f t="shared" si="7"/>
        <v>A</v>
      </c>
      <c r="O48" s="35">
        <v>3</v>
      </c>
      <c r="P48" s="19" t="str">
        <f t="shared" si="8"/>
        <v>Sangat terampil dalam menyajikan kaitan antara ketauhidan dalam beribadah dengan hormat dan patuh kepada orang tua dan guru sesuai dengan QS. Al Isra': 23 dan hadis terkait</v>
      </c>
      <c r="Q48" s="19" t="str">
        <f t="shared" si="9"/>
        <v>A</v>
      </c>
      <c r="R48" s="19" t="str">
        <f t="shared" si="10"/>
        <v>A</v>
      </c>
      <c r="S48" s="18"/>
      <c r="T48" s="1">
        <v>80</v>
      </c>
      <c r="U48" s="1">
        <v>88</v>
      </c>
      <c r="V48" s="1">
        <v>85</v>
      </c>
      <c r="W48" s="1">
        <v>85</v>
      </c>
      <c r="X48" s="1">
        <v>80</v>
      </c>
      <c r="Y48" s="1"/>
      <c r="Z48" s="1"/>
      <c r="AA48" s="1"/>
      <c r="AB48" s="1"/>
      <c r="AC48" s="1"/>
      <c r="AD48" s="1"/>
      <c r="AE48" s="18"/>
      <c r="AF48" s="1">
        <v>85</v>
      </c>
      <c r="AG48" s="1">
        <v>88</v>
      </c>
      <c r="AH48" s="1">
        <v>85</v>
      </c>
      <c r="AI48" s="1">
        <v>85</v>
      </c>
      <c r="AJ48" s="1">
        <v>85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90</v>
      </c>
      <c r="D52" s="18"/>
      <c r="E52" s="18"/>
      <c r="F52" s="18"/>
      <c r="G52" s="76" t="s">
        <v>91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93</v>
      </c>
      <c r="D53" s="18"/>
      <c r="E53" s="18"/>
      <c r="F53" s="18"/>
      <c r="G53" s="76" t="s">
        <v>94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96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97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99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101</v>
      </c>
      <c r="N57" s="18"/>
      <c r="O57" s="36"/>
      <c r="P57" s="18"/>
      <c r="Q57" s="18" t="s">
        <v>102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F13" activePane="bottomRight" state="frozen"/>
      <selection pane="topRight"/>
      <selection pane="bottomLeft"/>
      <selection pane="bottomRight" activeCell="FH27" sqref="FH27:FH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55911</v>
      </c>
      <c r="C11" s="19" t="s">
        <v>143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 KD 3.4 Iman kepada Rasul-rasul Allah Swt.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mendemonstrasikan  dalam  menghafal   QS. Yunus : 40-41 dan QS. Al maidah : 32 serta hadis tentang Toleransi, rukun, dan menghindarkan diri dari tindak kekerasan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88</v>
      </c>
      <c r="V11" s="1">
        <v>80</v>
      </c>
      <c r="W11" s="1">
        <v>82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 x14ac:dyDescent="0.25">
      <c r="A12" s="19">
        <v>2</v>
      </c>
      <c r="B12" s="19">
        <v>55926</v>
      </c>
      <c r="C12" s="19" t="s">
        <v>144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1</v>
      </c>
      <c r="J12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12" s="19">
        <f t="shared" si="4"/>
        <v>86.2</v>
      </c>
      <c r="L12" s="19" t="str">
        <f t="shared" si="5"/>
        <v>A</v>
      </c>
      <c r="M12" s="19">
        <f t="shared" si="6"/>
        <v>86.2</v>
      </c>
      <c r="N12" s="19" t="str">
        <f t="shared" si="7"/>
        <v>A</v>
      </c>
      <c r="O12" s="35">
        <v>2</v>
      </c>
      <c r="P12" s="19" t="str">
        <f t="shared" si="8"/>
        <v xml:space="preserve">Sangat  dalam menyajikan hubungan antara Iman kepada Rasul-rasul Allah Swt. dengan oleransi, ketaatan, dan kecintaannya kepada Allah Swt. 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85</v>
      </c>
      <c r="V12" s="1">
        <v>85</v>
      </c>
      <c r="W12" s="1">
        <v>85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55941</v>
      </c>
      <c r="C13" s="19" t="s">
        <v>145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3</v>
      </c>
      <c r="J13" s="19" t="str">
        <f t="shared" si="3"/>
        <v xml:space="preserve">Memiliki kemampuan menganalisis KD 3.6 Perilaku hormat dan patuh kepada orang tua dan guru  </v>
      </c>
      <c r="K13" s="19">
        <f t="shared" si="4"/>
        <v>84.8</v>
      </c>
      <c r="L13" s="19" t="str">
        <f t="shared" si="5"/>
        <v>A</v>
      </c>
      <c r="M13" s="19">
        <f t="shared" si="6"/>
        <v>84.8</v>
      </c>
      <c r="N13" s="19" t="str">
        <f t="shared" si="7"/>
        <v>A</v>
      </c>
      <c r="O13" s="35">
        <v>4</v>
      </c>
      <c r="P13" s="19" t="str">
        <f t="shared" si="8"/>
        <v xml:space="preserve">Sangat terampil dalam menyajikan ketentuan pelaksanaan khutbah, tablig dan Dakwah dalam kehidupan sehari-hari 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80</v>
      </c>
      <c r="V13" s="1">
        <v>90</v>
      </c>
      <c r="W13" s="1">
        <v>88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179</v>
      </c>
      <c r="FI13" s="41" t="s">
        <v>184</v>
      </c>
      <c r="FJ13" s="39">
        <v>15101</v>
      </c>
      <c r="FK13" s="39">
        <v>15111</v>
      </c>
    </row>
    <row r="14" spans="1:167" x14ac:dyDescent="0.25">
      <c r="A14" s="19">
        <v>4</v>
      </c>
      <c r="B14" s="19">
        <v>55956</v>
      </c>
      <c r="C14" s="19" t="s">
        <v>146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14" s="19">
        <f t="shared" si="4"/>
        <v>88.4</v>
      </c>
      <c r="L14" s="19" t="str">
        <f t="shared" si="5"/>
        <v>A</v>
      </c>
      <c r="M14" s="19">
        <f t="shared" si="6"/>
        <v>88.4</v>
      </c>
      <c r="N14" s="19" t="str">
        <f t="shared" si="7"/>
        <v>A</v>
      </c>
      <c r="O14" s="35">
        <v>1</v>
      </c>
      <c r="P14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4" s="19" t="str">
        <f t="shared" si="9"/>
        <v>A</v>
      </c>
      <c r="R14" s="19" t="str">
        <f t="shared" si="10"/>
        <v>A</v>
      </c>
      <c r="S14" s="18"/>
      <c r="T14" s="1">
        <v>88</v>
      </c>
      <c r="U14" s="1">
        <v>85</v>
      </c>
      <c r="V14" s="1">
        <v>85</v>
      </c>
      <c r="W14" s="1">
        <v>85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88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55971</v>
      </c>
      <c r="C15" s="19" t="s">
        <v>147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2</v>
      </c>
      <c r="J15" s="19" t="str">
        <f t="shared" si="3"/>
        <v>Memiliki kemampuan dalam menganalisis  KD 3.4 Iman kepada Rasul-rasul Allah Swt.</v>
      </c>
      <c r="K15" s="19">
        <f t="shared" si="4"/>
        <v>86.8</v>
      </c>
      <c r="L15" s="19" t="str">
        <f t="shared" si="5"/>
        <v>A</v>
      </c>
      <c r="M15" s="19">
        <f t="shared" si="6"/>
        <v>86.8</v>
      </c>
      <c r="N15" s="19" t="str">
        <f t="shared" si="7"/>
        <v>A</v>
      </c>
      <c r="O15" s="35">
        <v>1</v>
      </c>
      <c r="P15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5" s="19" t="str">
        <f t="shared" si="9"/>
        <v>A</v>
      </c>
      <c r="R15" s="19" t="str">
        <f t="shared" si="10"/>
        <v>A</v>
      </c>
      <c r="S15" s="18"/>
      <c r="T15" s="1">
        <v>82</v>
      </c>
      <c r="U15" s="1">
        <v>88</v>
      </c>
      <c r="V15" s="1">
        <v>85</v>
      </c>
      <c r="W15" s="1">
        <v>85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85</v>
      </c>
      <c r="AI15" s="1">
        <v>85</v>
      </c>
      <c r="AJ15" s="1">
        <v>88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180</v>
      </c>
      <c r="FI15" s="41" t="s">
        <v>185</v>
      </c>
      <c r="FJ15" s="39">
        <v>15102</v>
      </c>
      <c r="FK15" s="39">
        <v>15112</v>
      </c>
    </row>
    <row r="16" spans="1:167" x14ac:dyDescent="0.25">
      <c r="A16" s="19">
        <v>6</v>
      </c>
      <c r="B16" s="19">
        <v>55986</v>
      </c>
      <c r="C16" s="19" t="s">
        <v>148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2</v>
      </c>
      <c r="J16" s="19" t="str">
        <f t="shared" si="3"/>
        <v>Memiliki kemampuan dalam menganalisis  KD 3.4 Iman kepada Rasul-rasul Allah Swt.</v>
      </c>
      <c r="K16" s="19">
        <f t="shared" si="4"/>
        <v>86.4</v>
      </c>
      <c r="L16" s="19" t="str">
        <f t="shared" si="5"/>
        <v>A</v>
      </c>
      <c r="M16" s="19">
        <f t="shared" si="6"/>
        <v>86.4</v>
      </c>
      <c r="N16" s="19" t="str">
        <f t="shared" si="7"/>
        <v>A</v>
      </c>
      <c r="O16" s="35">
        <v>2</v>
      </c>
      <c r="P16" s="19" t="str">
        <f t="shared" si="8"/>
        <v xml:space="preserve">Sangat  dalam menyajikan hubungan antara Iman kepada Rasul-rasul Allah Swt. dengan oleransi, ketaatan, dan kecintaannya kepada Allah Swt. 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85</v>
      </c>
      <c r="V16" s="1">
        <v>85</v>
      </c>
      <c r="W16" s="1">
        <v>85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56001</v>
      </c>
      <c r="C17" s="19" t="s">
        <v>149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2</v>
      </c>
      <c r="J17" s="19" t="str">
        <f t="shared" si="3"/>
        <v>Memiliki kemampuan dalam menganalisis  KD 3.4 Iman kepada Rasul-rasul Allah Swt.</v>
      </c>
      <c r="K17" s="19">
        <f t="shared" si="4"/>
        <v>88</v>
      </c>
      <c r="L17" s="19" t="str">
        <f t="shared" si="5"/>
        <v>A</v>
      </c>
      <c r="M17" s="19">
        <f t="shared" si="6"/>
        <v>88</v>
      </c>
      <c r="N17" s="19" t="str">
        <f t="shared" si="7"/>
        <v>A</v>
      </c>
      <c r="O17" s="35">
        <v>3</v>
      </c>
      <c r="P17" s="19" t="str">
        <f t="shared" si="8"/>
        <v>Sangat terampil dalam menyajikan kaitan antara ketauhidan dalam beribadah dengan hormat dan patuh kepada orang tua dan guru sesuai dengan QS. Al Isra': 23 dan hadis terkait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90</v>
      </c>
      <c r="V17" s="1">
        <v>85</v>
      </c>
      <c r="W17" s="1">
        <v>90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88</v>
      </c>
      <c r="AI17" s="1">
        <v>88</v>
      </c>
      <c r="AJ17" s="1">
        <v>88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181</v>
      </c>
      <c r="FI17" s="41" t="s">
        <v>186</v>
      </c>
      <c r="FJ17" s="39">
        <v>15103</v>
      </c>
      <c r="FK17" s="39">
        <v>15113</v>
      </c>
    </row>
    <row r="18" spans="1:167" x14ac:dyDescent="0.25">
      <c r="A18" s="19">
        <v>8</v>
      </c>
      <c r="B18" s="19">
        <v>56016</v>
      </c>
      <c r="C18" s="19" t="s">
        <v>150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2</v>
      </c>
      <c r="J18" s="19" t="str">
        <f t="shared" si="3"/>
        <v>Memiliki kemampuan dalam menganalisis  KD 3.4 Iman kepada Rasul-rasul Allah Swt.</v>
      </c>
      <c r="K18" s="19">
        <f t="shared" si="4"/>
        <v>86.2</v>
      </c>
      <c r="L18" s="19" t="str">
        <f t="shared" si="5"/>
        <v>A</v>
      </c>
      <c r="M18" s="19">
        <f t="shared" si="6"/>
        <v>86.2</v>
      </c>
      <c r="N18" s="19" t="str">
        <f t="shared" si="7"/>
        <v>A</v>
      </c>
      <c r="O18" s="35">
        <v>2</v>
      </c>
      <c r="P18" s="19" t="str">
        <f t="shared" si="8"/>
        <v xml:space="preserve">Sangat  dalam menyajikan hubungan antara Iman kepada Rasul-rasul Allah Swt. dengan oleransi, ketaatan, dan kecintaannya kepada Allah Swt. 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90</v>
      </c>
      <c r="V18" s="1">
        <v>90</v>
      </c>
      <c r="W18" s="1">
        <v>85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88</v>
      </c>
      <c r="AH18" s="1">
        <v>88</v>
      </c>
      <c r="AI18" s="1">
        <v>88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56031</v>
      </c>
      <c r="C19" s="19" t="s">
        <v>151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3</v>
      </c>
      <c r="J19" s="19" t="str">
        <f t="shared" si="3"/>
        <v xml:space="preserve">Memiliki kemampuan menganalisis KD 3.6 Perilaku hormat dan patuh kepada orang tua dan guru  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1</v>
      </c>
      <c r="P19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92</v>
      </c>
      <c r="V19" s="1">
        <v>88</v>
      </c>
      <c r="W19" s="1">
        <v>92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60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182</v>
      </c>
      <c r="FI19" s="41" t="s">
        <v>187</v>
      </c>
      <c r="FJ19" s="39">
        <v>15104</v>
      </c>
      <c r="FK19" s="39">
        <v>15114</v>
      </c>
    </row>
    <row r="20" spans="1:167" x14ac:dyDescent="0.25">
      <c r="A20" s="19">
        <v>10</v>
      </c>
      <c r="B20" s="19">
        <v>63327</v>
      </c>
      <c r="C20" s="19" t="s">
        <v>152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2</v>
      </c>
      <c r="J20" s="19" t="str">
        <f t="shared" si="3"/>
        <v>Memiliki kemampuan dalam menganalisis  KD 3.4 Iman kepada Rasul-rasul Allah Swt.</v>
      </c>
      <c r="K20" s="19">
        <f t="shared" si="4"/>
        <v>88.6</v>
      </c>
      <c r="L20" s="19" t="str">
        <f t="shared" si="5"/>
        <v>A</v>
      </c>
      <c r="M20" s="19">
        <f t="shared" si="6"/>
        <v>88.6</v>
      </c>
      <c r="N20" s="19" t="str">
        <f t="shared" si="7"/>
        <v>A</v>
      </c>
      <c r="O20" s="35">
        <v>2</v>
      </c>
      <c r="P20" s="19" t="str">
        <f t="shared" si="8"/>
        <v xml:space="preserve">Sangat  dalam menyajikan hubungan antara Iman kepada Rasul-rasul Allah Swt. dengan oleransi, ketaatan, dan kecintaannya kepada Allah Swt. 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90</v>
      </c>
      <c r="V20" s="1">
        <v>92</v>
      </c>
      <c r="W20" s="1">
        <v>85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92</v>
      </c>
      <c r="AH20" s="1">
        <v>90</v>
      </c>
      <c r="AI20" s="1">
        <v>90</v>
      </c>
      <c r="AJ20" s="1">
        <v>86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56046</v>
      </c>
      <c r="C21" s="19" t="s">
        <v>153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1" s="19">
        <f t="shared" si="4"/>
        <v>90.2</v>
      </c>
      <c r="L21" s="19" t="str">
        <f t="shared" si="5"/>
        <v>A</v>
      </c>
      <c r="M21" s="19">
        <f t="shared" si="6"/>
        <v>90.2</v>
      </c>
      <c r="N21" s="19" t="str">
        <f t="shared" si="7"/>
        <v>A</v>
      </c>
      <c r="O21" s="35">
        <v>1</v>
      </c>
      <c r="P21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1" s="19" t="str">
        <f t="shared" si="9"/>
        <v>A</v>
      </c>
      <c r="R21" s="19" t="str">
        <f t="shared" si="10"/>
        <v>A</v>
      </c>
      <c r="S21" s="18"/>
      <c r="T21" s="1">
        <v>82</v>
      </c>
      <c r="U21" s="1">
        <v>88</v>
      </c>
      <c r="V21" s="1">
        <v>88</v>
      </c>
      <c r="W21" s="1">
        <v>88</v>
      </c>
      <c r="X21" s="1">
        <v>95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88</v>
      </c>
      <c r="AH21" s="1">
        <v>88</v>
      </c>
      <c r="AI21" s="1">
        <v>88</v>
      </c>
      <c r="AJ21" s="1">
        <v>95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183</v>
      </c>
      <c r="FI21" s="41" t="s">
        <v>188</v>
      </c>
      <c r="FJ21" s="39">
        <v>15105</v>
      </c>
      <c r="FK21" s="39">
        <v>15115</v>
      </c>
    </row>
    <row r="22" spans="1:167" x14ac:dyDescent="0.25">
      <c r="A22" s="19">
        <v>12</v>
      </c>
      <c r="B22" s="19">
        <v>56061</v>
      </c>
      <c r="C22" s="19" t="s">
        <v>154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3</v>
      </c>
      <c r="J22" s="19" t="str">
        <f t="shared" si="3"/>
        <v xml:space="preserve">Memiliki kemampuan menganalisis KD 3.6 Perilaku hormat dan patuh kepada orang tua dan guru  </v>
      </c>
      <c r="K22" s="19">
        <f t="shared" si="4"/>
        <v>88.4</v>
      </c>
      <c r="L22" s="19" t="str">
        <f t="shared" si="5"/>
        <v>A</v>
      </c>
      <c r="M22" s="19">
        <f t="shared" si="6"/>
        <v>88.4</v>
      </c>
      <c r="N22" s="19" t="str">
        <f t="shared" si="7"/>
        <v>A</v>
      </c>
      <c r="O22" s="35">
        <v>1</v>
      </c>
      <c r="P22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88</v>
      </c>
      <c r="V22" s="1">
        <v>90</v>
      </c>
      <c r="W22" s="1">
        <v>88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92</v>
      </c>
      <c r="AG22" s="1">
        <v>88</v>
      </c>
      <c r="AH22" s="1">
        <v>88</v>
      </c>
      <c r="AI22" s="1">
        <v>88</v>
      </c>
      <c r="AJ22" s="1">
        <v>86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56076</v>
      </c>
      <c r="C23" s="19" t="s">
        <v>155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5</v>
      </c>
      <c r="J23" s="19" t="str">
        <f t="shared" si="3"/>
        <v>Memiliki kemampuan menganalisis KD.3.11 Perkembangan Islam pada masa modern ( 1800 M - sekarang)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2</v>
      </c>
      <c r="P23" s="19" t="str">
        <f t="shared" si="8"/>
        <v xml:space="preserve">Sangat  dalam menyajikan hubungan antara Iman kepada Rasul-rasul Allah Swt. dengan oleransi, ketaatan, dan kecintaannya kepada Allah Swt. 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85</v>
      </c>
      <c r="V23" s="1">
        <v>85</v>
      </c>
      <c r="W23" s="1">
        <v>85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85</v>
      </c>
      <c r="AI23" s="1">
        <v>85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15106</v>
      </c>
      <c r="FK23" s="39">
        <v>15116</v>
      </c>
    </row>
    <row r="24" spans="1:167" x14ac:dyDescent="0.25">
      <c r="A24" s="19">
        <v>14</v>
      </c>
      <c r="B24" s="19">
        <v>56091</v>
      </c>
      <c r="C24" s="19" t="s">
        <v>156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2</v>
      </c>
      <c r="J24" s="19" t="str">
        <f t="shared" si="3"/>
        <v>Memiliki kemampuan dalam menganalisis  KD 3.4 Iman kepada Rasul-rasul Allah Swt.</v>
      </c>
      <c r="K24" s="19">
        <f t="shared" si="4"/>
        <v>86.6</v>
      </c>
      <c r="L24" s="19" t="str">
        <f t="shared" si="5"/>
        <v>A</v>
      </c>
      <c r="M24" s="19">
        <f t="shared" si="6"/>
        <v>86.6</v>
      </c>
      <c r="N24" s="19" t="str">
        <f t="shared" si="7"/>
        <v>A</v>
      </c>
      <c r="O24" s="35">
        <v>2</v>
      </c>
      <c r="P24" s="19" t="str">
        <f t="shared" si="8"/>
        <v xml:space="preserve">Sangat  dalam menyajikan hubungan antara Iman kepada Rasul-rasul Allah Swt. dengan oleransi, ketaatan, dan kecintaannya kepada Allah Swt. 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92</v>
      </c>
      <c r="V24" s="1">
        <v>85</v>
      </c>
      <c r="W24" s="1">
        <v>88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92</v>
      </c>
      <c r="AH24" s="1">
        <v>88</v>
      </c>
      <c r="AI24" s="1">
        <v>88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56106</v>
      </c>
      <c r="C25" s="19" t="s">
        <v>157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90</v>
      </c>
      <c r="V25" s="1">
        <v>88</v>
      </c>
      <c r="W25" s="1">
        <v>90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92</v>
      </c>
      <c r="AG25" s="1">
        <v>88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0">
        <v>7</v>
      </c>
      <c r="FH25" s="41"/>
      <c r="FI25" s="41"/>
      <c r="FJ25" s="39">
        <v>15107</v>
      </c>
      <c r="FK25" s="39">
        <v>15117</v>
      </c>
    </row>
    <row r="26" spans="1:167" x14ac:dyDescent="0.25">
      <c r="A26" s="19">
        <v>16</v>
      </c>
      <c r="B26" s="19">
        <v>56121</v>
      </c>
      <c r="C26" s="19" t="s">
        <v>158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3</v>
      </c>
      <c r="J26" s="19" t="str">
        <f t="shared" si="3"/>
        <v xml:space="preserve">Memiliki kemampuan menganalisis KD 3.6 Perilaku hormat dan patuh kepada orang tua dan guru  </v>
      </c>
      <c r="K26" s="19">
        <f t="shared" si="4"/>
        <v>85.2</v>
      </c>
      <c r="L26" s="19" t="str">
        <f t="shared" si="5"/>
        <v>A</v>
      </c>
      <c r="M26" s="19">
        <f t="shared" si="6"/>
        <v>85.2</v>
      </c>
      <c r="N26" s="19" t="str">
        <f t="shared" si="7"/>
        <v>A</v>
      </c>
      <c r="O26" s="35">
        <v>4</v>
      </c>
      <c r="P26" s="19" t="str">
        <f t="shared" si="8"/>
        <v xml:space="preserve">Sangat terampil dalam menyajikan ketentuan pelaksanaan khutbah, tablig dan Dakwah dalam kehidupan sehari-hari </v>
      </c>
      <c r="Q26" s="19" t="str">
        <f t="shared" si="9"/>
        <v>A</v>
      </c>
      <c r="R26" s="19" t="str">
        <f t="shared" si="10"/>
        <v>A</v>
      </c>
      <c r="S26" s="18"/>
      <c r="T26" s="1">
        <v>95</v>
      </c>
      <c r="U26" s="1">
        <v>85</v>
      </c>
      <c r="V26" s="1">
        <v>90</v>
      </c>
      <c r="W26" s="1">
        <v>90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88</v>
      </c>
      <c r="AI26" s="1">
        <v>88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56136</v>
      </c>
      <c r="C27" s="19" t="s">
        <v>159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7" s="19">
        <f t="shared" si="4"/>
        <v>88.8</v>
      </c>
      <c r="L27" s="19" t="str">
        <f t="shared" si="5"/>
        <v>A</v>
      </c>
      <c r="M27" s="19">
        <f t="shared" si="6"/>
        <v>88.8</v>
      </c>
      <c r="N27" s="19" t="str">
        <f t="shared" si="7"/>
        <v>A</v>
      </c>
      <c r="O27" s="35">
        <v>1</v>
      </c>
      <c r="P27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92</v>
      </c>
      <c r="V27" s="1">
        <v>88</v>
      </c>
      <c r="W27" s="1">
        <v>88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92</v>
      </c>
      <c r="AG27" s="1">
        <v>90</v>
      </c>
      <c r="AH27" s="1">
        <v>88</v>
      </c>
      <c r="AI27" s="1">
        <v>88</v>
      </c>
      <c r="AJ27" s="1">
        <v>86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15108</v>
      </c>
      <c r="FK27" s="39">
        <v>15118</v>
      </c>
    </row>
    <row r="28" spans="1:167" x14ac:dyDescent="0.25">
      <c r="A28" s="19">
        <v>18</v>
      </c>
      <c r="B28" s="19">
        <v>56151</v>
      </c>
      <c r="C28" s="19" t="s">
        <v>160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28" s="19">
        <f t="shared" si="4"/>
        <v>89.2</v>
      </c>
      <c r="L28" s="19" t="str">
        <f t="shared" si="5"/>
        <v>A</v>
      </c>
      <c r="M28" s="19">
        <f t="shared" si="6"/>
        <v>89.2</v>
      </c>
      <c r="N28" s="19" t="str">
        <f t="shared" si="7"/>
        <v>A</v>
      </c>
      <c r="O28" s="35">
        <v>1</v>
      </c>
      <c r="P28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85</v>
      </c>
      <c r="V28" s="1">
        <v>88</v>
      </c>
      <c r="W28" s="1">
        <v>88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92</v>
      </c>
      <c r="AG28" s="1">
        <v>88</v>
      </c>
      <c r="AH28" s="1">
        <v>90</v>
      </c>
      <c r="AI28" s="1">
        <v>88</v>
      </c>
      <c r="AJ28" s="1">
        <v>88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56166</v>
      </c>
      <c r="C29" s="19" t="s">
        <v>161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3</v>
      </c>
      <c r="J29" s="19" t="str">
        <f t="shared" si="3"/>
        <v xml:space="preserve">Memiliki kemampuan menganalisis KD 3.6 Perilaku hormat dan patuh kepada orang tua dan guru  </v>
      </c>
      <c r="K29" s="19">
        <f t="shared" si="4"/>
        <v>85.8</v>
      </c>
      <c r="L29" s="19" t="str">
        <f t="shared" si="5"/>
        <v>A</v>
      </c>
      <c r="M29" s="19">
        <f t="shared" si="6"/>
        <v>85.8</v>
      </c>
      <c r="N29" s="19" t="str">
        <f t="shared" si="7"/>
        <v>A</v>
      </c>
      <c r="O29" s="35">
        <v>4</v>
      </c>
      <c r="P29" s="19" t="str">
        <f t="shared" si="8"/>
        <v xml:space="preserve">Sangat terampil dalam menyajikan ketentuan pelaksanaan khutbah, tablig dan Dakwah dalam kehidupan sehari-hari 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85</v>
      </c>
      <c r="V29" s="1">
        <v>88</v>
      </c>
      <c r="W29" s="1">
        <v>85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>
        <v>88</v>
      </c>
      <c r="AJ29" s="1">
        <v>86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15109</v>
      </c>
      <c r="FK29" s="39">
        <v>15119</v>
      </c>
    </row>
    <row r="30" spans="1:167" x14ac:dyDescent="0.25">
      <c r="A30" s="19">
        <v>20</v>
      </c>
      <c r="B30" s="19">
        <v>56181</v>
      </c>
      <c r="C30" s="19" t="s">
        <v>162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2</v>
      </c>
      <c r="J30" s="19" t="str">
        <f t="shared" si="3"/>
        <v>Memiliki kemampuan dalam menganalisis  KD 3.4 Iman kepada Rasul-rasul Allah Swt.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2</v>
      </c>
      <c r="P30" s="19" t="str">
        <f t="shared" si="8"/>
        <v xml:space="preserve">Sangat  dalam menyajikan hubungan antara Iman kepada Rasul-rasul Allah Swt. dengan oleransi, ketaatan, dan kecintaannya kepada Allah Swt. 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92</v>
      </c>
      <c r="V30" s="1">
        <v>88</v>
      </c>
      <c r="W30" s="1">
        <v>88</v>
      </c>
      <c r="X30" s="1">
        <v>92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85</v>
      </c>
      <c r="AI30" s="1">
        <v>88</v>
      </c>
      <c r="AJ30" s="1">
        <v>92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56196</v>
      </c>
      <c r="C31" s="19" t="s">
        <v>163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2</v>
      </c>
      <c r="J31" s="19" t="str">
        <f t="shared" si="3"/>
        <v>Memiliki kemampuan dalam menganalisis  KD 3.4 Iman kepada Rasul-rasul Allah Swt.</v>
      </c>
      <c r="K31" s="19">
        <f t="shared" si="4"/>
        <v>86.2</v>
      </c>
      <c r="L31" s="19" t="str">
        <f t="shared" si="5"/>
        <v>A</v>
      </c>
      <c r="M31" s="19">
        <f t="shared" si="6"/>
        <v>86.2</v>
      </c>
      <c r="N31" s="19" t="str">
        <f t="shared" si="7"/>
        <v>A</v>
      </c>
      <c r="O31" s="35">
        <v>2</v>
      </c>
      <c r="P31" s="19" t="str">
        <f t="shared" si="8"/>
        <v xml:space="preserve">Sangat  dalam menyajikan hubungan antara Iman kepada Rasul-rasul Allah Swt. dengan oleransi, ketaatan, dan kecintaannya kepada Allah Swt. 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90</v>
      </c>
      <c r="V31" s="1">
        <v>85</v>
      </c>
      <c r="W31" s="1">
        <v>85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85</v>
      </c>
      <c r="AI31" s="1">
        <v>85</v>
      </c>
      <c r="AJ31" s="1">
        <v>88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15110</v>
      </c>
      <c r="FK31" s="39">
        <v>15120</v>
      </c>
    </row>
    <row r="32" spans="1:167" x14ac:dyDescent="0.25">
      <c r="A32" s="19">
        <v>22</v>
      </c>
      <c r="B32" s="19">
        <v>56211</v>
      </c>
      <c r="C32" s="19" t="s">
        <v>164</v>
      </c>
      <c r="D32" s="18"/>
      <c r="E32" s="19">
        <f t="shared" si="0"/>
        <v>91</v>
      </c>
      <c r="F32" s="19" t="str">
        <f t="shared" si="1"/>
        <v>A</v>
      </c>
      <c r="G32" s="19">
        <f>IF((COUNTA(T12:AC12)&gt;0),(ROUND((AVERAGE(T32:AD32)),0)),"")</f>
        <v>91</v>
      </c>
      <c r="H32" s="19" t="str">
        <f t="shared" si="2"/>
        <v>A</v>
      </c>
      <c r="I32" s="35">
        <v>3</v>
      </c>
      <c r="J32" s="19" t="str">
        <f t="shared" si="3"/>
        <v xml:space="preserve">Memiliki kemampuan menganalisis KD 3.6 Perilaku hormat dan patuh kepada orang tua dan guru  </v>
      </c>
      <c r="K32" s="19">
        <f t="shared" si="4"/>
        <v>90.8</v>
      </c>
      <c r="L32" s="19" t="str">
        <f t="shared" si="5"/>
        <v>A</v>
      </c>
      <c r="M32" s="19">
        <f t="shared" si="6"/>
        <v>90.8</v>
      </c>
      <c r="N32" s="19" t="str">
        <f t="shared" si="7"/>
        <v>A</v>
      </c>
      <c r="O32" s="35">
        <v>1</v>
      </c>
      <c r="P32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32" s="19" t="str">
        <f t="shared" si="9"/>
        <v>A</v>
      </c>
      <c r="R32" s="19" t="str">
        <f t="shared" si="10"/>
        <v>A</v>
      </c>
      <c r="S32" s="18"/>
      <c r="T32" s="1">
        <v>92</v>
      </c>
      <c r="U32" s="1">
        <v>90</v>
      </c>
      <c r="V32" s="1">
        <v>90</v>
      </c>
      <c r="W32" s="1">
        <v>90</v>
      </c>
      <c r="X32" s="1">
        <v>92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90</v>
      </c>
      <c r="AI32" s="1">
        <v>90</v>
      </c>
      <c r="AJ32" s="1">
        <v>92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56226</v>
      </c>
      <c r="C33" s="19" t="s">
        <v>165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2</v>
      </c>
      <c r="J33" s="19" t="str">
        <f t="shared" si="3"/>
        <v>Memiliki kemampuan dalam menganalisis  KD 3.4 Iman kepada Rasul-rasul Allah Swt.</v>
      </c>
      <c r="K33" s="19">
        <f t="shared" si="4"/>
        <v>88</v>
      </c>
      <c r="L33" s="19" t="str">
        <f t="shared" si="5"/>
        <v>A</v>
      </c>
      <c r="M33" s="19">
        <f t="shared" si="6"/>
        <v>88</v>
      </c>
      <c r="N33" s="19" t="str">
        <f t="shared" si="7"/>
        <v>A</v>
      </c>
      <c r="O33" s="35">
        <v>1</v>
      </c>
      <c r="P33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92</v>
      </c>
      <c r="V33" s="1">
        <v>85</v>
      </c>
      <c r="W33" s="1">
        <v>85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92</v>
      </c>
      <c r="AG33" s="1">
        <v>90</v>
      </c>
      <c r="AH33" s="1">
        <v>85</v>
      </c>
      <c r="AI33" s="1">
        <v>85</v>
      </c>
      <c r="AJ33" s="1">
        <v>88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56241</v>
      </c>
      <c r="C34" s="19" t="s">
        <v>166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3</v>
      </c>
      <c r="J34" s="19" t="str">
        <f t="shared" si="3"/>
        <v xml:space="preserve">Memiliki kemampuan menganalisis KD 3.6 Perilaku hormat dan patuh kepada orang tua dan guru  </v>
      </c>
      <c r="K34" s="19">
        <f t="shared" si="4"/>
        <v>89</v>
      </c>
      <c r="L34" s="19" t="str">
        <f t="shared" si="5"/>
        <v>A</v>
      </c>
      <c r="M34" s="19">
        <f t="shared" si="6"/>
        <v>89</v>
      </c>
      <c r="N34" s="19" t="str">
        <f t="shared" si="7"/>
        <v>A</v>
      </c>
      <c r="O34" s="35">
        <v>1</v>
      </c>
      <c r="P34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88</v>
      </c>
      <c r="V34" s="1">
        <v>92</v>
      </c>
      <c r="W34" s="1">
        <v>92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92</v>
      </c>
      <c r="AG34" s="1">
        <v>85</v>
      </c>
      <c r="AH34" s="1">
        <v>90</v>
      </c>
      <c r="AI34" s="1">
        <v>90</v>
      </c>
      <c r="AJ34" s="1">
        <v>88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56256</v>
      </c>
      <c r="C35" s="19" t="s">
        <v>167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2</v>
      </c>
      <c r="J35" s="19" t="str">
        <f t="shared" si="3"/>
        <v>Memiliki kemampuan dalam menganalisis  KD 3.4 Iman kepada Rasul-rasul Allah Swt.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88</v>
      </c>
      <c r="V35" s="1">
        <v>85</v>
      </c>
      <c r="W35" s="1">
        <v>85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56271</v>
      </c>
      <c r="C36" s="19" t="s">
        <v>168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2</v>
      </c>
      <c r="J36" s="19" t="str">
        <f t="shared" si="3"/>
        <v>Memiliki kemampuan dalam menganalisis  KD 3.4 Iman kepada Rasul-rasul Allah Swt.</v>
      </c>
      <c r="K36" s="19">
        <f t="shared" si="4"/>
        <v>89.4</v>
      </c>
      <c r="L36" s="19" t="str">
        <f t="shared" si="5"/>
        <v>A</v>
      </c>
      <c r="M36" s="19">
        <f t="shared" si="6"/>
        <v>89.4</v>
      </c>
      <c r="N36" s="19" t="str">
        <f t="shared" si="7"/>
        <v>A</v>
      </c>
      <c r="O36" s="35">
        <v>1</v>
      </c>
      <c r="P36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36" s="19" t="str">
        <f t="shared" si="9"/>
        <v>A</v>
      </c>
      <c r="R36" s="19" t="str">
        <f t="shared" si="10"/>
        <v>A</v>
      </c>
      <c r="S36" s="18"/>
      <c r="T36" s="1">
        <v>88</v>
      </c>
      <c r="U36" s="1">
        <v>92</v>
      </c>
      <c r="V36" s="1">
        <v>90</v>
      </c>
      <c r="W36" s="1">
        <v>90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92</v>
      </c>
      <c r="AG36" s="1">
        <v>90</v>
      </c>
      <c r="AH36" s="1">
        <v>90</v>
      </c>
      <c r="AI36" s="1">
        <v>90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56286</v>
      </c>
      <c r="C37" s="19" t="s">
        <v>169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4</v>
      </c>
      <c r="J37" s="19" t="str">
        <f t="shared" si="3"/>
        <v>Memilki kemampuan menganalisis KD. 3.8 Pelaksanaan khutbah, Tablig dan Dakwah</v>
      </c>
      <c r="K37" s="19">
        <f t="shared" si="4"/>
        <v>88.6</v>
      </c>
      <c r="L37" s="19" t="str">
        <f t="shared" si="5"/>
        <v>A</v>
      </c>
      <c r="M37" s="19">
        <f t="shared" si="6"/>
        <v>88.6</v>
      </c>
      <c r="N37" s="19" t="str">
        <f t="shared" si="7"/>
        <v>A</v>
      </c>
      <c r="O37" s="35">
        <v>1</v>
      </c>
      <c r="P37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90</v>
      </c>
      <c r="V37" s="1">
        <v>90</v>
      </c>
      <c r="W37" s="1">
        <v>88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90</v>
      </c>
      <c r="AH37" s="1">
        <v>88</v>
      </c>
      <c r="AI37" s="1">
        <v>88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56301</v>
      </c>
      <c r="C38" s="19" t="s">
        <v>170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90</v>
      </c>
      <c r="H38" s="19" t="str">
        <f t="shared" si="2"/>
        <v>A</v>
      </c>
      <c r="I38" s="35">
        <v>3</v>
      </c>
      <c r="J38" s="19" t="str">
        <f t="shared" si="3"/>
        <v xml:space="preserve">Memiliki kemampuan menganalisis KD 3.6 Perilaku hormat dan patuh kepada orang tua dan guru  </v>
      </c>
      <c r="K38" s="19">
        <f t="shared" si="4"/>
        <v>86.4</v>
      </c>
      <c r="L38" s="19" t="str">
        <f t="shared" si="5"/>
        <v>A</v>
      </c>
      <c r="M38" s="19">
        <f t="shared" si="6"/>
        <v>86.4</v>
      </c>
      <c r="N38" s="19" t="str">
        <f t="shared" si="7"/>
        <v>A</v>
      </c>
      <c r="O38" s="35">
        <v>2</v>
      </c>
      <c r="P38" s="19" t="str">
        <f t="shared" si="8"/>
        <v xml:space="preserve">Sangat  dalam menyajikan hubungan antara Iman kepada Rasul-rasul Allah Swt. dengan oleransi, ketaatan, dan kecintaannya kepada Allah Swt. </v>
      </c>
      <c r="Q38" s="19" t="str">
        <f t="shared" si="9"/>
        <v>A</v>
      </c>
      <c r="R38" s="19" t="str">
        <f t="shared" si="10"/>
        <v>A</v>
      </c>
      <c r="S38" s="18"/>
      <c r="T38" s="1">
        <v>95</v>
      </c>
      <c r="U38" s="1">
        <v>88</v>
      </c>
      <c r="V38" s="1">
        <v>90</v>
      </c>
      <c r="W38" s="1">
        <v>90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88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56316</v>
      </c>
      <c r="C39" s="19" t="s">
        <v>171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 xml:space="preserve">Memiliki kemampuan dalam menganalisis KD. 3.2 makna  QS. Yunus : 40-41 dan QS. Al maidah : 32 serta hadis tentang Toleransi, rukun, dan menghindarkan diri dari tindak kekerasan 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95</v>
      </c>
      <c r="V39" s="1">
        <v>90</v>
      </c>
      <c r="W39" s="1">
        <v>90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92</v>
      </c>
      <c r="AG39" s="1">
        <v>92</v>
      </c>
      <c r="AH39" s="1">
        <v>88</v>
      </c>
      <c r="AI39" s="1">
        <v>88</v>
      </c>
      <c r="AJ39" s="1">
        <v>90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56331</v>
      </c>
      <c r="C40" s="19" t="s">
        <v>172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3</v>
      </c>
      <c r="J40" s="19" t="str">
        <f t="shared" si="3"/>
        <v xml:space="preserve">Memiliki kemampuan menganalisis KD 3.6 Perilaku hormat dan patuh kepada orang tua dan guru  </v>
      </c>
      <c r="K40" s="19">
        <f t="shared" si="4"/>
        <v>88.8</v>
      </c>
      <c r="L40" s="19" t="str">
        <f t="shared" si="5"/>
        <v>A</v>
      </c>
      <c r="M40" s="19">
        <f t="shared" si="6"/>
        <v>88.8</v>
      </c>
      <c r="N40" s="19" t="str">
        <f t="shared" si="7"/>
        <v>A</v>
      </c>
      <c r="O40" s="35">
        <v>1</v>
      </c>
      <c r="P40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85</v>
      </c>
      <c r="V40" s="1">
        <v>90</v>
      </c>
      <c r="W40" s="1">
        <v>90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88</v>
      </c>
      <c r="AH40" s="1">
        <v>90</v>
      </c>
      <c r="AI40" s="1">
        <v>90</v>
      </c>
      <c r="AJ40" s="1">
        <v>86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56346</v>
      </c>
      <c r="C41" s="19" t="s">
        <v>173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2</v>
      </c>
      <c r="J41" s="19" t="str">
        <f t="shared" si="3"/>
        <v>Memiliki kemampuan dalam menganalisis  KD 3.4 Iman kepada Rasul-rasul Allah Swt.</v>
      </c>
      <c r="K41" s="19">
        <f t="shared" si="4"/>
        <v>84.6</v>
      </c>
      <c r="L41" s="19" t="str">
        <f t="shared" si="5"/>
        <v>A</v>
      </c>
      <c r="M41" s="19">
        <f t="shared" si="6"/>
        <v>84.6</v>
      </c>
      <c r="N41" s="19" t="str">
        <f t="shared" si="7"/>
        <v>A</v>
      </c>
      <c r="O41" s="35">
        <v>2</v>
      </c>
      <c r="P41" s="19" t="str">
        <f t="shared" si="8"/>
        <v xml:space="preserve">Sangat  dalam menyajikan hubungan antara Iman kepada Rasul-rasul Allah Swt. dengan oleransi, ketaatan, dan kecintaannya kepada Allah Swt. 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88</v>
      </c>
      <c r="V41" s="1">
        <v>85</v>
      </c>
      <c r="W41" s="1">
        <v>85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56361</v>
      </c>
      <c r="C42" s="19" t="s">
        <v>174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3</v>
      </c>
      <c r="J42" s="19" t="str">
        <f t="shared" si="3"/>
        <v xml:space="preserve">Memiliki kemampuan menganalisis KD 3.6 Perilaku hormat dan patuh kepada orang tua dan guru  </v>
      </c>
      <c r="K42" s="19">
        <f t="shared" si="4"/>
        <v>86.4</v>
      </c>
      <c r="L42" s="19" t="str">
        <f t="shared" si="5"/>
        <v>A</v>
      </c>
      <c r="M42" s="19">
        <f t="shared" si="6"/>
        <v>86.4</v>
      </c>
      <c r="N42" s="19" t="str">
        <f t="shared" si="7"/>
        <v>A</v>
      </c>
      <c r="O42" s="35">
        <v>2</v>
      </c>
      <c r="P42" s="19" t="str">
        <f t="shared" si="8"/>
        <v xml:space="preserve">Sangat  dalam menyajikan hubungan antara Iman kepada Rasul-rasul Allah Swt. dengan oleransi, ketaatan, dan kecintaannya kepada Allah Swt. 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88</v>
      </c>
      <c r="V42" s="1">
        <v>88</v>
      </c>
      <c r="W42" s="1">
        <v>88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88</v>
      </c>
      <c r="AI42" s="1">
        <v>85</v>
      </c>
      <c r="AJ42" s="1">
        <v>86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56376</v>
      </c>
      <c r="C43" s="19" t="s">
        <v>175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2</v>
      </c>
      <c r="J43" s="19" t="str">
        <f t="shared" si="3"/>
        <v>Memiliki kemampuan dalam menganalisis  KD 3.4 Iman kepada Rasul-rasul Allah Swt.</v>
      </c>
      <c r="K43" s="19">
        <f t="shared" si="4"/>
        <v>86.6</v>
      </c>
      <c r="L43" s="19" t="str">
        <f t="shared" si="5"/>
        <v>A</v>
      </c>
      <c r="M43" s="19">
        <f t="shared" si="6"/>
        <v>86.6</v>
      </c>
      <c r="N43" s="19" t="str">
        <f t="shared" si="7"/>
        <v>A</v>
      </c>
      <c r="O43" s="35">
        <v>1</v>
      </c>
      <c r="P43" s="19" t="str">
        <f t="shared" si="8"/>
        <v xml:space="preserve">Sangat Terampil mendemonstrasikan  dalam  menghafal   QS. Yunus : 40-41 dan QS. Al maidah : 32 serta hadis tentang Toleransi, rukun, dan menghindarkan diri dari tindak kekerasan 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85</v>
      </c>
      <c r="V43" s="1">
        <v>85</v>
      </c>
      <c r="W43" s="1">
        <v>85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56391</v>
      </c>
      <c r="C44" s="19" t="s">
        <v>176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3</v>
      </c>
      <c r="J44" s="19" t="str">
        <f t="shared" si="3"/>
        <v xml:space="preserve">Memiliki kemampuan menganalisis KD 3.6 Perilaku hormat dan patuh kepada orang tua dan guru  </v>
      </c>
      <c r="K44" s="19">
        <f t="shared" si="4"/>
        <v>85.2</v>
      </c>
      <c r="L44" s="19" t="str">
        <f t="shared" si="5"/>
        <v>A</v>
      </c>
      <c r="M44" s="19">
        <f t="shared" si="6"/>
        <v>85.2</v>
      </c>
      <c r="N44" s="19" t="str">
        <f t="shared" si="7"/>
        <v>A</v>
      </c>
      <c r="O44" s="35">
        <v>3</v>
      </c>
      <c r="P44" s="19" t="str">
        <f t="shared" si="8"/>
        <v>Sangat terampil dalam menyajikan kaitan antara ketauhidan dalam beribadah dengan hormat dan patuh kepada orang tua dan guru sesuai dengan QS. Al Isra': 23 dan hadis terkait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85</v>
      </c>
      <c r="V44" s="1">
        <v>92</v>
      </c>
      <c r="W44" s="1">
        <v>92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88</v>
      </c>
      <c r="AI44" s="1">
        <v>88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63282</v>
      </c>
      <c r="C45" s="19" t="s">
        <v>177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3</v>
      </c>
      <c r="J45" s="19" t="str">
        <f t="shared" si="3"/>
        <v xml:space="preserve">Memiliki kemampuan menganalisis KD 3.6 Perilaku hormat dan patuh kepada orang tua dan guru  </v>
      </c>
      <c r="K45" s="19">
        <f t="shared" si="4"/>
        <v>84.6</v>
      </c>
      <c r="L45" s="19" t="str">
        <f t="shared" si="5"/>
        <v>A</v>
      </c>
      <c r="M45" s="19">
        <f t="shared" si="6"/>
        <v>84.6</v>
      </c>
      <c r="N45" s="19" t="str">
        <f t="shared" si="7"/>
        <v>A</v>
      </c>
      <c r="O45" s="35">
        <v>2</v>
      </c>
      <c r="P45" s="19" t="str">
        <f t="shared" si="8"/>
        <v xml:space="preserve">Sangat  dalam menyajikan hubungan antara Iman kepada Rasul-rasul Allah Swt. dengan oleransi, ketaatan, dan kecintaannya kepada Allah Swt. </v>
      </c>
      <c r="Q45" s="19" t="str">
        <f t="shared" si="9"/>
        <v>A</v>
      </c>
      <c r="R45" s="19" t="str">
        <f t="shared" si="10"/>
        <v>A</v>
      </c>
      <c r="S45" s="18"/>
      <c r="T45" s="1">
        <v>82</v>
      </c>
      <c r="U45" s="1">
        <v>85</v>
      </c>
      <c r="V45" s="1">
        <v>85</v>
      </c>
      <c r="W45" s="1">
        <v>85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88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56406</v>
      </c>
      <c r="C46" s="19" t="s">
        <v>178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2</v>
      </c>
      <c r="J46" s="19" t="str">
        <f t="shared" si="3"/>
        <v>Memiliki kemampuan dalam menganalisis  KD 3.4 Iman kepada Rasul-rasul Allah Swt.</v>
      </c>
      <c r="K46" s="19">
        <f t="shared" si="4"/>
        <v>84.6</v>
      </c>
      <c r="L46" s="19" t="str">
        <f t="shared" si="5"/>
        <v>A</v>
      </c>
      <c r="M46" s="19">
        <f t="shared" si="6"/>
        <v>84.6</v>
      </c>
      <c r="N46" s="19" t="str">
        <f t="shared" si="7"/>
        <v>A</v>
      </c>
      <c r="O46" s="35">
        <v>4</v>
      </c>
      <c r="P46" s="19" t="str">
        <f t="shared" si="8"/>
        <v xml:space="preserve">Sangat terampil dalam menyajikan ketentuan pelaksanaan khutbah, tablig dan Dakwah dalam kehidupan sehari-hari </v>
      </c>
      <c r="Q46" s="19" t="str">
        <f t="shared" si="9"/>
        <v>A</v>
      </c>
      <c r="R46" s="19" t="str">
        <f t="shared" si="10"/>
        <v>A</v>
      </c>
      <c r="S46" s="18"/>
      <c r="T46" s="1">
        <v>82</v>
      </c>
      <c r="U46" s="1">
        <v>85</v>
      </c>
      <c r="V46" s="1">
        <v>88</v>
      </c>
      <c r="W46" s="1">
        <v>88</v>
      </c>
      <c r="X46" s="1">
        <v>88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>
        <v>85</v>
      </c>
      <c r="AJ46" s="1">
        <v>88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90</v>
      </c>
      <c r="D52" s="18"/>
      <c r="E52" s="18"/>
      <c r="F52" s="18"/>
      <c r="G52" s="76" t="s">
        <v>91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93</v>
      </c>
      <c r="D53" s="18"/>
      <c r="E53" s="18"/>
      <c r="F53" s="18"/>
      <c r="G53" s="76" t="s">
        <v>94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6" t="s">
        <v>96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6" t="s">
        <v>97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99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101</v>
      </c>
      <c r="N57" s="18"/>
      <c r="O57" s="36"/>
      <c r="P57" s="18"/>
      <c r="Q57" s="18" t="s">
        <v>102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2018-06-06T06:08:03Z</dcterms:modified>
  <cp:category/>
</cp:coreProperties>
</file>