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G41" i="1"/>
  <c r="H41" i="1" s="1"/>
  <c r="F41" i="1"/>
  <c r="E41" i="1"/>
  <c r="P40" i="1"/>
  <c r="M40" i="1"/>
  <c r="N40" i="1" s="1"/>
  <c r="K40" i="1"/>
  <c r="L40" i="1" s="1"/>
  <c r="J40" i="1"/>
  <c r="G40" i="1"/>
  <c r="H40" i="1" s="1"/>
  <c r="F40" i="1"/>
  <c r="E40" i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K37" i="1"/>
  <c r="L37" i="1" s="1"/>
  <c r="J37" i="1"/>
  <c r="G37" i="1"/>
  <c r="H37" i="1" s="1"/>
  <c r="F37" i="1"/>
  <c r="E37" i="1"/>
  <c r="P36" i="1"/>
  <c r="M36" i="1"/>
  <c r="N36" i="1" s="1"/>
  <c r="K36" i="1"/>
  <c r="L36" i="1" s="1"/>
  <c r="J36" i="1"/>
  <c r="G36" i="1"/>
  <c r="H36" i="1" s="1"/>
  <c r="F36" i="1"/>
  <c r="E36" i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K34" i="1"/>
  <c r="L34" i="1" s="1"/>
  <c r="J34" i="1"/>
  <c r="G34" i="1"/>
  <c r="H34" i="1" s="1"/>
  <c r="F34" i="1"/>
  <c r="E34" i="1"/>
  <c r="P33" i="1"/>
  <c r="M33" i="1"/>
  <c r="N33" i="1" s="1"/>
  <c r="K33" i="1"/>
  <c r="L33" i="1" s="1"/>
  <c r="J33" i="1"/>
  <c r="G33" i="1"/>
  <c r="H33" i="1" s="1"/>
  <c r="F33" i="1"/>
  <c r="E33" i="1"/>
  <c r="P32" i="1"/>
  <c r="M32" i="1"/>
  <c r="N32" i="1" s="1"/>
  <c r="K32" i="1"/>
  <c r="L32" i="1" s="1"/>
  <c r="J32" i="1"/>
  <c r="G32" i="1"/>
  <c r="H32" i="1" s="1"/>
  <c r="F32" i="1"/>
  <c r="E32" i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G29" i="1"/>
  <c r="H29" i="1" s="1"/>
  <c r="F29" i="1"/>
  <c r="E29" i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G26" i="1"/>
  <c r="H26" i="1" s="1"/>
  <c r="F26" i="1"/>
  <c r="E26" i="1"/>
  <c r="P25" i="1"/>
  <c r="M25" i="1"/>
  <c r="N25" i="1" s="1"/>
  <c r="K25" i="1"/>
  <c r="L25" i="1" s="1"/>
  <c r="J25" i="1"/>
  <c r="G25" i="1"/>
  <c r="H25" i="1" s="1"/>
  <c r="F25" i="1"/>
  <c r="E25" i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G22" i="1"/>
  <c r="H22" i="1" s="1"/>
  <c r="F22" i="1"/>
  <c r="E22" i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<sst xmlns="http://schemas.openxmlformats.org/spreadsheetml/2006/main" count="133" uniqueCount="89">
  <si>
    <t>DAFTAR NILAI SISWA SMAN 9 SEMARANG SEMESTER GENAP TAHUN PELAJARAN 2017/2018</t>
  </si>
  <si>
    <t>Guru :</t>
  </si>
  <si>
    <t>Budi Hartana S.Ag.</t>
  </si>
  <si>
    <t>Kelas XI-IPS 1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</si>
  <si>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</si>
  <si>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</si>
  <si>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</si>
  <si>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</si>
  <si>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</si>
  <si>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</si>
  <si>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</si>
  <si>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</si>
  <si>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</si>
  <si>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</si>
  <si>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</si>
  <si>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</si>
  <si>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</si>
  <si>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</si>
  <si>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</si>
  <si>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</si>
  <si>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</si>
  <si>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</si>
  <si>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</si>
  <si>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</si>
  <si>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</si>
  <si>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</si>
  <si>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</si>
  <si>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</si>
  <si>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</si>
  <si>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</si>
  <si>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</si>
  <si>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</si>
  <si>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</si>
  <si>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</si>
  <si>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</si>
  <si>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</si>
  <si>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</si>
  <si>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</si>
  <si>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</si>
  <si>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</si>
  <si>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</si>
  <si>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</si>
  <si>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</si>
  <si>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</si>
  <si>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</si>
  <si>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</si>
  <si>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</si>
  <si>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</si>
  <si>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</si>
  <si>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</si>
  <si>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</si>
  <si>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</si>
  <si>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</si>
  <si>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</si>
  <si>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</si>
  <si>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ARDHITA MARTA WIDAYANTA</t>
  </si>
  <si>
    <t>Predikat &amp; Deskripsi Pengetahuan</t>
  </si>
  <si>
    <t>ACUAN MENGISI DESKRIPSI</t>
  </si>
  <si>
    <t>BERNADUS PANDHU AUGUSTIO HARYONO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</si>
  <si>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</si>
  <si>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</si>
  <si>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</si>
  <si>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</si>
  <si>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</si>
  <si>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</si>
  <si>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</si>
  <si>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</si>
  <si>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CHATERINE DITVA EKVANDA</t>
  </si>
  <si>
    <t>ELISABETH PUTRI KINANTI PRASETYANING GUSTI</t>
  </si>
  <si>
    <t>ELLEONORA PUTRI LARASATI</t>
  </si>
  <si>
    <t>MICHAEL DJOSUA PARTOGI BARUTU</t>
  </si>
  <si>
    <t>ROSA DE LIMA GITA SEKARJATI</t>
  </si>
  <si>
    <t>SABINA ARDHIA PRAMESTY SETYANTO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</si>
  <si>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</si>
  <si>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</si>
  <si>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</si>
  <si>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</si>
  <si>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</si>
  <si>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</si>
  <si>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</si>
  <si>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</si>
  <si>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</si>
  <si>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</si>
  <si>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</si>
  <si>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</si>
  <si>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</si>
  <si>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</si>
  <si>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Sangat mampu  memahami  hubungan Gereja dengan dunia agar dapat terlibat dalam kegembiraan dan keprihatinan dunia serta HAM sebagai dasar panggilan ikut serta menegakkan HAM.</t>
  </si>
  <si>
    <t>Sangat terampil dalam melakukan aktivitas (menuliskan refleksi/doa/puisi/ membuat kliping berita dan gambar) tentang hubungan Gereja dengan dunia agar dapat terlibat dalam kegembiraan dan keprihatinan dunia serta HAM sebagai dasar panggilan ikut serta menegakkan HAM.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</si>
</sst>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56511</v>
      </c>
      <c r="C11" s="19" t="s">
        <v>55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hubungan Gereja dengan dunia agar dapat terlibat dalam kegembiraan dan keprihatinan dunia serta HAM sebagai dasar panggilan ikut serta menegakkan HAM.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1" s="40" t="s">
        <v>8</v>
      </c>
      <c r="R11" s="40" t="s">
        <v>8</v>
      </c>
      <c r="S11" s="18"/>
      <c r="T11" s="1">
        <v>90</v>
      </c>
      <c r="U11" s="1">
        <v>92</v>
      </c>
      <c r="V11" s="1">
        <v>89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>
        <v>88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56556</v>
      </c>
      <c r="C12" s="19" t="s">
        <v>58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Sangat mampu  memahami  hubungan Gereja dengan dunia agar dapat terlibat dalam kegembiraan dan keprihatinan dunia serta HAM sebagai dasar panggilan ikut serta menegakkan HAM.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1</v>
      </c>
      <c r="P12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2" s="40" t="s">
        <v>8</v>
      </c>
      <c r="R12" s="40" t="s">
        <v>8</v>
      </c>
      <c r="S12" s="18"/>
      <c r="T12" s="1">
        <v>90</v>
      </c>
      <c r="U12" s="1">
        <v>88</v>
      </c>
      <c r="V12" s="1">
        <v>89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89</v>
      </c>
      <c r="AH12" s="1">
        <v>90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56586</v>
      </c>
      <c r="C13" s="19" t="s">
        <v>67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Sangat mampu  memahami  hubungan Gereja dengan dunia agar dapat terlibat dalam kegembiraan dan keprihatinan dunia serta HAM sebagai dasar panggilan ikut serta menegakkan HAM.</v>
      </c>
      <c r="K13" s="36">
        <f t="shared" si="4"/>
        <v>87</v>
      </c>
      <c r="L13" s="28" t="str">
        <f t="shared" si="5"/>
        <v>A</v>
      </c>
      <c r="M13" s="28">
        <f t="shared" si="6"/>
        <v>87</v>
      </c>
      <c r="N13" s="28" t="str">
        <f t="shared" si="7"/>
        <v>A</v>
      </c>
      <c r="O13" s="38">
        <v>1</v>
      </c>
      <c r="P13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3" s="40" t="s">
        <v>8</v>
      </c>
      <c r="R13" s="40" t="s">
        <v>8</v>
      </c>
      <c r="S13" s="18"/>
      <c r="T13" s="1">
        <v>93</v>
      </c>
      <c r="U13" s="1">
        <v>94</v>
      </c>
      <c r="V13" s="1">
        <v>90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88</v>
      </c>
      <c r="AH13" s="1">
        <v>86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87</v>
      </c>
      <c r="FI13" s="44" t="s">
        <v>88</v>
      </c>
      <c r="FJ13" s="42">
        <v>19881</v>
      </c>
      <c r="FK13" s="42">
        <v>19891</v>
      </c>
    </row>
    <row r="14" spans="1:167" x14ac:dyDescent="0.25">
      <c r="A14" s="19">
        <v>4</v>
      </c>
      <c r="B14" s="19">
        <v>56631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Sangat mampu  memahami  hubungan Gereja dengan dunia agar dapat terlibat dalam kegembiraan dan keprihatinan dunia serta HAM sebagai dasar panggilan ikut serta menegakkan HAM.</v>
      </c>
      <c r="K14" s="36">
        <f t="shared" si="4"/>
        <v>88</v>
      </c>
      <c r="L14" s="28" t="str">
        <f t="shared" si="5"/>
        <v>A</v>
      </c>
      <c r="M14" s="28">
        <f t="shared" si="6"/>
        <v>88</v>
      </c>
      <c r="N14" s="28" t="str">
        <f t="shared" si="7"/>
        <v>A</v>
      </c>
      <c r="O14" s="38">
        <v>1</v>
      </c>
      <c r="P14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4" s="40" t="s">
        <v>8</v>
      </c>
      <c r="R14" s="40" t="s">
        <v>8</v>
      </c>
      <c r="S14" s="18"/>
      <c r="T14" s="1">
        <v>91</v>
      </c>
      <c r="U14" s="1">
        <v>90</v>
      </c>
      <c r="V14" s="1">
        <v>89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82</v>
      </c>
      <c r="AH14" s="1">
        <v>93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56646</v>
      </c>
      <c r="C15" s="19" t="s">
        <v>69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Sangat mampu  memahami  hubungan Gereja dengan dunia agar dapat terlibat dalam kegembiraan dan keprihatinan dunia serta HAM sebagai dasar panggilan ikut serta menegakkan HAM.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5" s="40" t="s">
        <v>8</v>
      </c>
      <c r="R15" s="40" t="s">
        <v>8</v>
      </c>
      <c r="S15" s="18"/>
      <c r="T15" s="1">
        <v>93</v>
      </c>
      <c r="U15" s="1">
        <v>88</v>
      </c>
      <c r="V15" s="1">
        <v>88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82</v>
      </c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19882</v>
      </c>
      <c r="FK15" s="42">
        <v>19892</v>
      </c>
    </row>
    <row r="16" spans="1:167" x14ac:dyDescent="0.25">
      <c r="A16" s="19">
        <v>6</v>
      </c>
      <c r="B16" s="19">
        <v>56736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Sangat mampu  memahami  hubungan Gereja dengan dunia agar dapat terlibat dalam kegembiraan dan keprihatinan dunia serta HAM sebagai dasar panggilan ikut serta menegakkan HAM.</v>
      </c>
      <c r="K16" s="36">
        <f t="shared" si="4"/>
        <v>86.25</v>
      </c>
      <c r="L16" s="28" t="str">
        <f t="shared" si="5"/>
        <v>A</v>
      </c>
      <c r="M16" s="28">
        <f t="shared" si="6"/>
        <v>86.25</v>
      </c>
      <c r="N16" s="28" t="str">
        <f t="shared" si="7"/>
        <v>A</v>
      </c>
      <c r="O16" s="38">
        <v>1</v>
      </c>
      <c r="P16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6" s="40" t="s">
        <v>8</v>
      </c>
      <c r="R16" s="40" t="s">
        <v>8</v>
      </c>
      <c r="S16" s="18"/>
      <c r="T16" s="1">
        <v>88</v>
      </c>
      <c r="U16" s="1">
        <v>88</v>
      </c>
      <c r="V16" s="1">
        <v>88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88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56841</v>
      </c>
      <c r="C17" s="19" t="s">
        <v>71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Sangat mampu  memahami  hubungan Gereja dengan dunia agar dapat terlibat dalam kegembiraan dan keprihatinan dunia serta HAM sebagai dasar panggilan ikut serta menegakkan HAM.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7" s="40" t="s">
        <v>8</v>
      </c>
      <c r="R17" s="40" t="s">
        <v>8</v>
      </c>
      <c r="S17" s="18"/>
      <c r="T17" s="1">
        <v>90</v>
      </c>
      <c r="U17" s="1">
        <v>85</v>
      </c>
      <c r="V17" s="1">
        <v>88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19883</v>
      </c>
      <c r="FK17" s="42">
        <v>19893</v>
      </c>
    </row>
    <row r="18" spans="1:167" x14ac:dyDescent="0.25">
      <c r="A18" s="19">
        <v>8</v>
      </c>
      <c r="B18" s="19">
        <v>56856</v>
      </c>
      <c r="C18" s="19" t="s">
        <v>72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Sangat mampu  memahami  hubungan Gereja dengan dunia agar dapat terlibat dalam kegembiraan dan keprihatinan dunia serta HAM sebagai dasar panggilan ikut serta menegakkan HAM.</v>
      </c>
      <c r="K18" s="36">
        <f t="shared" si="4"/>
        <v>87.25</v>
      </c>
      <c r="L18" s="28" t="str">
        <f t="shared" si="5"/>
        <v>A</v>
      </c>
      <c r="M18" s="28">
        <f t="shared" si="6"/>
        <v>87.25</v>
      </c>
      <c r="N18" s="28" t="str">
        <f t="shared" si="7"/>
        <v>A</v>
      </c>
      <c r="O18" s="38">
        <v>1</v>
      </c>
      <c r="P18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8" s="40" t="s">
        <v>8</v>
      </c>
      <c r="R18" s="40" t="s">
        <v>8</v>
      </c>
      <c r="S18" s="18"/>
      <c r="T18" s="1">
        <v>90</v>
      </c>
      <c r="U18" s="1">
        <v>93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88</v>
      </c>
      <c r="AH18" s="1">
        <v>90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/>
      <c r="B19" s="19"/>
      <c r="C19" s="19"/>
      <c r="D19" s="18"/>
      <c r="E19" s="36" t="str">
        <f t="shared" si="0"/>
        <v/>
      </c>
      <c r="F19" s="28" t="str">
        <f t="shared" si="1"/>
        <v/>
      </c>
      <c r="G19" s="28" t="e">
        <f>IF((COUNTA(T12:AC12)&gt;0),(ROUND((AVERAGE(T19:AD19)),0)),"")</f>
        <v>#DIV/0!</v>
      </c>
      <c r="H19" s="28" t="e">
        <f t="shared" si="2"/>
        <v>#DIV/0!</v>
      </c>
      <c r="I19" s="38"/>
      <c r="J19" s="28" t="str">
        <f t="shared" si="3"/>
        <v/>
      </c>
      <c r="K19" s="36" t="str">
        <f t="shared" si="4"/>
        <v/>
      </c>
      <c r="L19" s="28" t="str">
        <f t="shared" si="5"/>
        <v/>
      </c>
      <c r="M19" s="28" t="str">
        <f t="shared" si="6"/>
        <v/>
      </c>
      <c r="N19" s="28" t="str">
        <f t="shared" si="7"/>
        <v/>
      </c>
      <c r="O19" s="38"/>
      <c r="P19" s="28" t="str">
        <f t="shared" si="8"/>
        <v/>
      </c>
      <c r="Q19" s="40"/>
      <c r="R19" s="40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19884</v>
      </c>
      <c r="FK19" s="42">
        <v>19894</v>
      </c>
    </row>
    <row r="20" spans="1:167" x14ac:dyDescent="0.25">
      <c r="A20" s="19"/>
      <c r="B20" s="19"/>
      <c r="C20" s="19"/>
      <c r="D20" s="18"/>
      <c r="E20" s="36" t="str">
        <f t="shared" si="0"/>
        <v/>
      </c>
      <c r="F20" s="28" t="str">
        <f t="shared" si="1"/>
        <v/>
      </c>
      <c r="G20" s="28" t="e">
        <f>IF((COUNTA(T12:AC12)&gt;0),(ROUND((AVERAGE(T20:AD20)),0)),"")</f>
        <v>#DIV/0!</v>
      </c>
      <c r="H20" s="28" t="e">
        <f t="shared" si="2"/>
        <v>#DIV/0!</v>
      </c>
      <c r="I20" s="38"/>
      <c r="J20" s="28" t="str">
        <f t="shared" si="3"/>
        <v/>
      </c>
      <c r="K20" s="36" t="str">
        <f t="shared" si="4"/>
        <v/>
      </c>
      <c r="L20" s="28" t="str">
        <f t="shared" si="5"/>
        <v/>
      </c>
      <c r="M20" s="28" t="str">
        <f t="shared" si="6"/>
        <v/>
      </c>
      <c r="N20" s="28" t="str">
        <f t="shared" si="7"/>
        <v/>
      </c>
      <c r="O20" s="38"/>
      <c r="P20" s="28" t="str">
        <f t="shared" si="8"/>
        <v/>
      </c>
      <c r="Q20" s="40"/>
      <c r="R20" s="40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19885</v>
      </c>
      <c r="FK21" s="42">
        <v>19895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19886</v>
      </c>
      <c r="FK23" s="42">
        <v>19896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73</v>
      </c>
      <c r="FD25" s="69"/>
      <c r="FE25" s="69"/>
      <c r="FG25" s="43">
        <v>7</v>
      </c>
      <c r="FH25" s="44"/>
      <c r="FI25" s="44"/>
      <c r="FJ25" s="42">
        <v>19887</v>
      </c>
      <c r="FK25" s="42">
        <v>19897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19888</v>
      </c>
      <c r="FK27" s="42">
        <v>19898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19889</v>
      </c>
      <c r="FK29" s="42">
        <v>19899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19890</v>
      </c>
      <c r="FK31" s="42">
        <v>19900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37"/>
      <c r="F52" s="18" t="s">
        <v>75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37"/>
      <c r="F53" s="18" t="s">
        <v>78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85</v>
      </c>
      <c r="N57" s="18"/>
      <c r="O57" s="37"/>
      <c r="P57" s="18"/>
      <c r="Q57" s="37" t="s">
        <v>86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2018-06-04T02:28:54Z</dcterms:modified>
  <cp:category/>
</cp:coreProperties>
</file>