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2" sheetId="1" r:id="rId1"/>
    <sheet name="XII-IPA 5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L28" i="2" s="1"/>
  <c r="AF28" i="2"/>
  <c r="AK28" i="2" s="1"/>
  <c r="AC28" i="2"/>
  <c r="Z28" i="2"/>
  <c r="AI28" i="2" s="1"/>
  <c r="W28" i="2"/>
  <c r="T28" i="2"/>
  <c r="AG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L26" i="2" s="1"/>
  <c r="AF26" i="2"/>
  <c r="AK26" i="2" s="1"/>
  <c r="AC26" i="2"/>
  <c r="Z26" i="2"/>
  <c r="AI26" i="2" s="1"/>
  <c r="W26" i="2"/>
  <c r="T26" i="2"/>
  <c r="AG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L24" i="2" s="1"/>
  <c r="AF24" i="2"/>
  <c r="AK24" i="2" s="1"/>
  <c r="AC24" i="2"/>
  <c r="Z24" i="2"/>
  <c r="AI24" i="2" s="1"/>
  <c r="W24" i="2"/>
  <c r="T24" i="2"/>
  <c r="AG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L20" i="2" s="1"/>
  <c r="AF20" i="2"/>
  <c r="AK20" i="2" s="1"/>
  <c r="AC20" i="2"/>
  <c r="Z20" i="2"/>
  <c r="AI20" i="2" s="1"/>
  <c r="W20" i="2"/>
  <c r="T20" i="2"/>
  <c r="AG20" i="2" s="1"/>
  <c r="N20" i="2"/>
  <c r="K20" i="2"/>
  <c r="J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I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I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I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I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I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I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H33" i="1" s="1"/>
  <c r="E33" i="1" s="1"/>
  <c r="N33" i="1"/>
  <c r="K33" i="1"/>
  <c r="J33" i="1"/>
  <c r="I33" i="1"/>
  <c r="AY32" i="1"/>
  <c r="AR32" i="1"/>
  <c r="AJ32" i="1"/>
  <c r="AH32" i="1"/>
  <c r="AL32" i="1" s="1"/>
  <c r="AF32" i="1"/>
  <c r="AK32" i="1" s="1"/>
  <c r="AC32" i="1"/>
  <c r="Z32" i="1"/>
  <c r="AI32" i="1" s="1"/>
  <c r="W32" i="1"/>
  <c r="T32" i="1"/>
  <c r="AG32" i="1" s="1"/>
  <c r="N32" i="1"/>
  <c r="K32" i="1"/>
  <c r="J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I31" i="1"/>
  <c r="AY30" i="1"/>
  <c r="AR30" i="1"/>
  <c r="AJ30" i="1"/>
  <c r="AH30" i="1"/>
  <c r="AL30" i="1" s="1"/>
  <c r="AF30" i="1"/>
  <c r="AK30" i="1" s="1"/>
  <c r="AC30" i="1"/>
  <c r="Z30" i="1"/>
  <c r="AI30" i="1" s="1"/>
  <c r="W30" i="1"/>
  <c r="T30" i="1"/>
  <c r="AG30" i="1" s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AL11" i="1" l="1"/>
  <c r="J12" i="1"/>
  <c r="G12" i="1"/>
  <c r="H12" i="1"/>
  <c r="E12" i="1" s="1"/>
  <c r="J13" i="1"/>
  <c r="H13" i="1"/>
  <c r="E13" i="1" s="1"/>
  <c r="G13" i="1"/>
  <c r="J14" i="1"/>
  <c r="H14" i="1"/>
  <c r="E14" i="1" s="1"/>
  <c r="G14" i="1"/>
  <c r="J15" i="1"/>
  <c r="H15" i="1"/>
  <c r="E15" i="1" s="1"/>
  <c r="G15" i="1"/>
  <c r="J16" i="1"/>
  <c r="H16" i="1"/>
  <c r="E16" i="1" s="1"/>
  <c r="G16" i="1"/>
  <c r="J17" i="1"/>
  <c r="H17" i="1"/>
  <c r="E17" i="1" s="1"/>
  <c r="G17" i="1"/>
  <c r="J18" i="1"/>
  <c r="H18" i="1"/>
  <c r="E18" i="1" s="1"/>
  <c r="G18" i="1"/>
  <c r="J19" i="1"/>
  <c r="H19" i="1"/>
  <c r="E19" i="1" s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H30" i="1"/>
  <c r="E30" i="1" s="1"/>
  <c r="G30" i="1"/>
  <c r="H31" i="1"/>
  <c r="E31" i="1" s="1"/>
  <c r="G31" i="1"/>
  <c r="H32" i="1"/>
  <c r="E32" i="1" s="1"/>
  <c r="G32" i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H35" i="1"/>
  <c r="E35" i="1" s="1"/>
  <c r="G35" i="1"/>
  <c r="H37" i="1"/>
  <c r="E37" i="1" s="1"/>
  <c r="G37" i="1"/>
  <c r="H39" i="1"/>
  <c r="E39" i="1" s="1"/>
  <c r="G39" i="1"/>
  <c r="H41" i="1"/>
  <c r="E41" i="1" s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J11" i="2"/>
  <c r="H11" i="2"/>
  <c r="G11" i="2"/>
  <c r="J12" i="2"/>
  <c r="H12" i="2"/>
  <c r="E12" i="2" s="1"/>
  <c r="G12" i="2"/>
  <c r="J13" i="2"/>
  <c r="H13" i="2"/>
  <c r="E13" i="2" s="1"/>
  <c r="G13" i="2"/>
  <c r="J14" i="2"/>
  <c r="H14" i="2"/>
  <c r="E14" i="2" s="1"/>
  <c r="G14" i="2"/>
  <c r="J15" i="2"/>
  <c r="H15" i="2"/>
  <c r="E15" i="2" s="1"/>
  <c r="G15" i="2"/>
  <c r="J16" i="2"/>
  <c r="H16" i="2"/>
  <c r="E16" i="2" s="1"/>
  <c r="G16" i="2"/>
  <c r="J17" i="2"/>
  <c r="H17" i="2"/>
  <c r="E17" i="2" s="1"/>
  <c r="G17" i="2"/>
  <c r="J18" i="2"/>
  <c r="H18" i="2"/>
  <c r="E18" i="2" s="1"/>
  <c r="G18" i="2"/>
  <c r="J19" i="2"/>
  <c r="H19" i="2"/>
  <c r="E19" i="2" s="1"/>
  <c r="G19" i="2"/>
  <c r="H20" i="2"/>
  <c r="E20" i="2" s="1"/>
  <c r="G20" i="2"/>
  <c r="H21" i="2"/>
  <c r="E21" i="2" s="1"/>
  <c r="G21" i="2"/>
  <c r="H22" i="2"/>
  <c r="E22" i="2" s="1"/>
  <c r="G22" i="2"/>
  <c r="H23" i="2"/>
  <c r="E23" i="2" s="1"/>
  <c r="G23" i="2"/>
  <c r="H24" i="2"/>
  <c r="E24" i="2" s="1"/>
  <c r="G24" i="2"/>
  <c r="H25" i="2"/>
  <c r="E25" i="2" s="1"/>
  <c r="G25" i="2"/>
  <c r="H26" i="2"/>
  <c r="E26" i="2" s="1"/>
  <c r="G26" i="2"/>
  <c r="H27" i="2"/>
  <c r="E27" i="2" s="1"/>
  <c r="G27" i="2"/>
  <c r="H28" i="2"/>
  <c r="E28" i="2" s="1"/>
  <c r="G28" i="2"/>
  <c r="H29" i="2"/>
  <c r="E29" i="2" s="1"/>
  <c r="G29" i="2"/>
  <c r="G33" i="1"/>
  <c r="H34" i="1"/>
  <c r="E34" i="1" s="1"/>
  <c r="G34" i="1"/>
  <c r="H36" i="1"/>
  <c r="E36" i="1" s="1"/>
  <c r="G36" i="1"/>
  <c r="H38" i="1"/>
  <c r="E38" i="1" s="1"/>
  <c r="G38" i="1"/>
  <c r="H40" i="1"/>
  <c r="E40" i="1" s="1"/>
  <c r="G40" i="1"/>
  <c r="H42" i="1"/>
  <c r="E42" i="1" s="1"/>
  <c r="G42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AL30" i="2"/>
  <c r="AL32" i="2"/>
  <c r="AL31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G50" i="2" l="1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1" i="2"/>
  <c r="H31" i="2"/>
  <c r="E31" i="2" s="1"/>
  <c r="G30" i="2"/>
  <c r="H30" i="2"/>
  <c r="E30" i="2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2" i="2"/>
  <c r="H32" i="2"/>
  <c r="E32" i="2" s="1"/>
  <c r="I54" i="2"/>
  <c r="E11" i="2"/>
  <c r="G11" i="1"/>
  <c r="J11" i="1"/>
  <c r="H11" i="1"/>
  <c r="I54" i="1" l="1"/>
  <c r="I52" i="1"/>
  <c r="I53" i="1"/>
  <c r="E11" i="1"/>
  <c r="I52" i="2"/>
  <c r="I53" i="2"/>
</calcChain>
</file>

<file path=xl/sharedStrings.xml><?xml version="1.0" encoding="utf-8"?>
<sst xmlns="http://schemas.openxmlformats.org/spreadsheetml/2006/main" count="222" uniqueCount="78">
  <si>
    <t>DAFTAR NILAI SISWA SMAN 9 SEMARANG SEMESTER GENAP TAHUN PELAJARAN 2017/2018</t>
  </si>
  <si>
    <t>Guru :</t>
  </si>
  <si>
    <t>Budi Hartana S.Ag.</t>
  </si>
  <si>
    <t>Kelas [nama-kelas]</t>
  </si>
  <si>
    <t>Kelas XII-IPA 2</t>
  </si>
  <si>
    <t>GENAP</t>
  </si>
  <si>
    <t>Mapel :</t>
  </si>
  <si>
    <t>Pendidikan Agama Katolik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</si>
  <si>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</si>
  <si>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</si>
  <si>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</si>
  <si>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</si>
  <si>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</si>
  <si>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</si>
  <si>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</si>
  <si>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</si>
  <si>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</si>
  <si>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</si>
  <si>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</si>
  <si>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</si>
  <si>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</si>
  <si>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</si>
  <si>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</si>
  <si>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</si>
  <si>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</si>
  <si>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</si>
  <si>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</si>
  <si>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</si>
  <si>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</si>
  <si>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</si>
  <si>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</si>
  <si>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</si>
  <si>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</si>
  <si>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</si>
  <si>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</si>
  <si>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</si>
  <si>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</si>
  <si>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</si>
  <si>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</si>
  <si>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</si>
  <si>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</si>
  <si>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</si>
  <si>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</si>
  <si>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</si>
  <si>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</si>
  <si>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</si>
  <si>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ANGGA ASAS PRATOWO</t>
  </si>
  <si>
    <t>A</t>
  </si>
  <si>
    <t>ATANASIA GRIETA ROSARI JUWITA</t>
  </si>
  <si>
    <t>CINDY JULIETA</t>
  </si>
  <si>
    <t>DIONISIUS DIMAS JULIES</t>
  </si>
  <si>
    <t>REGIA VERBENANINGRUM</t>
  </si>
  <si>
    <t>REGINA LEVANA NIKEN DARMAWAN</t>
  </si>
  <si>
    <t>RIO HERLAMBANG</t>
  </si>
  <si>
    <t>VALENTINA ANANDA RIZHA KESUMA MELATI</t>
  </si>
  <si>
    <t>YULIA LALITA PRAMESWARI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</si>
  <si>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</si>
  <si>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</si>
  <si>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</si>
  <si>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</si>
  <si>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</si>
  <si>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</si>
  <si>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</si>
  <si>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</si>
  <si>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</si>
  <si>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</si>
  <si>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</si>
  <si>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Kelas XII-IPA 5</t>
  </si>
  <si>
    <t>ANASTASIA JOANETTA SHEVA KHARULYSTA</t>
  </si>
  <si>
    <t>ANESYA SASMARIKA</t>
  </si>
  <si>
    <t>BIRGITA TIARA CRISTI LEONAPUTRI</t>
  </si>
  <si>
    <t>GLORIA WIDYA PANGESTI</t>
  </si>
  <si>
    <t>GYRADINANTI CLARA BABY REMILAN</t>
  </si>
  <si>
    <t>HELENA DESVIARTHA</t>
  </si>
  <si>
    <t>KEVIN ALFARADO SATRITAMA</t>
  </si>
  <si>
    <t>MARCELLINO GERY ADITYA</t>
  </si>
  <si>
    <t>VALENTINUS BIMA PRATAMA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</si>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</sst>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9" sqref="L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597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58541</v>
      </c>
      <c r="C11" s="14" t="s">
        <v>46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89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77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89</v>
      </c>
      <c r="AN11" s="2"/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87</v>
      </c>
      <c r="AU11" s="2"/>
      <c r="AV11" s="2"/>
      <c r="AW11" s="2"/>
      <c r="AX11" s="2"/>
      <c r="AY11" s="52">
        <f t="shared" ref="AY11:AY50" si="19">IF(COUNTBLANK(AT11:AX11)=5,"",AVERAGE(AT11:AX11))</f>
        <v>87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58569</v>
      </c>
      <c r="C12" s="14" t="s">
        <v>48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77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</v>
      </c>
      <c r="AM12" s="6">
        <v>87</v>
      </c>
      <c r="AN12" s="2"/>
      <c r="AO12" s="2"/>
      <c r="AP12" s="2"/>
      <c r="AQ12" s="2"/>
      <c r="AR12" s="50">
        <f t="shared" si="18"/>
        <v>87</v>
      </c>
      <c r="AS12" s="13"/>
      <c r="AT12" s="6">
        <v>85</v>
      </c>
      <c r="AU12" s="2"/>
      <c r="AV12" s="2"/>
      <c r="AW12" s="2"/>
      <c r="AX12" s="2"/>
      <c r="AY12" s="52">
        <f t="shared" si="19"/>
        <v>85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58611</v>
      </c>
      <c r="C13" s="14" t="s">
        <v>49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77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/>
      <c r="AO13" s="2"/>
      <c r="AP13" s="2"/>
      <c r="AQ13" s="2"/>
      <c r="AR13" s="50">
        <f t="shared" si="18"/>
        <v>90</v>
      </c>
      <c r="AS13" s="13"/>
      <c r="AT13" s="6">
        <v>86</v>
      </c>
      <c r="AU13" s="2"/>
      <c r="AV13" s="2"/>
      <c r="AW13" s="2"/>
      <c r="AX13" s="2"/>
      <c r="AY13" s="52">
        <f t="shared" si="19"/>
        <v>86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58653</v>
      </c>
      <c r="C14" s="14" t="s">
        <v>50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77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90</v>
      </c>
      <c r="AN14" s="2"/>
      <c r="AO14" s="2"/>
      <c r="AP14" s="2"/>
      <c r="AQ14" s="2"/>
      <c r="AR14" s="50">
        <f t="shared" si="18"/>
        <v>90</v>
      </c>
      <c r="AS14" s="13"/>
      <c r="AT14" s="6">
        <v>86</v>
      </c>
      <c r="AU14" s="2"/>
      <c r="AV14" s="2"/>
      <c r="AW14" s="2"/>
      <c r="AX14" s="2"/>
      <c r="AY14" s="52">
        <f t="shared" si="19"/>
        <v>86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58905</v>
      </c>
      <c r="C15" s="14" t="s">
        <v>51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77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90</v>
      </c>
      <c r="AN15" s="2"/>
      <c r="AO15" s="2"/>
      <c r="AP15" s="2"/>
      <c r="AQ15" s="2"/>
      <c r="AR15" s="50">
        <f t="shared" si="18"/>
        <v>90</v>
      </c>
      <c r="AS15" s="13"/>
      <c r="AT15" s="6">
        <v>87</v>
      </c>
      <c r="AU15" s="2"/>
      <c r="AV15" s="2"/>
      <c r="AW15" s="2"/>
      <c r="AX15" s="2"/>
      <c r="AY15" s="52">
        <f t="shared" si="19"/>
        <v>87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58919</v>
      </c>
      <c r="C16" s="14" t="s">
        <v>52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77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/>
      <c r="AO16" s="2"/>
      <c r="AP16" s="2"/>
      <c r="AQ16" s="2"/>
      <c r="AR16" s="50">
        <f t="shared" si="18"/>
        <v>90</v>
      </c>
      <c r="AS16" s="13"/>
      <c r="AT16" s="6">
        <v>87</v>
      </c>
      <c r="AU16" s="2"/>
      <c r="AV16" s="2"/>
      <c r="AW16" s="2"/>
      <c r="AX16" s="2"/>
      <c r="AY16" s="52">
        <f t="shared" si="19"/>
        <v>87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58933</v>
      </c>
      <c r="C17" s="14" t="s">
        <v>53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77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87</v>
      </c>
      <c r="AN17" s="2"/>
      <c r="AO17" s="2"/>
      <c r="AP17" s="2"/>
      <c r="AQ17" s="2"/>
      <c r="AR17" s="50">
        <f t="shared" si="18"/>
        <v>87</v>
      </c>
      <c r="AS17" s="13"/>
      <c r="AT17" s="6">
        <v>86</v>
      </c>
      <c r="AU17" s="2"/>
      <c r="AV17" s="2"/>
      <c r="AW17" s="2"/>
      <c r="AX17" s="2"/>
      <c r="AY17" s="52">
        <f t="shared" si="19"/>
        <v>86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59003</v>
      </c>
      <c r="C18" s="14" t="s">
        <v>54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77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92</v>
      </c>
      <c r="AM18" s="6">
        <v>92</v>
      </c>
      <c r="AN18" s="2"/>
      <c r="AO18" s="2"/>
      <c r="AP18" s="2"/>
      <c r="AQ18" s="2"/>
      <c r="AR18" s="50">
        <f t="shared" si="18"/>
        <v>92</v>
      </c>
      <c r="AS18" s="13"/>
      <c r="AT18" s="6">
        <v>87</v>
      </c>
      <c r="AU18" s="2"/>
      <c r="AV18" s="2"/>
      <c r="AW18" s="2"/>
      <c r="AX18" s="2"/>
      <c r="AY18" s="52">
        <f t="shared" si="19"/>
        <v>87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59017</v>
      </c>
      <c r="C19" s="14" t="s">
        <v>55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77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92</v>
      </c>
      <c r="AN19" s="2"/>
      <c r="AO19" s="2"/>
      <c r="AP19" s="2"/>
      <c r="AQ19" s="2"/>
      <c r="AR19" s="50">
        <f t="shared" si="18"/>
        <v>92</v>
      </c>
      <c r="AS19" s="13"/>
      <c r="AT19" s="6">
        <v>88</v>
      </c>
      <c r="AU19" s="2"/>
      <c r="AV19" s="2"/>
      <c r="AW19" s="2"/>
      <c r="AX19" s="2"/>
      <c r="AY19" s="52">
        <f t="shared" si="19"/>
        <v>88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57" t="s">
        <v>57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58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57" t="s">
        <v>60</v>
      </c>
      <c r="H53" s="57"/>
      <c r="I53" s="13">
        <f>IF(COUNTBLANK($H$11:$H$50)=40,"",MIN($H$11:$H$50))</f>
        <v>87</v>
      </c>
      <c r="J53" s="13"/>
      <c r="K53" s="13"/>
      <c r="L53" s="54"/>
      <c r="M53" s="13" t="s">
        <v>61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62</v>
      </c>
      <c r="H54" s="57"/>
      <c r="I54" s="13">
        <f>IF(COUNTBLANK($H$11:$H$50)=40,"",AVERAGE($H$11:$H$50))</f>
        <v>89.666666666666671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63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66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22" sqref="L2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597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60053</v>
      </c>
      <c r="C11" s="14" t="s">
        <v>68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77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88</v>
      </c>
      <c r="AN11" s="2"/>
      <c r="AO11" s="2"/>
      <c r="AP11" s="2"/>
      <c r="AQ11" s="2"/>
      <c r="AR11" s="50">
        <f t="shared" ref="AR11:AR50" si="18">IF(COUNTBLANK(AM11:AQ11)=5,"",AVERAGE(AM11:AQ11))</f>
        <v>88</v>
      </c>
      <c r="AS11" s="13"/>
      <c r="AT11" s="6">
        <v>86</v>
      </c>
      <c r="AU11" s="2"/>
      <c r="AV11" s="2"/>
      <c r="AW11" s="2"/>
      <c r="AX11" s="2"/>
      <c r="AY11" s="52">
        <f t="shared" ref="AY11:AY50" si="19">IF(COUNTBLANK(AT11:AX11)=5,"",AVERAGE(AT11:AX11))</f>
        <v>86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60081</v>
      </c>
      <c r="C12" s="14" t="s">
        <v>69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77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90</v>
      </c>
      <c r="AN12" s="2"/>
      <c r="AO12" s="2"/>
      <c r="AP12" s="2"/>
      <c r="AQ12" s="2"/>
      <c r="AR12" s="50">
        <f t="shared" si="18"/>
        <v>90</v>
      </c>
      <c r="AS12" s="13"/>
      <c r="AT12" s="6">
        <v>87</v>
      </c>
      <c r="AU12" s="2"/>
      <c r="AV12" s="2"/>
      <c r="AW12" s="2"/>
      <c r="AX12" s="2"/>
      <c r="AY12" s="52">
        <f t="shared" si="19"/>
        <v>87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60137</v>
      </c>
      <c r="C13" s="14" t="s">
        <v>70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77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88</v>
      </c>
      <c r="AN13" s="2"/>
      <c r="AO13" s="2"/>
      <c r="AP13" s="2"/>
      <c r="AQ13" s="2"/>
      <c r="AR13" s="50">
        <f t="shared" si="18"/>
        <v>88</v>
      </c>
      <c r="AS13" s="13"/>
      <c r="AT13" s="6">
        <v>86</v>
      </c>
      <c r="AU13" s="2"/>
      <c r="AV13" s="2"/>
      <c r="AW13" s="2"/>
      <c r="AX13" s="2"/>
      <c r="AY13" s="52">
        <f t="shared" si="19"/>
        <v>86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60249</v>
      </c>
      <c r="C14" s="14" t="s">
        <v>71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77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87</v>
      </c>
      <c r="AN14" s="2"/>
      <c r="AO14" s="2"/>
      <c r="AP14" s="2"/>
      <c r="AQ14" s="2"/>
      <c r="AR14" s="50">
        <f t="shared" si="18"/>
        <v>87</v>
      </c>
      <c r="AS14" s="13"/>
      <c r="AT14" s="6">
        <v>86</v>
      </c>
      <c r="AU14" s="2"/>
      <c r="AV14" s="2"/>
      <c r="AW14" s="2"/>
      <c r="AX14" s="2"/>
      <c r="AY14" s="52">
        <f t="shared" si="19"/>
        <v>86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60263</v>
      </c>
      <c r="C15" s="14" t="s">
        <v>72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77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90</v>
      </c>
      <c r="AN15" s="2"/>
      <c r="AO15" s="2"/>
      <c r="AP15" s="2"/>
      <c r="AQ15" s="2"/>
      <c r="AR15" s="50">
        <f t="shared" si="18"/>
        <v>90</v>
      </c>
      <c r="AS15" s="13"/>
      <c r="AT15" s="6">
        <v>88</v>
      </c>
      <c r="AU15" s="2"/>
      <c r="AV15" s="2"/>
      <c r="AW15" s="2"/>
      <c r="AX15" s="2"/>
      <c r="AY15" s="52">
        <f t="shared" si="19"/>
        <v>88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60277</v>
      </c>
      <c r="C16" s="14" t="s">
        <v>73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77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89</v>
      </c>
      <c r="AN16" s="2"/>
      <c r="AO16" s="2"/>
      <c r="AP16" s="2"/>
      <c r="AQ16" s="2"/>
      <c r="AR16" s="50">
        <f t="shared" si="18"/>
        <v>89</v>
      </c>
      <c r="AS16" s="13"/>
      <c r="AT16" s="6">
        <v>87</v>
      </c>
      <c r="AU16" s="2"/>
      <c r="AV16" s="2"/>
      <c r="AW16" s="2"/>
      <c r="AX16" s="2"/>
      <c r="AY16" s="52">
        <f t="shared" si="19"/>
        <v>87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60291</v>
      </c>
      <c r="C17" s="14" t="s">
        <v>74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77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88</v>
      </c>
      <c r="AN17" s="2"/>
      <c r="AO17" s="2"/>
      <c r="AP17" s="2"/>
      <c r="AQ17" s="2"/>
      <c r="AR17" s="50">
        <f t="shared" si="18"/>
        <v>88</v>
      </c>
      <c r="AS17" s="13"/>
      <c r="AT17" s="6">
        <v>87</v>
      </c>
      <c r="AU17" s="2"/>
      <c r="AV17" s="2"/>
      <c r="AW17" s="2"/>
      <c r="AX17" s="2"/>
      <c r="AY17" s="52">
        <f t="shared" si="19"/>
        <v>87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60333</v>
      </c>
      <c r="C18" s="14" t="s">
        <v>75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86</v>
      </c>
      <c r="K18" s="29" t="str">
        <f t="shared" si="5"/>
        <v>A</v>
      </c>
      <c r="L18" s="53" t="s">
        <v>77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87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87</v>
      </c>
      <c r="AN18" s="2"/>
      <c r="AO18" s="2"/>
      <c r="AP18" s="2"/>
      <c r="AQ18" s="2"/>
      <c r="AR18" s="50">
        <f t="shared" si="18"/>
        <v>87</v>
      </c>
      <c r="AS18" s="13"/>
      <c r="AT18" s="6">
        <v>86</v>
      </c>
      <c r="AU18" s="2"/>
      <c r="AV18" s="2"/>
      <c r="AW18" s="2"/>
      <c r="AX18" s="2"/>
      <c r="AY18" s="52">
        <f t="shared" si="19"/>
        <v>86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60501</v>
      </c>
      <c r="C19" s="14" t="s">
        <v>76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87</v>
      </c>
      <c r="K19" s="29" t="str">
        <f t="shared" si="5"/>
        <v>A</v>
      </c>
      <c r="L19" s="53" t="s">
        <v>77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>
        <v>87</v>
      </c>
      <c r="AU19" s="2"/>
      <c r="AV19" s="2"/>
      <c r="AW19" s="2"/>
      <c r="AX19" s="2"/>
      <c r="AY19" s="52">
        <f t="shared" si="19"/>
        <v>87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57" t="s">
        <v>57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58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57" t="s">
        <v>60</v>
      </c>
      <c r="H53" s="57"/>
      <c r="I53" s="13">
        <f>IF(COUNTBLANK($H$11:$H$50)=40,"",MIN($H$11:$H$50))</f>
        <v>87</v>
      </c>
      <c r="J53" s="13"/>
      <c r="K53" s="13"/>
      <c r="L53" s="54"/>
      <c r="M53" s="13" t="s">
        <v>61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62</v>
      </c>
      <c r="H54" s="57"/>
      <c r="I54" s="13">
        <f>IF(COUNTBLANK($H$11:$H$50)=40,"",AVERAGE($H$11:$H$50))</f>
        <v>88.555555555555557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63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66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2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2018-04-18T01:49:20Z</dcterms:modified>
  <cp:category/>
</cp:coreProperties>
</file>