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5600" windowHeight="9405" activeTab="3"/>
  </bookViews>
  <sheets>
    <sheet name="X-MIPA 1" sheetId="1" r:id="rId1"/>
    <sheet name="X-MIPA 2" sheetId="2" r:id="rId2"/>
    <sheet name="X-MIPA 3" sheetId="3" r:id="rId3"/>
    <sheet name="X-MIPA 4" sheetId="4" r:id="rId4"/>
  </sheets>
  <calcPr calcId="144525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G50" i="4"/>
  <c r="H50" i="4" s="1"/>
  <c r="F50" i="4"/>
  <c r="E50" i="4"/>
  <c r="P49" i="4"/>
  <c r="M49" i="4"/>
  <c r="N49" i="4" s="1"/>
  <c r="K49" i="4"/>
  <c r="L49" i="4" s="1"/>
  <c r="J49" i="4"/>
  <c r="G49" i="4"/>
  <c r="H49" i="4" s="1"/>
  <c r="F49" i="4"/>
  <c r="E49" i="4"/>
  <c r="P48" i="4"/>
  <c r="M48" i="4"/>
  <c r="N48" i="4" s="1"/>
  <c r="K48" i="4"/>
  <c r="L48" i="4" s="1"/>
  <c r="J48" i="4"/>
  <c r="G48" i="4"/>
  <c r="H48" i="4" s="1"/>
  <c r="F48" i="4"/>
  <c r="E48" i="4"/>
  <c r="P47" i="4"/>
  <c r="M47" i="4"/>
  <c r="N47" i="4" s="1"/>
  <c r="K47" i="4"/>
  <c r="L47" i="4" s="1"/>
  <c r="J47" i="4"/>
  <c r="G47" i="4"/>
  <c r="H47" i="4" s="1"/>
  <c r="F47" i="4"/>
  <c r="E47" i="4"/>
  <c r="P46" i="4"/>
  <c r="M46" i="4"/>
  <c r="N46" i="4" s="1"/>
  <c r="K46" i="4"/>
  <c r="L46" i="4" s="1"/>
  <c r="J46" i="4"/>
  <c r="G46" i="4"/>
  <c r="H46" i="4" s="1"/>
  <c r="F46" i="4"/>
  <c r="E46" i="4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F44" i="4"/>
  <c r="E44" i="4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F42" i="4"/>
  <c r="E42" i="4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F34" i="4"/>
  <c r="E34" i="4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F32" i="4"/>
  <c r="E32" i="4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F28" i="4"/>
  <c r="E28" i="4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F22" i="4"/>
  <c r="E22" i="4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F12" i="4"/>
  <c r="E12" i="4"/>
  <c r="P11" i="4"/>
  <c r="M11" i="4"/>
  <c r="N11" i="4" s="1"/>
  <c r="K11" i="4"/>
  <c r="L11" i="4" s="1"/>
  <c r="J11" i="4"/>
  <c r="G11" i="4"/>
  <c r="E11" i="4"/>
  <c r="F11" i="4" s="1"/>
  <c r="K55" i="3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H43" i="3"/>
  <c r="G43" i="3"/>
  <c r="F43" i="3"/>
  <c r="E43" i="3"/>
  <c r="P42" i="3"/>
  <c r="M42" i="3"/>
  <c r="N42" i="3" s="1"/>
  <c r="K42" i="3"/>
  <c r="L42" i="3" s="1"/>
  <c r="J42" i="3"/>
  <c r="H42" i="3"/>
  <c r="G42" i="3"/>
  <c r="F42" i="3"/>
  <c r="E42" i="3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H40" i="3"/>
  <c r="G40" i="3"/>
  <c r="F40" i="3"/>
  <c r="E40" i="3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F37" i="3"/>
  <c r="E37" i="3"/>
  <c r="P36" i="3"/>
  <c r="M36" i="3"/>
  <c r="N36" i="3" s="1"/>
  <c r="K36" i="3"/>
  <c r="L36" i="3" s="1"/>
  <c r="J36" i="3"/>
  <c r="H36" i="3"/>
  <c r="G36" i="3"/>
  <c r="F36" i="3"/>
  <c r="E36" i="3"/>
  <c r="P35" i="3"/>
  <c r="M35" i="3"/>
  <c r="N35" i="3" s="1"/>
  <c r="K35" i="3"/>
  <c r="L35" i="3" s="1"/>
  <c r="J35" i="3"/>
  <c r="H35" i="3"/>
  <c r="G35" i="3"/>
  <c r="F35" i="3"/>
  <c r="E35" i="3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H32" i="3"/>
  <c r="G32" i="3"/>
  <c r="F32" i="3"/>
  <c r="E32" i="3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N29" i="3"/>
  <c r="M29" i="3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L26" i="3"/>
  <c r="K26" i="3"/>
  <c r="J26" i="3"/>
  <c r="G26" i="3"/>
  <c r="H26" i="3" s="1"/>
  <c r="E26" i="3"/>
  <c r="F26" i="3" s="1"/>
  <c r="P25" i="3"/>
  <c r="N25" i="3"/>
  <c r="M25" i="3"/>
  <c r="K25" i="3"/>
  <c r="L25" i="3" s="1"/>
  <c r="J25" i="3"/>
  <c r="G25" i="3"/>
  <c r="H25" i="3" s="1"/>
  <c r="E25" i="3"/>
  <c r="F25" i="3" s="1"/>
  <c r="P24" i="3"/>
  <c r="M24" i="3"/>
  <c r="N24" i="3" s="1"/>
  <c r="L24" i="3"/>
  <c r="K24" i="3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L22" i="3"/>
  <c r="K22" i="3"/>
  <c r="J22" i="3"/>
  <c r="G22" i="3"/>
  <c r="H22" i="3" s="1"/>
  <c r="E22" i="3"/>
  <c r="F22" i="3" s="1"/>
  <c r="P21" i="3"/>
  <c r="N21" i="3"/>
  <c r="M21" i="3"/>
  <c r="K21" i="3"/>
  <c r="L21" i="3" s="1"/>
  <c r="J21" i="3"/>
  <c r="G21" i="3"/>
  <c r="H21" i="3" s="1"/>
  <c r="E21" i="3"/>
  <c r="F21" i="3" s="1"/>
  <c r="P20" i="3"/>
  <c r="M20" i="3"/>
  <c r="N20" i="3" s="1"/>
  <c r="L20" i="3"/>
  <c r="K20" i="3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L18" i="3"/>
  <c r="K18" i="3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N15" i="3"/>
  <c r="M15" i="3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H11" i="3" s="1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M38" i="2"/>
  <c r="N38" i="2" s="1"/>
  <c r="L38" i="2"/>
  <c r="K38" i="2"/>
  <c r="J38" i="2"/>
  <c r="G38" i="2"/>
  <c r="H38" i="2" s="1"/>
  <c r="E38" i="2"/>
  <c r="F38" i="2" s="1"/>
  <c r="P37" i="2"/>
  <c r="M37" i="2"/>
  <c r="N37" i="2" s="1"/>
  <c r="L37" i="2"/>
  <c r="K37" i="2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N39" i="1"/>
  <c r="M39" i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H24" i="1"/>
  <c r="G24" i="1"/>
  <c r="E24" i="1"/>
  <c r="F24" i="1" s="1"/>
  <c r="P23" i="1"/>
  <c r="N23" i="1"/>
  <c r="M23" i="1"/>
  <c r="K23" i="1"/>
  <c r="L23" i="1" s="1"/>
  <c r="J23" i="1"/>
  <c r="G23" i="1"/>
  <c r="H23" i="1" s="1"/>
  <c r="E23" i="1"/>
  <c r="F23" i="1" s="1"/>
  <c r="P22" i="1"/>
  <c r="M22" i="1"/>
  <c r="N22" i="1" s="1"/>
  <c r="L22" i="1"/>
  <c r="K22" i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L20" i="1"/>
  <c r="K20" i="1"/>
  <c r="J20" i="1"/>
  <c r="H20" i="1"/>
  <c r="G20" i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H14" i="1"/>
  <c r="G14" i="1"/>
  <c r="E14" i="1"/>
  <c r="F14" i="1" s="1"/>
  <c r="P13" i="1"/>
  <c r="N13" i="1"/>
  <c r="M13" i="1"/>
  <c r="K13" i="1"/>
  <c r="L13" i="1" s="1"/>
  <c r="J13" i="1"/>
  <c r="G13" i="1"/>
  <c r="H13" i="1" s="1"/>
  <c r="E13" i="1"/>
  <c r="F13" i="1" s="1"/>
  <c r="P12" i="1"/>
  <c r="M12" i="1"/>
  <c r="N12" i="1" s="1"/>
  <c r="L12" i="1"/>
  <c r="K12" i="1"/>
  <c r="J12" i="1"/>
  <c r="H12" i="1"/>
  <c r="G12" i="1"/>
  <c r="E12" i="1"/>
  <c r="F12" i="1" s="1"/>
  <c r="P11" i="1"/>
  <c r="M11" i="1"/>
  <c r="N11" i="1" s="1"/>
  <c r="K11" i="1"/>
  <c r="L11" i="1" s="1"/>
  <c r="J11" i="1"/>
  <c r="G11" i="1"/>
  <c r="E11" i="1"/>
  <c r="F11" i="1" s="1"/>
  <c r="K54" i="4" l="1"/>
  <c r="H11" i="4"/>
  <c r="K52" i="2"/>
  <c r="K54" i="1"/>
  <c r="K53" i="1"/>
  <c r="H11" i="1"/>
  <c r="K52" i="1"/>
  <c r="H11" i="2"/>
  <c r="K54" i="2"/>
  <c r="K53" i="2"/>
  <c r="K52" i="3"/>
  <c r="K52" i="4"/>
  <c r="K53" i="3"/>
  <c r="K53" i="4"/>
  <c r="K54" i="3"/>
</calcChain>
</file>

<file path=xl/sharedStrings.xml><?xml version="1.0" encoding="utf-8"?>
<sst xmlns="http://schemas.openxmlformats.org/spreadsheetml/2006/main" count="740" uniqueCount="232">
  <si>
    <t>DAFTAR NILAI SISWA SMAN 9 SEMARANG SEMESTER GENAP TAHUN PELAJARAN 2017/2018</t>
  </si>
  <si>
    <t>Guru :</t>
  </si>
  <si>
    <t>Dra. Erna Sulistianingsih</t>
  </si>
  <si>
    <t>Kelas X-MIPA 1</t>
  </si>
  <si>
    <t>Mapel :</t>
  </si>
  <si>
    <t>Matematika [ Kelompok A (Wajib) ]</t>
  </si>
  <si>
    <t>didownload 02/06/2018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</si>
  <si>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</si>
  <si>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</si>
  <si>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</si>
  <si>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</si>
  <si>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</si>
  <si>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</si>
  <si>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</si>
  <si>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</si>
  <si>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</si>
  <si>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</si>
  <si>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</si>
  <si>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</si>
  <si>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</si>
  <si>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</si>
  <si>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</si>
  <si>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</si>
  <si>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</si>
  <si>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</si>
  <si>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</si>
  <si>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</si>
  <si>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</si>
  <si>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</si>
  <si>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</si>
  <si>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</si>
  <si>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</si>
  <si>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</si>
  <si>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</si>
  <si>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</si>
  <si>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</si>
  <si>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</si>
  <si>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</si>
  <si>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</si>
  <si>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</si>
  <si>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</si>
  <si>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</si>
  <si>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</si>
  <si>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</si>
  <si>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</si>
  <si>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</si>
  <si>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</si>
  <si>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</si>
  <si>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</si>
  <si>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</si>
  <si>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</si>
  <si>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</si>
  <si>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</si>
  <si>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</si>
  <si>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</si>
  <si>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</si>
  <si>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</si>
  <si>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</si>
  <si>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</si>
  <si>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</si>
  <si>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</si>
  <si>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</si>
  <si>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</si>
  <si>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</si>
  <si>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</si>
  <si>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</si>
  <si>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</si>
  <si>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FATIMAH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</si>
  <si>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</si>
  <si>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</si>
  <si>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</si>
  <si>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</si>
  <si>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</si>
  <si>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</si>
  <si>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</si>
  <si>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</si>
  <si>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</si>
  <si>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</si>
  <si>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</si>
  <si>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</si>
  <si>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</si>
  <si>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</si>
  <si>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</si>
  <si>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</si>
  <si>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</si>
  <si>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</si>
  <si>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</si>
  <si>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</si>
  <si>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</si>
  <si>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</si>
  <si>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</si>
  <si>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</si>
  <si>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</si>
  <si>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</si>
  <si>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</si>
  <si>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</si>
  <si>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</si>
  <si>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</si>
  <si>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</si>
  <si>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</si>
  <si>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</si>
  <si>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RENDHIKA TRISNA PRATAMA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</si>
  <si>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</si>
  <si>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</si>
  <si>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</si>
  <si>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</si>
  <si>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</si>
  <si>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</si>
  <si>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</si>
  <si>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</si>
  <si>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</si>
  <si>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</si>
  <si>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</si>
  <si>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19601030 198611 2 001</t>
  </si>
  <si>
    <t>Nip</t>
  </si>
  <si>
    <t>Kelas X-MIPA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</si>
  <si>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</si>
  <si>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</si>
  <si>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</si>
  <si>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</si>
  <si>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</si>
  <si>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</si>
  <si>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</si>
  <si>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</si>
  <si>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</si>
  <si>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</si>
  <si>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</si>
  <si>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</si>
  <si>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</si>
  <si>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</si>
  <si>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</si>
  <si>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</si>
  <si>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</si>
  <si>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</si>
  <si>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</si>
  <si>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</si>
  <si>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</si>
  <si>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</si>
  <si>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</si>
  <si>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</si>
  <si>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</si>
  <si>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</si>
  <si>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</si>
  <si>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</si>
  <si>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</si>
  <si>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</si>
  <si>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</si>
  <si>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</si>
  <si>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</si>
  <si>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</si>
  <si>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</si>
  <si>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</si>
  <si>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</si>
  <si>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</si>
  <si>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</si>
  <si>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</si>
  <si>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</si>
  <si>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</si>
  <si>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</si>
  <si>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</si>
  <si>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</si>
  <si>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</si>
  <si>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</si>
  <si>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</si>
  <si>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</si>
  <si>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</si>
  <si>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</si>
  <si>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</si>
  <si>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</si>
  <si>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</si>
  <si>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</si>
  <si>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</si>
  <si>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</si>
  <si>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</si>
  <si>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</si>
  <si>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</si>
  <si>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</si>
  <si>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</si>
  <si>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</si>
  <si>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</si>
  <si>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</si>
  <si>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</si>
  <si>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</si>
  <si>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</si>
  <si>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</si>
  <si>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</si>
  <si>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</si>
  <si>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</si>
  <si>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</si>
  <si>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Kelas X-MIPA 4</t>
  </si>
  <si>
    <t>ADITIYA CAHYO PURWOPUTRO</t>
  </si>
  <si>
    <t>AGUNG SURYANSYAH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</si>
  <si>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</si>
  <si>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</si>
  <si>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</si>
  <si>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</si>
  <si>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</si>
  <si>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</si>
  <si>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</si>
  <si>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</si>
  <si>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</si>
  <si>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</si>
  <si>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</si>
  <si>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</si>
  <si>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FRANSISCA ADELIA SERENITY</t>
  </si>
  <si>
    <t>FRANSISKA PUSPITA SARI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</si>
  <si>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</si>
  <si>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</si>
  <si>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</si>
  <si>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</si>
  <si>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</si>
  <si>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</si>
  <si>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</si>
  <si>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</si>
  <si>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</si>
  <si>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</si>
  <si>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</si>
  <si>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</si>
  <si>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</si>
  <si>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</si>
  <si>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</si>
  <si>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</si>
  <si>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</si>
  <si>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</si>
  <si>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</si>
  <si>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</si>
  <si>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Memiliki kemampuan dalam menjelaskan Trigonometri namun perlu peningkatan pemahaman tentang Identitas Trigonometri</t>
  </si>
  <si>
    <t>Memiliki kemampuan dalam menjelaskan Trigonometri namun perlu peningkatan menganalisis Identitas Trigonometri dan grafik fungsi Trigonometri</t>
  </si>
  <si>
    <t>Memiliki kemampuan dalam menjelaskan Trigonometri namun perlu peningkatan pemahaman tentang Identitas Trigonometri, Aturan Sinus dan Kosinus, dan Grafik Fungsi Trigonometri</t>
  </si>
  <si>
    <t>Sangat Terampil menggambar grafik Fungsi Trigonometri</t>
  </si>
  <si>
    <t>Sangat Terampil menyelesaikan tentang Aturan sinus dan kosinus</t>
  </si>
  <si>
    <t xml:space="preserve">Sangat Terampil menyelesaikan tentang sudut dari pengukuran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</si>
</sst>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E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24.42578125" customWidth="1"/>
    <col min="4" max="4" width="4.28515625" customWidth="1"/>
    <col min="5" max="5" width="3.5703125" customWidth="1"/>
    <col min="6" max="6" width="5.140625" customWidth="1"/>
    <col min="7" max="7" width="5.5703125" customWidth="1"/>
    <col min="8" max="8" width="3.7109375" customWidth="1"/>
    <col min="9" max="9" width="4.85546875" customWidth="1"/>
    <col min="10" max="10" width="4.5703125" customWidth="1"/>
    <col min="11" max="14" width="7.7109375" customWidth="1"/>
    <col min="15" max="15" width="5.28515625" customWidth="1"/>
    <col min="16" max="16" width="5.7109375" customWidth="1"/>
    <col min="17" max="17" width="5.85546875" customWidth="1"/>
    <col min="18" max="18" width="6" customWidth="1"/>
    <col min="19" max="19" width="2.7109375" customWidth="1"/>
    <col min="20" max="22" width="7.140625" customWidth="1"/>
    <col min="23" max="23" width="1.28515625" customWidth="1"/>
    <col min="24" max="30" width="7.140625" hidden="1" customWidth="1"/>
    <col min="31" max="31" width="2.140625" customWidth="1"/>
    <col min="32" max="33" width="8.7109375" customWidth="1"/>
    <col min="34" max="34" width="5.85546875" customWidth="1"/>
    <col min="35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599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599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114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63343</v>
      </c>
      <c r="C11" s="19" t="s">
        <v>55</v>
      </c>
      <c r="D11" s="18"/>
      <c r="E11" s="36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82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Trigonometri namun perlu peningkatan menganalisis Identitas Trigonometri dan grafik fungsi Trigonometri</v>
      </c>
      <c r="K11" s="36">
        <f t="shared" ref="K11:K50" si="4">IF((COUNTA(AF11:AO11)&gt;0),AVERAGE(AF11:AO11),"")</f>
        <v>83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83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menyelesaikan tentang Aturan sinus dan kosinus</v>
      </c>
      <c r="Q11" s="40"/>
      <c r="R11" s="40" t="s">
        <v>8</v>
      </c>
      <c r="S11" s="18"/>
      <c r="T11" s="1">
        <v>84</v>
      </c>
      <c r="U11" s="1">
        <v>80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80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63359</v>
      </c>
      <c r="C12" s="19" t="s">
        <v>58</v>
      </c>
      <c r="D12" s="18"/>
      <c r="E12" s="36">
        <f t="shared" si="0"/>
        <v>80</v>
      </c>
      <c r="F12" s="28" t="str">
        <f t="shared" si="1"/>
        <v>B</v>
      </c>
      <c r="G12" s="28">
        <f>IF((COUNTA(T12:AC12)&gt;0),(ROUND((AVERAGE(T12:AD12)),0)),"")</f>
        <v>80</v>
      </c>
      <c r="H12" s="28" t="str">
        <f t="shared" si="2"/>
        <v>B</v>
      </c>
      <c r="I12" s="38">
        <v>2</v>
      </c>
      <c r="J12" s="28" t="str">
        <f t="shared" si="3"/>
        <v>Memiliki kemampuan dalam menjelaskan Trigonometri namun perlu peningkatan menganalisis Identitas Trigonometri dan grafik fungsi Trigonometri</v>
      </c>
      <c r="K12" s="36">
        <f t="shared" si="4"/>
        <v>80.5</v>
      </c>
      <c r="L12" s="28" t="str">
        <f t="shared" si="5"/>
        <v>B</v>
      </c>
      <c r="M12" s="28">
        <f t="shared" si="6"/>
        <v>80.5</v>
      </c>
      <c r="N12" s="28" t="str">
        <f t="shared" si="7"/>
        <v>B</v>
      </c>
      <c r="O12" s="38">
        <v>2</v>
      </c>
      <c r="P12" s="28" t="str">
        <f t="shared" si="8"/>
        <v>Sangat Terampil menyelesaikan tentang Aturan sinus dan kosinus</v>
      </c>
      <c r="Q12" s="40"/>
      <c r="R12" s="40" t="s">
        <v>8</v>
      </c>
      <c r="S12" s="18"/>
      <c r="T12" s="1">
        <v>77</v>
      </c>
      <c r="U12" s="1">
        <v>82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79</v>
      </c>
      <c r="AG12" s="1">
        <v>82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63375</v>
      </c>
      <c r="C13" s="19" t="s">
        <v>67</v>
      </c>
      <c r="D13" s="18"/>
      <c r="E13" s="36">
        <f t="shared" si="0"/>
        <v>75</v>
      </c>
      <c r="F13" s="28" t="str">
        <f t="shared" si="1"/>
        <v>C</v>
      </c>
      <c r="G13" s="28">
        <f>IF((COUNTA(T12:AC12)&gt;0),(ROUND((AVERAGE(T13:AD13)),0)),"")</f>
        <v>75</v>
      </c>
      <c r="H13" s="28" t="str">
        <f t="shared" si="2"/>
        <v>C</v>
      </c>
      <c r="I13" s="38">
        <v>3</v>
      </c>
      <c r="J13" s="28" t="str">
        <f t="shared" si="3"/>
        <v>Memiliki kemampuan dalam menjelaskan Trigonometri namun perlu peningkatan pemahaman tentang Identitas Trigonometri, Aturan Sinus dan Kosinus, dan Grafik Fungsi Trigonometri</v>
      </c>
      <c r="K13" s="36">
        <f t="shared" si="4"/>
        <v>76</v>
      </c>
      <c r="L13" s="28" t="str">
        <f t="shared" si="5"/>
        <v>B</v>
      </c>
      <c r="M13" s="28">
        <f t="shared" si="6"/>
        <v>76</v>
      </c>
      <c r="N13" s="28" t="str">
        <f t="shared" si="7"/>
        <v>B</v>
      </c>
      <c r="O13" s="38">
        <v>2</v>
      </c>
      <c r="P13" s="28" t="str">
        <f t="shared" si="8"/>
        <v>Sangat Terampil menyelesaikan tentang Aturan sinus dan kosinus</v>
      </c>
      <c r="Q13" s="40"/>
      <c r="R13" s="40" t="s">
        <v>8</v>
      </c>
      <c r="S13" s="18"/>
      <c r="T13" s="1">
        <v>75</v>
      </c>
      <c r="U13" s="1">
        <v>75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76</v>
      </c>
      <c r="AG13" s="1">
        <v>76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226</v>
      </c>
      <c r="FI13" s="44" t="s">
        <v>229</v>
      </c>
      <c r="FJ13" s="42">
        <v>19961</v>
      </c>
      <c r="FK13" s="42">
        <v>19971</v>
      </c>
    </row>
    <row r="14" spans="1:167" x14ac:dyDescent="0.25">
      <c r="A14" s="19">
        <v>4</v>
      </c>
      <c r="B14" s="19">
        <v>63391</v>
      </c>
      <c r="C14" s="19" t="s">
        <v>68</v>
      </c>
      <c r="D14" s="18"/>
      <c r="E14" s="36">
        <f t="shared" si="0"/>
        <v>82</v>
      </c>
      <c r="F14" s="28" t="str">
        <f t="shared" si="1"/>
        <v>B</v>
      </c>
      <c r="G14" s="28">
        <f>IF((COUNTA(T12:AC12)&gt;0),(ROUND((AVERAGE(T14:AD14)),0)),"")</f>
        <v>82</v>
      </c>
      <c r="H14" s="28" t="str">
        <f t="shared" si="2"/>
        <v>B</v>
      </c>
      <c r="I14" s="38">
        <v>2</v>
      </c>
      <c r="J14" s="28" t="str">
        <f t="shared" si="3"/>
        <v>Memiliki kemampuan dalam menjelaskan Trigonometri namun perlu peningkatan menganalisis Identitas Trigonometri dan grafik fungsi Trigonometri</v>
      </c>
      <c r="K14" s="36">
        <f t="shared" si="4"/>
        <v>80</v>
      </c>
      <c r="L14" s="28" t="str">
        <f t="shared" si="5"/>
        <v>B</v>
      </c>
      <c r="M14" s="28">
        <f t="shared" si="6"/>
        <v>80</v>
      </c>
      <c r="N14" s="28" t="str">
        <f t="shared" si="7"/>
        <v>B</v>
      </c>
      <c r="O14" s="38">
        <v>2</v>
      </c>
      <c r="P14" s="28" t="str">
        <f t="shared" si="8"/>
        <v>Sangat Terampil menyelesaikan tentang Aturan sinus dan kosinus</v>
      </c>
      <c r="Q14" s="40"/>
      <c r="R14" s="40" t="s">
        <v>8</v>
      </c>
      <c r="S14" s="18"/>
      <c r="T14" s="1">
        <v>76</v>
      </c>
      <c r="U14" s="1">
        <v>88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76</v>
      </c>
      <c r="AG14" s="1">
        <v>84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63407</v>
      </c>
      <c r="C15" s="19" t="s">
        <v>69</v>
      </c>
      <c r="D15" s="18"/>
      <c r="E15" s="36">
        <f t="shared" si="0"/>
        <v>80</v>
      </c>
      <c r="F15" s="28" t="str">
        <f t="shared" si="1"/>
        <v>B</v>
      </c>
      <c r="G15" s="28">
        <f>IF((COUNTA(T12:AC12)&gt;0),(ROUND((AVERAGE(T15:AD15)),0)),"")</f>
        <v>80</v>
      </c>
      <c r="H15" s="28" t="str">
        <f t="shared" si="2"/>
        <v>B</v>
      </c>
      <c r="I15" s="38">
        <v>2</v>
      </c>
      <c r="J15" s="28" t="str">
        <f t="shared" si="3"/>
        <v>Memiliki kemampuan dalam menjelaskan Trigonometri namun perlu peningkatan menganalisis Identitas Trigonometri dan grafik fungsi Trigonometri</v>
      </c>
      <c r="K15" s="36">
        <f t="shared" si="4"/>
        <v>80</v>
      </c>
      <c r="L15" s="28" t="str">
        <f t="shared" si="5"/>
        <v>B</v>
      </c>
      <c r="M15" s="28">
        <f t="shared" si="6"/>
        <v>80</v>
      </c>
      <c r="N15" s="28" t="str">
        <f t="shared" si="7"/>
        <v>B</v>
      </c>
      <c r="O15" s="38">
        <v>2</v>
      </c>
      <c r="P15" s="28" t="str">
        <f t="shared" si="8"/>
        <v>Sangat Terampil menyelesaikan tentang Aturan sinus dan kosinus</v>
      </c>
      <c r="Q15" s="40"/>
      <c r="R15" s="40" t="s">
        <v>8</v>
      </c>
      <c r="S15" s="18"/>
      <c r="T15" s="1">
        <v>74</v>
      </c>
      <c r="U15" s="1">
        <v>85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76</v>
      </c>
      <c r="AG15" s="1">
        <v>84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227</v>
      </c>
      <c r="FI15" s="44" t="s">
        <v>230</v>
      </c>
      <c r="FJ15" s="42">
        <v>19962</v>
      </c>
      <c r="FK15" s="42">
        <v>19972</v>
      </c>
    </row>
    <row r="16" spans="1:167" x14ac:dyDescent="0.25">
      <c r="A16" s="19">
        <v>6</v>
      </c>
      <c r="B16" s="19">
        <v>63423</v>
      </c>
      <c r="C16" s="19" t="s">
        <v>70</v>
      </c>
      <c r="D16" s="18"/>
      <c r="E16" s="36">
        <f t="shared" si="0"/>
        <v>76</v>
      </c>
      <c r="F16" s="28" t="str">
        <f t="shared" si="1"/>
        <v>B</v>
      </c>
      <c r="G16" s="28">
        <f>IF((COUNTA(T12:AC12)&gt;0),(ROUND((AVERAGE(T16:AD16)),0)),"")</f>
        <v>76</v>
      </c>
      <c r="H16" s="28" t="str">
        <f t="shared" si="2"/>
        <v>B</v>
      </c>
      <c r="I16" s="38">
        <v>2</v>
      </c>
      <c r="J16" s="28" t="str">
        <f t="shared" si="3"/>
        <v>Memiliki kemampuan dalam menjelaskan Trigonometri namun perlu peningkatan menganalisis Identitas Trigonometri dan grafik fungsi Trigonometri</v>
      </c>
      <c r="K16" s="36">
        <f t="shared" si="4"/>
        <v>77</v>
      </c>
      <c r="L16" s="28" t="str">
        <f t="shared" si="5"/>
        <v>B</v>
      </c>
      <c r="M16" s="28">
        <f t="shared" si="6"/>
        <v>77</v>
      </c>
      <c r="N16" s="28" t="str">
        <f t="shared" si="7"/>
        <v>B</v>
      </c>
      <c r="O16" s="38">
        <v>2</v>
      </c>
      <c r="P16" s="28" t="str">
        <f t="shared" si="8"/>
        <v>Sangat Terampil menyelesaikan tentang Aturan sinus dan kosinus</v>
      </c>
      <c r="Q16" s="40"/>
      <c r="R16" s="40" t="s">
        <v>8</v>
      </c>
      <c r="S16" s="18"/>
      <c r="T16" s="1">
        <v>75</v>
      </c>
      <c r="U16" s="1">
        <v>77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77</v>
      </c>
      <c r="AG16" s="1">
        <v>77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63439</v>
      </c>
      <c r="C17" s="19" t="s">
        <v>71</v>
      </c>
      <c r="D17" s="18"/>
      <c r="E17" s="36">
        <f t="shared" si="0"/>
        <v>78</v>
      </c>
      <c r="F17" s="28" t="str">
        <f t="shared" si="1"/>
        <v>B</v>
      </c>
      <c r="G17" s="28">
        <f>IF((COUNTA(T12:AC12)&gt;0),(ROUND((AVERAGE(T17:AD17)),0)),"")</f>
        <v>78</v>
      </c>
      <c r="H17" s="28" t="str">
        <f t="shared" si="2"/>
        <v>B</v>
      </c>
      <c r="I17" s="38">
        <v>2</v>
      </c>
      <c r="J17" s="28" t="str">
        <f t="shared" si="3"/>
        <v>Memiliki kemampuan dalam menjelaskan Trigonometri namun perlu peningkatan menganalisis Identitas Trigonometri dan grafik fungsi Trigonometri</v>
      </c>
      <c r="K17" s="36">
        <f t="shared" si="4"/>
        <v>79</v>
      </c>
      <c r="L17" s="28" t="str">
        <f t="shared" si="5"/>
        <v>B</v>
      </c>
      <c r="M17" s="28">
        <f t="shared" si="6"/>
        <v>79</v>
      </c>
      <c r="N17" s="28" t="str">
        <f t="shared" si="7"/>
        <v>B</v>
      </c>
      <c r="O17" s="38">
        <v>2</v>
      </c>
      <c r="P17" s="28" t="str">
        <f t="shared" si="8"/>
        <v>Sangat Terampil menyelesaikan tentang Aturan sinus dan kosinus</v>
      </c>
      <c r="Q17" s="40"/>
      <c r="R17" s="40" t="s">
        <v>8</v>
      </c>
      <c r="S17" s="18"/>
      <c r="T17" s="1">
        <v>78</v>
      </c>
      <c r="U17" s="1">
        <v>78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78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228</v>
      </c>
      <c r="FI17" s="44" t="s">
        <v>231</v>
      </c>
      <c r="FJ17" s="42">
        <v>19963</v>
      </c>
      <c r="FK17" s="42">
        <v>19973</v>
      </c>
    </row>
    <row r="18" spans="1:167" x14ac:dyDescent="0.25">
      <c r="A18" s="19">
        <v>8</v>
      </c>
      <c r="B18" s="19">
        <v>63455</v>
      </c>
      <c r="C18" s="19" t="s">
        <v>72</v>
      </c>
      <c r="D18" s="18"/>
      <c r="E18" s="36">
        <f t="shared" si="0"/>
        <v>76</v>
      </c>
      <c r="F18" s="28" t="str">
        <f t="shared" si="1"/>
        <v>B</v>
      </c>
      <c r="G18" s="28">
        <f>IF((COUNTA(T12:AC12)&gt;0),(ROUND((AVERAGE(T18:AD18)),0)),"")</f>
        <v>76</v>
      </c>
      <c r="H18" s="28" t="str">
        <f t="shared" si="2"/>
        <v>B</v>
      </c>
      <c r="I18" s="38">
        <v>2</v>
      </c>
      <c r="J18" s="28" t="str">
        <f t="shared" si="3"/>
        <v>Memiliki kemampuan dalam menjelaskan Trigonometri namun perlu peningkatan menganalisis Identitas Trigonometri dan grafik fungsi Trigonometri</v>
      </c>
      <c r="K18" s="36">
        <f t="shared" si="4"/>
        <v>76.5</v>
      </c>
      <c r="L18" s="28" t="str">
        <f t="shared" si="5"/>
        <v>B</v>
      </c>
      <c r="M18" s="28">
        <f t="shared" si="6"/>
        <v>76.5</v>
      </c>
      <c r="N18" s="28" t="str">
        <f t="shared" si="7"/>
        <v>B</v>
      </c>
      <c r="O18" s="38">
        <v>2</v>
      </c>
      <c r="P18" s="28" t="str">
        <f t="shared" si="8"/>
        <v>Sangat Terampil menyelesaikan tentang Aturan sinus dan kosinus</v>
      </c>
      <c r="Q18" s="40"/>
      <c r="R18" s="40" t="s">
        <v>8</v>
      </c>
      <c r="S18" s="18"/>
      <c r="T18" s="1">
        <v>72</v>
      </c>
      <c r="U18" s="1">
        <v>80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75</v>
      </c>
      <c r="AG18" s="1">
        <v>78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63471</v>
      </c>
      <c r="C19" s="19" t="s">
        <v>73</v>
      </c>
      <c r="D19" s="18"/>
      <c r="E19" s="36">
        <f t="shared" si="0"/>
        <v>76</v>
      </c>
      <c r="F19" s="28" t="str">
        <f t="shared" si="1"/>
        <v>B</v>
      </c>
      <c r="G19" s="28">
        <f>IF((COUNTA(T12:AC12)&gt;0),(ROUND((AVERAGE(T19:AD19)),0)),"")</f>
        <v>76</v>
      </c>
      <c r="H19" s="28" t="str">
        <f t="shared" si="2"/>
        <v>B</v>
      </c>
      <c r="I19" s="38">
        <v>2</v>
      </c>
      <c r="J19" s="28" t="str">
        <f t="shared" si="3"/>
        <v>Memiliki kemampuan dalam menjelaskan Trigonometri namun perlu peningkatan menganalisis Identitas Trigonometri dan grafik fungsi Trigonometri</v>
      </c>
      <c r="K19" s="36">
        <f t="shared" si="4"/>
        <v>76</v>
      </c>
      <c r="L19" s="28" t="str">
        <f t="shared" si="5"/>
        <v>B</v>
      </c>
      <c r="M19" s="28">
        <f t="shared" si="6"/>
        <v>76</v>
      </c>
      <c r="N19" s="28" t="str">
        <f t="shared" si="7"/>
        <v>B</v>
      </c>
      <c r="O19" s="38">
        <v>2</v>
      </c>
      <c r="P19" s="28" t="str">
        <f t="shared" si="8"/>
        <v>Sangat Terampil menyelesaikan tentang Aturan sinus dan kosinus</v>
      </c>
      <c r="Q19" s="40"/>
      <c r="R19" s="40" t="s">
        <v>8</v>
      </c>
      <c r="S19" s="18"/>
      <c r="T19" s="1">
        <v>72</v>
      </c>
      <c r="U19" s="1">
        <v>80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74</v>
      </c>
      <c r="AG19" s="1">
        <v>78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19964</v>
      </c>
      <c r="FK19" s="42">
        <v>19974</v>
      </c>
    </row>
    <row r="20" spans="1:167" x14ac:dyDescent="0.25">
      <c r="A20" s="19">
        <v>10</v>
      </c>
      <c r="B20" s="19">
        <v>63487</v>
      </c>
      <c r="C20" s="19" t="s">
        <v>74</v>
      </c>
      <c r="D20" s="18"/>
      <c r="E20" s="36">
        <f t="shared" si="0"/>
        <v>77</v>
      </c>
      <c r="F20" s="28" t="str">
        <f t="shared" si="1"/>
        <v>B</v>
      </c>
      <c r="G20" s="28">
        <f>IF((COUNTA(T12:AC12)&gt;0),(ROUND((AVERAGE(T20:AD20)),0)),"")</f>
        <v>77</v>
      </c>
      <c r="H20" s="28" t="str">
        <f t="shared" si="2"/>
        <v>B</v>
      </c>
      <c r="I20" s="38">
        <v>2</v>
      </c>
      <c r="J20" s="28" t="str">
        <f t="shared" si="3"/>
        <v>Memiliki kemampuan dalam menjelaskan Trigonometri namun perlu peningkatan menganalisis Identitas Trigonometri dan grafik fungsi Trigonometri</v>
      </c>
      <c r="K20" s="36">
        <f t="shared" si="4"/>
        <v>77</v>
      </c>
      <c r="L20" s="28" t="str">
        <f t="shared" si="5"/>
        <v>B</v>
      </c>
      <c r="M20" s="28">
        <f t="shared" si="6"/>
        <v>77</v>
      </c>
      <c r="N20" s="28" t="str">
        <f t="shared" si="7"/>
        <v>B</v>
      </c>
      <c r="O20" s="38">
        <v>2</v>
      </c>
      <c r="P20" s="28" t="str">
        <f t="shared" si="8"/>
        <v>Sangat Terampil menyelesaikan tentang Aturan sinus dan kosinus</v>
      </c>
      <c r="Q20" s="40"/>
      <c r="R20" s="40" t="s">
        <v>8</v>
      </c>
      <c r="S20" s="18"/>
      <c r="T20" s="1">
        <v>77</v>
      </c>
      <c r="U20" s="1">
        <v>77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77</v>
      </c>
      <c r="AG20" s="1">
        <v>77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63503</v>
      </c>
      <c r="C21" s="19" t="s">
        <v>75</v>
      </c>
      <c r="D21" s="18"/>
      <c r="E21" s="36">
        <f t="shared" si="0"/>
        <v>74</v>
      </c>
      <c r="F21" s="28" t="str">
        <f t="shared" si="1"/>
        <v>C</v>
      </c>
      <c r="G21" s="28">
        <f>IF((COUNTA(T12:AC12)&gt;0),(ROUND((AVERAGE(T21:AD21)),0)),"")</f>
        <v>74</v>
      </c>
      <c r="H21" s="28" t="str">
        <f t="shared" si="2"/>
        <v>C</v>
      </c>
      <c r="I21" s="38">
        <v>3</v>
      </c>
      <c r="J21" s="28" t="str">
        <f t="shared" si="3"/>
        <v>Memiliki kemampuan dalam menjelaskan Trigonometri namun perlu peningkatan pemahaman tentang Identitas Trigonometri, Aturan Sinus dan Kosinus, dan Grafik Fungsi Trigonometri</v>
      </c>
      <c r="K21" s="36">
        <f t="shared" si="4"/>
        <v>74.5</v>
      </c>
      <c r="L21" s="28" t="str">
        <f t="shared" si="5"/>
        <v>C</v>
      </c>
      <c r="M21" s="28">
        <f t="shared" si="6"/>
        <v>74.5</v>
      </c>
      <c r="N21" s="28" t="str">
        <f t="shared" si="7"/>
        <v>C</v>
      </c>
      <c r="O21" s="38">
        <v>3</v>
      </c>
      <c r="P21" s="28" t="str">
        <f t="shared" si="8"/>
        <v xml:space="preserve">Sangat Terampil menyelesaikan tentang sudut dari pengukuran </v>
      </c>
      <c r="Q21" s="40"/>
      <c r="R21" s="40" t="s">
        <v>8</v>
      </c>
      <c r="S21" s="18"/>
      <c r="T21" s="1">
        <v>75</v>
      </c>
      <c r="U21" s="1">
        <v>72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74</v>
      </c>
      <c r="AG21" s="1">
        <v>75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19965</v>
      </c>
      <c r="FK21" s="42">
        <v>19975</v>
      </c>
    </row>
    <row r="22" spans="1:167" x14ac:dyDescent="0.25">
      <c r="A22" s="19">
        <v>12</v>
      </c>
      <c r="B22" s="19">
        <v>63519</v>
      </c>
      <c r="C22" s="19" t="s">
        <v>76</v>
      </c>
      <c r="D22" s="18"/>
      <c r="E22" s="36">
        <f t="shared" si="0"/>
        <v>80</v>
      </c>
      <c r="F22" s="28" t="str">
        <f t="shared" si="1"/>
        <v>B</v>
      </c>
      <c r="G22" s="28">
        <f>IF((COUNTA(T12:AC12)&gt;0),(ROUND((AVERAGE(T22:AD22)),0)),"")</f>
        <v>80</v>
      </c>
      <c r="H22" s="28" t="str">
        <f t="shared" si="2"/>
        <v>B</v>
      </c>
      <c r="I22" s="38">
        <v>2</v>
      </c>
      <c r="J22" s="28" t="str">
        <f t="shared" si="3"/>
        <v>Memiliki kemampuan dalam menjelaskan Trigonometri namun perlu peningkatan menganalisis Identitas Trigonometri dan grafik fungsi Trigonometri</v>
      </c>
      <c r="K22" s="36">
        <f t="shared" si="4"/>
        <v>81</v>
      </c>
      <c r="L22" s="28" t="str">
        <f t="shared" si="5"/>
        <v>B</v>
      </c>
      <c r="M22" s="28">
        <f t="shared" si="6"/>
        <v>81</v>
      </c>
      <c r="N22" s="28" t="str">
        <f t="shared" si="7"/>
        <v>B</v>
      </c>
      <c r="O22" s="38">
        <v>2</v>
      </c>
      <c r="P22" s="28" t="str">
        <f t="shared" si="8"/>
        <v>Sangat Terampil menyelesaikan tentang Aturan sinus dan kosinus</v>
      </c>
      <c r="Q22" s="40"/>
      <c r="R22" s="40" t="s">
        <v>8</v>
      </c>
      <c r="S22" s="18"/>
      <c r="T22" s="1">
        <v>78</v>
      </c>
      <c r="U22" s="1">
        <v>82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82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63535</v>
      </c>
      <c r="C23" s="19" t="s">
        <v>77</v>
      </c>
      <c r="D23" s="18"/>
      <c r="E23" s="36">
        <f t="shared" si="0"/>
        <v>75</v>
      </c>
      <c r="F23" s="28" t="str">
        <f t="shared" si="1"/>
        <v>C</v>
      </c>
      <c r="G23" s="28">
        <f>IF((COUNTA(T12:AC12)&gt;0),(ROUND((AVERAGE(T23:AD23)),0)),"")</f>
        <v>75</v>
      </c>
      <c r="H23" s="28" t="str">
        <f t="shared" si="2"/>
        <v>C</v>
      </c>
      <c r="I23" s="38">
        <v>3</v>
      </c>
      <c r="J23" s="28" t="str">
        <f t="shared" si="3"/>
        <v>Memiliki kemampuan dalam menjelaskan Trigonometri namun perlu peningkatan pemahaman tentang Identitas Trigonometri, Aturan Sinus dan Kosinus, dan Grafik Fungsi Trigonometri</v>
      </c>
      <c r="K23" s="36">
        <f t="shared" si="4"/>
        <v>76</v>
      </c>
      <c r="L23" s="28" t="str">
        <f t="shared" si="5"/>
        <v>B</v>
      </c>
      <c r="M23" s="28">
        <f t="shared" si="6"/>
        <v>76</v>
      </c>
      <c r="N23" s="28" t="str">
        <f t="shared" si="7"/>
        <v>B</v>
      </c>
      <c r="O23" s="38">
        <v>2</v>
      </c>
      <c r="P23" s="28" t="str">
        <f t="shared" si="8"/>
        <v>Sangat Terampil menyelesaikan tentang Aturan sinus dan kosinus</v>
      </c>
      <c r="Q23" s="40"/>
      <c r="R23" s="40" t="s">
        <v>8</v>
      </c>
      <c r="S23" s="18"/>
      <c r="T23" s="1">
        <v>74</v>
      </c>
      <c r="U23" s="1">
        <v>76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76</v>
      </c>
      <c r="AG23" s="1">
        <v>76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19966</v>
      </c>
      <c r="FK23" s="42">
        <v>19976</v>
      </c>
    </row>
    <row r="24" spans="1:167" x14ac:dyDescent="0.25">
      <c r="A24" s="19">
        <v>14</v>
      </c>
      <c r="B24" s="19">
        <v>63551</v>
      </c>
      <c r="C24" s="19" t="s">
        <v>78</v>
      </c>
      <c r="D24" s="18"/>
      <c r="E24" s="36">
        <f t="shared" si="0"/>
        <v>74</v>
      </c>
      <c r="F24" s="28" t="str">
        <f t="shared" si="1"/>
        <v>C</v>
      </c>
      <c r="G24" s="28">
        <f>IF((COUNTA(T12:AC12)&gt;0),(ROUND((AVERAGE(T24:AD24)),0)),"")</f>
        <v>74</v>
      </c>
      <c r="H24" s="28" t="str">
        <f t="shared" si="2"/>
        <v>C</v>
      </c>
      <c r="I24" s="38">
        <v>3</v>
      </c>
      <c r="J24" s="28" t="str">
        <f t="shared" si="3"/>
        <v>Memiliki kemampuan dalam menjelaskan Trigonometri namun perlu peningkatan pemahaman tentang Identitas Trigonometri, Aturan Sinus dan Kosinus, dan Grafik Fungsi Trigonometri</v>
      </c>
      <c r="K24" s="36">
        <f t="shared" si="4"/>
        <v>73.5</v>
      </c>
      <c r="L24" s="28" t="str">
        <f t="shared" si="5"/>
        <v>C</v>
      </c>
      <c r="M24" s="28">
        <f t="shared" si="6"/>
        <v>73.5</v>
      </c>
      <c r="N24" s="28" t="str">
        <f t="shared" si="7"/>
        <v>C</v>
      </c>
      <c r="O24" s="38">
        <v>3</v>
      </c>
      <c r="P24" s="28" t="str">
        <f t="shared" si="8"/>
        <v xml:space="preserve">Sangat Terampil menyelesaikan tentang sudut dari pengukuran </v>
      </c>
      <c r="Q24" s="40"/>
      <c r="R24" s="40" t="s">
        <v>8</v>
      </c>
      <c r="S24" s="18"/>
      <c r="T24" s="1">
        <v>67</v>
      </c>
      <c r="U24" s="1">
        <v>80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67</v>
      </c>
      <c r="AG24" s="1">
        <v>80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63567</v>
      </c>
      <c r="C25" s="19" t="s">
        <v>79</v>
      </c>
      <c r="D25" s="18"/>
      <c r="E25" s="36">
        <f t="shared" si="0"/>
        <v>78</v>
      </c>
      <c r="F25" s="28" t="str">
        <f t="shared" si="1"/>
        <v>B</v>
      </c>
      <c r="G25" s="28">
        <f>IF((COUNTA(T12:AC12)&gt;0),(ROUND((AVERAGE(T25:AD25)),0)),"")</f>
        <v>78</v>
      </c>
      <c r="H25" s="28" t="str">
        <f t="shared" si="2"/>
        <v>B</v>
      </c>
      <c r="I25" s="38">
        <v>2</v>
      </c>
      <c r="J25" s="28" t="str">
        <f t="shared" si="3"/>
        <v>Memiliki kemampuan dalam menjelaskan Trigonometri namun perlu peningkatan menganalisis Identitas Trigonometri dan grafik fungsi Trigonometri</v>
      </c>
      <c r="K25" s="36">
        <f t="shared" si="4"/>
        <v>77.5</v>
      </c>
      <c r="L25" s="28" t="str">
        <f t="shared" si="5"/>
        <v>B</v>
      </c>
      <c r="M25" s="28">
        <f t="shared" si="6"/>
        <v>77.5</v>
      </c>
      <c r="N25" s="28" t="str">
        <f t="shared" si="7"/>
        <v>B</v>
      </c>
      <c r="O25" s="38">
        <v>2</v>
      </c>
      <c r="P25" s="28" t="str">
        <f t="shared" si="8"/>
        <v>Sangat Terampil menyelesaikan tentang Aturan sinus dan kosinus</v>
      </c>
      <c r="Q25" s="40"/>
      <c r="R25" s="40" t="s">
        <v>8</v>
      </c>
      <c r="S25" s="18"/>
      <c r="T25" s="1">
        <v>73</v>
      </c>
      <c r="U25" s="1">
        <v>82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73</v>
      </c>
      <c r="AG25" s="1">
        <v>82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19967</v>
      </c>
      <c r="FK25" s="42">
        <v>19977</v>
      </c>
    </row>
    <row r="26" spans="1:167" x14ac:dyDescent="0.25">
      <c r="A26" s="19">
        <v>16</v>
      </c>
      <c r="B26" s="19">
        <v>63583</v>
      </c>
      <c r="C26" s="19" t="s">
        <v>81</v>
      </c>
      <c r="D26" s="18"/>
      <c r="E26" s="36">
        <f t="shared" si="0"/>
        <v>78</v>
      </c>
      <c r="F26" s="28" t="str">
        <f t="shared" si="1"/>
        <v>B</v>
      </c>
      <c r="G26" s="28">
        <f>IF((COUNTA(T12:AC12)&gt;0),(ROUND((AVERAGE(T26:AD26)),0)),"")</f>
        <v>78</v>
      </c>
      <c r="H26" s="28" t="str">
        <f t="shared" si="2"/>
        <v>B</v>
      </c>
      <c r="I26" s="38">
        <v>2</v>
      </c>
      <c r="J26" s="28" t="str">
        <f t="shared" si="3"/>
        <v>Memiliki kemampuan dalam menjelaskan Trigonometri namun perlu peningkatan menganalisis Identitas Trigonometri dan grafik fungsi Trigonometri</v>
      </c>
      <c r="K26" s="36">
        <f t="shared" si="4"/>
        <v>78</v>
      </c>
      <c r="L26" s="28" t="str">
        <f t="shared" si="5"/>
        <v>B</v>
      </c>
      <c r="M26" s="28">
        <f t="shared" si="6"/>
        <v>78</v>
      </c>
      <c r="N26" s="28" t="str">
        <f t="shared" si="7"/>
        <v>B</v>
      </c>
      <c r="O26" s="38">
        <v>2</v>
      </c>
      <c r="P26" s="28" t="str">
        <f t="shared" si="8"/>
        <v>Sangat Terampil menyelesaikan tentang Aturan sinus dan kosinus</v>
      </c>
      <c r="Q26" s="40"/>
      <c r="R26" s="40" t="s">
        <v>8</v>
      </c>
      <c r="S26" s="18"/>
      <c r="T26" s="1">
        <v>76</v>
      </c>
      <c r="U26" s="1">
        <v>80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78</v>
      </c>
      <c r="AG26" s="1">
        <v>78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63599</v>
      </c>
      <c r="C27" s="19" t="s">
        <v>82</v>
      </c>
      <c r="D27" s="18"/>
      <c r="E27" s="36">
        <f t="shared" si="0"/>
        <v>80</v>
      </c>
      <c r="F27" s="28" t="str">
        <f t="shared" si="1"/>
        <v>B</v>
      </c>
      <c r="G27" s="28">
        <f>IF((COUNTA(T12:AC12)&gt;0),(ROUND((AVERAGE(T27:AD27)),0)),"")</f>
        <v>80</v>
      </c>
      <c r="H27" s="28" t="str">
        <f t="shared" si="2"/>
        <v>B</v>
      </c>
      <c r="I27" s="38">
        <v>2</v>
      </c>
      <c r="J27" s="28" t="str">
        <f t="shared" si="3"/>
        <v>Memiliki kemampuan dalam menjelaskan Trigonometri namun perlu peningkatan menganalisis Identitas Trigonometri dan grafik fungsi Trigonometri</v>
      </c>
      <c r="K27" s="36">
        <f t="shared" si="4"/>
        <v>80.5</v>
      </c>
      <c r="L27" s="28" t="str">
        <f t="shared" si="5"/>
        <v>B</v>
      </c>
      <c r="M27" s="28">
        <f t="shared" si="6"/>
        <v>80.5</v>
      </c>
      <c r="N27" s="28" t="str">
        <f t="shared" si="7"/>
        <v>B</v>
      </c>
      <c r="O27" s="38">
        <v>2</v>
      </c>
      <c r="P27" s="28" t="str">
        <f t="shared" si="8"/>
        <v>Sangat Terampil menyelesaikan tentang Aturan sinus dan kosinus</v>
      </c>
      <c r="Q27" s="40"/>
      <c r="R27" s="40" t="s">
        <v>8</v>
      </c>
      <c r="S27" s="18"/>
      <c r="T27" s="1">
        <v>79</v>
      </c>
      <c r="U27" s="1">
        <v>80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81</v>
      </c>
      <c r="AG27" s="1">
        <v>80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19968</v>
      </c>
      <c r="FK27" s="42">
        <v>19978</v>
      </c>
    </row>
    <row r="28" spans="1:167" x14ac:dyDescent="0.25">
      <c r="A28" s="19">
        <v>18</v>
      </c>
      <c r="B28" s="19">
        <v>63615</v>
      </c>
      <c r="C28" s="19" t="s">
        <v>83</v>
      </c>
      <c r="D28" s="18"/>
      <c r="E28" s="36">
        <f t="shared" si="0"/>
        <v>82</v>
      </c>
      <c r="F28" s="28" t="str">
        <f t="shared" si="1"/>
        <v>B</v>
      </c>
      <c r="G28" s="28">
        <f>IF((COUNTA(T12:AC12)&gt;0),(ROUND((AVERAGE(T28:AD28)),0)),"")</f>
        <v>82</v>
      </c>
      <c r="H28" s="28" t="str">
        <f t="shared" si="2"/>
        <v>B</v>
      </c>
      <c r="I28" s="38">
        <v>2</v>
      </c>
      <c r="J28" s="28" t="str">
        <f t="shared" si="3"/>
        <v>Memiliki kemampuan dalam menjelaskan Trigonometri namun perlu peningkatan menganalisis Identitas Trigonometri dan grafik fungsi Trigonometri</v>
      </c>
      <c r="K28" s="36">
        <f t="shared" si="4"/>
        <v>82.5</v>
      </c>
      <c r="L28" s="28" t="str">
        <f t="shared" si="5"/>
        <v>B</v>
      </c>
      <c r="M28" s="28">
        <f t="shared" si="6"/>
        <v>82.5</v>
      </c>
      <c r="N28" s="28" t="str">
        <f t="shared" si="7"/>
        <v>B</v>
      </c>
      <c r="O28" s="38">
        <v>2</v>
      </c>
      <c r="P28" s="28" t="str">
        <f t="shared" si="8"/>
        <v>Sangat Terampil menyelesaikan tentang Aturan sinus dan kosinus</v>
      </c>
      <c r="Q28" s="40"/>
      <c r="R28" s="40" t="s">
        <v>8</v>
      </c>
      <c r="S28" s="18"/>
      <c r="T28" s="1">
        <v>85</v>
      </c>
      <c r="U28" s="1">
        <v>78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87</v>
      </c>
      <c r="AG28" s="1">
        <v>78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63631</v>
      </c>
      <c r="C29" s="19" t="s">
        <v>84</v>
      </c>
      <c r="D29" s="18"/>
      <c r="E29" s="36">
        <f t="shared" si="0"/>
        <v>80</v>
      </c>
      <c r="F29" s="28" t="str">
        <f t="shared" si="1"/>
        <v>B</v>
      </c>
      <c r="G29" s="28">
        <f>IF((COUNTA(T12:AC12)&gt;0),(ROUND((AVERAGE(T29:AD29)),0)),"")</f>
        <v>80</v>
      </c>
      <c r="H29" s="28" t="str">
        <f t="shared" si="2"/>
        <v>B</v>
      </c>
      <c r="I29" s="38">
        <v>2</v>
      </c>
      <c r="J29" s="28" t="str">
        <f t="shared" si="3"/>
        <v>Memiliki kemampuan dalam menjelaskan Trigonometri namun perlu peningkatan menganalisis Identitas Trigonometri dan grafik fungsi Trigonometri</v>
      </c>
      <c r="K29" s="36">
        <f t="shared" si="4"/>
        <v>79</v>
      </c>
      <c r="L29" s="28" t="str">
        <f t="shared" si="5"/>
        <v>B</v>
      </c>
      <c r="M29" s="28">
        <f t="shared" si="6"/>
        <v>79</v>
      </c>
      <c r="N29" s="28" t="str">
        <f t="shared" si="7"/>
        <v>B</v>
      </c>
      <c r="O29" s="38">
        <v>2</v>
      </c>
      <c r="P29" s="28" t="str">
        <f t="shared" si="8"/>
        <v>Sangat Terampil menyelesaikan tentang Aturan sinus dan kosinus</v>
      </c>
      <c r="Q29" s="40"/>
      <c r="R29" s="40" t="s">
        <v>8</v>
      </c>
      <c r="S29" s="18"/>
      <c r="T29" s="1">
        <v>78</v>
      </c>
      <c r="U29" s="1">
        <v>82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76</v>
      </c>
      <c r="AG29" s="1">
        <v>82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19969</v>
      </c>
      <c r="FK29" s="42">
        <v>19979</v>
      </c>
    </row>
    <row r="30" spans="1:167" x14ac:dyDescent="0.25">
      <c r="A30" s="19">
        <v>20</v>
      </c>
      <c r="B30" s="19">
        <v>63647</v>
      </c>
      <c r="C30" s="19" t="s">
        <v>85</v>
      </c>
      <c r="D30" s="18"/>
      <c r="E30" s="36">
        <f t="shared" si="0"/>
        <v>76</v>
      </c>
      <c r="F30" s="28" t="str">
        <f t="shared" si="1"/>
        <v>B</v>
      </c>
      <c r="G30" s="28">
        <f>IF((COUNTA(T12:AC12)&gt;0),(ROUND((AVERAGE(T30:AD30)),0)),"")</f>
        <v>76</v>
      </c>
      <c r="H30" s="28" t="str">
        <f t="shared" si="2"/>
        <v>B</v>
      </c>
      <c r="I30" s="38">
        <v>2</v>
      </c>
      <c r="J30" s="28" t="str">
        <f t="shared" si="3"/>
        <v>Memiliki kemampuan dalam menjelaskan Trigonometri namun perlu peningkatan menganalisis Identitas Trigonometri dan grafik fungsi Trigonometri</v>
      </c>
      <c r="K30" s="36">
        <f t="shared" si="4"/>
        <v>76.5</v>
      </c>
      <c r="L30" s="28" t="str">
        <f t="shared" si="5"/>
        <v>B</v>
      </c>
      <c r="M30" s="28">
        <f t="shared" si="6"/>
        <v>76.5</v>
      </c>
      <c r="N30" s="28" t="str">
        <f t="shared" si="7"/>
        <v>B</v>
      </c>
      <c r="O30" s="38">
        <v>2</v>
      </c>
      <c r="P30" s="28" t="str">
        <f t="shared" si="8"/>
        <v>Sangat Terampil menyelesaikan tentang Aturan sinus dan kosinus</v>
      </c>
      <c r="Q30" s="40"/>
      <c r="R30" s="40" t="s">
        <v>8</v>
      </c>
      <c r="S30" s="18"/>
      <c r="T30" s="1">
        <v>72</v>
      </c>
      <c r="U30" s="1">
        <v>80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75</v>
      </c>
      <c r="AG30" s="1">
        <v>78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63663</v>
      </c>
      <c r="C31" s="19" t="s">
        <v>86</v>
      </c>
      <c r="D31" s="18"/>
      <c r="E31" s="36">
        <f t="shared" si="0"/>
        <v>80</v>
      </c>
      <c r="F31" s="28" t="str">
        <f t="shared" si="1"/>
        <v>B</v>
      </c>
      <c r="G31" s="28">
        <f>IF((COUNTA(T12:AC12)&gt;0),(ROUND((AVERAGE(T31:AD31)),0)),"")</f>
        <v>80</v>
      </c>
      <c r="H31" s="28" t="str">
        <f t="shared" si="2"/>
        <v>B</v>
      </c>
      <c r="I31" s="38">
        <v>2</v>
      </c>
      <c r="J31" s="28" t="str">
        <f t="shared" si="3"/>
        <v>Memiliki kemampuan dalam menjelaskan Trigonometri namun perlu peningkatan menganalisis Identitas Trigonometri dan grafik fungsi Trigonometri</v>
      </c>
      <c r="K31" s="36">
        <f t="shared" si="4"/>
        <v>80.5</v>
      </c>
      <c r="L31" s="28" t="str">
        <f t="shared" si="5"/>
        <v>B</v>
      </c>
      <c r="M31" s="28">
        <f t="shared" si="6"/>
        <v>80.5</v>
      </c>
      <c r="N31" s="28" t="str">
        <f t="shared" si="7"/>
        <v>B</v>
      </c>
      <c r="O31" s="38">
        <v>2</v>
      </c>
      <c r="P31" s="28" t="str">
        <f t="shared" si="8"/>
        <v>Sangat Terampil menyelesaikan tentang Aturan sinus dan kosinus</v>
      </c>
      <c r="Q31" s="40"/>
      <c r="R31" s="40" t="s">
        <v>8</v>
      </c>
      <c r="S31" s="18"/>
      <c r="T31" s="1">
        <v>78</v>
      </c>
      <c r="U31" s="1">
        <v>82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77</v>
      </c>
      <c r="AG31" s="1">
        <v>84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19970</v>
      </c>
      <c r="FK31" s="42">
        <v>19980</v>
      </c>
    </row>
    <row r="32" spans="1:167" x14ac:dyDescent="0.25">
      <c r="A32" s="19">
        <v>22</v>
      </c>
      <c r="B32" s="19">
        <v>63679</v>
      </c>
      <c r="C32" s="19" t="s">
        <v>87</v>
      </c>
      <c r="D32" s="18"/>
      <c r="E32" s="36">
        <f t="shared" si="0"/>
        <v>80</v>
      </c>
      <c r="F32" s="28" t="str">
        <f t="shared" si="1"/>
        <v>B</v>
      </c>
      <c r="G32" s="28">
        <f>IF((COUNTA(T12:AC12)&gt;0),(ROUND((AVERAGE(T32:AD32)),0)),"")</f>
        <v>80</v>
      </c>
      <c r="H32" s="28" t="str">
        <f t="shared" si="2"/>
        <v>B</v>
      </c>
      <c r="I32" s="38">
        <v>2</v>
      </c>
      <c r="J32" s="28" t="str">
        <f t="shared" si="3"/>
        <v>Memiliki kemampuan dalam menjelaskan Trigonometri namun perlu peningkatan menganalisis Identitas Trigonometri dan grafik fungsi Trigonometri</v>
      </c>
      <c r="K32" s="36">
        <f t="shared" si="4"/>
        <v>79.5</v>
      </c>
      <c r="L32" s="28" t="str">
        <f t="shared" si="5"/>
        <v>B</v>
      </c>
      <c r="M32" s="28">
        <f t="shared" si="6"/>
        <v>79.5</v>
      </c>
      <c r="N32" s="28" t="str">
        <f t="shared" si="7"/>
        <v>B</v>
      </c>
      <c r="O32" s="38">
        <v>2</v>
      </c>
      <c r="P32" s="28" t="str">
        <f t="shared" si="8"/>
        <v>Sangat Terampil menyelesaikan tentang Aturan sinus dan kosinus</v>
      </c>
      <c r="Q32" s="40"/>
      <c r="R32" s="40" t="s">
        <v>8</v>
      </c>
      <c r="S32" s="18"/>
      <c r="T32" s="1">
        <v>78</v>
      </c>
      <c r="U32" s="1">
        <v>82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77</v>
      </c>
      <c r="AG32" s="1">
        <v>82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63695</v>
      </c>
      <c r="C33" s="19" t="s">
        <v>88</v>
      </c>
      <c r="D33" s="18"/>
      <c r="E33" s="36">
        <f t="shared" si="0"/>
        <v>82</v>
      </c>
      <c r="F33" s="28" t="str">
        <f t="shared" si="1"/>
        <v>B</v>
      </c>
      <c r="G33" s="28">
        <f>IF((COUNTA(T12:AC12)&gt;0),(ROUND((AVERAGE(T33:AD33)),0)),"")</f>
        <v>82</v>
      </c>
      <c r="H33" s="28" t="str">
        <f t="shared" si="2"/>
        <v>B</v>
      </c>
      <c r="I33" s="38">
        <v>2</v>
      </c>
      <c r="J33" s="28" t="str">
        <f t="shared" si="3"/>
        <v>Memiliki kemampuan dalam menjelaskan Trigonometri namun perlu peningkatan menganalisis Identitas Trigonometri dan grafik fungsi Trigonometri</v>
      </c>
      <c r="K33" s="36">
        <f t="shared" si="4"/>
        <v>89</v>
      </c>
      <c r="L33" s="28" t="str">
        <f t="shared" si="5"/>
        <v>A</v>
      </c>
      <c r="M33" s="28">
        <f t="shared" si="6"/>
        <v>89</v>
      </c>
      <c r="N33" s="28" t="str">
        <f t="shared" si="7"/>
        <v>A</v>
      </c>
      <c r="O33" s="38">
        <v>1</v>
      </c>
      <c r="P33" s="28" t="str">
        <f t="shared" si="8"/>
        <v>Sangat Terampil menggambar grafik Fungsi Trigonometri</v>
      </c>
      <c r="Q33" s="40"/>
      <c r="R33" s="40" t="s">
        <v>8</v>
      </c>
      <c r="S33" s="18"/>
      <c r="T33" s="1">
        <v>82</v>
      </c>
      <c r="U33" s="1">
        <v>82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88</v>
      </c>
      <c r="AG33" s="1">
        <v>90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63711</v>
      </c>
      <c r="C34" s="19" t="s">
        <v>89</v>
      </c>
      <c r="D34" s="18"/>
      <c r="E34" s="36">
        <f t="shared" si="0"/>
        <v>80</v>
      </c>
      <c r="F34" s="28" t="str">
        <f t="shared" si="1"/>
        <v>B</v>
      </c>
      <c r="G34" s="28">
        <f>IF((COUNTA(T12:AC12)&gt;0),(ROUND((AVERAGE(T34:AD34)),0)),"")</f>
        <v>80</v>
      </c>
      <c r="H34" s="28" t="str">
        <f t="shared" si="2"/>
        <v>B</v>
      </c>
      <c r="I34" s="38">
        <v>2</v>
      </c>
      <c r="J34" s="28" t="str">
        <f t="shared" si="3"/>
        <v>Memiliki kemampuan dalam menjelaskan Trigonometri namun perlu peningkatan menganalisis Identitas Trigonometri dan grafik fungsi Trigonometri</v>
      </c>
      <c r="K34" s="36">
        <f t="shared" si="4"/>
        <v>80</v>
      </c>
      <c r="L34" s="28" t="str">
        <f t="shared" si="5"/>
        <v>B</v>
      </c>
      <c r="M34" s="28">
        <f t="shared" si="6"/>
        <v>80</v>
      </c>
      <c r="N34" s="28" t="str">
        <f t="shared" si="7"/>
        <v>B</v>
      </c>
      <c r="O34" s="38">
        <v>2</v>
      </c>
      <c r="P34" s="28" t="str">
        <f t="shared" si="8"/>
        <v>Sangat Terampil menyelesaikan tentang Aturan sinus dan kosinus</v>
      </c>
      <c r="Q34" s="40"/>
      <c r="R34" s="40" t="s">
        <v>8</v>
      </c>
      <c r="S34" s="18"/>
      <c r="T34" s="1">
        <v>78</v>
      </c>
      <c r="U34" s="1">
        <v>82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78</v>
      </c>
      <c r="AG34" s="1">
        <v>82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63727</v>
      </c>
      <c r="C35" s="19" t="s">
        <v>90</v>
      </c>
      <c r="D35" s="18"/>
      <c r="E35" s="36">
        <f t="shared" si="0"/>
        <v>82</v>
      </c>
      <c r="F35" s="28" t="str">
        <f t="shared" si="1"/>
        <v>B</v>
      </c>
      <c r="G35" s="28">
        <f>IF((COUNTA(T12:AC12)&gt;0),(ROUND((AVERAGE(T35:AD35)),0)),"")</f>
        <v>82</v>
      </c>
      <c r="H35" s="28" t="str">
        <f t="shared" si="2"/>
        <v>B</v>
      </c>
      <c r="I35" s="38">
        <v>2</v>
      </c>
      <c r="J35" s="28" t="str">
        <f t="shared" si="3"/>
        <v>Memiliki kemampuan dalam menjelaskan Trigonometri namun perlu peningkatan menganalisis Identitas Trigonometri dan grafik fungsi Trigonometri</v>
      </c>
      <c r="K35" s="36">
        <f t="shared" si="4"/>
        <v>83</v>
      </c>
      <c r="L35" s="28" t="str">
        <f t="shared" si="5"/>
        <v>B</v>
      </c>
      <c r="M35" s="28">
        <f t="shared" si="6"/>
        <v>83</v>
      </c>
      <c r="N35" s="28" t="str">
        <f t="shared" si="7"/>
        <v>B</v>
      </c>
      <c r="O35" s="38">
        <v>2</v>
      </c>
      <c r="P35" s="28" t="str">
        <f t="shared" si="8"/>
        <v>Sangat Terampil menyelesaikan tentang Aturan sinus dan kosinus</v>
      </c>
      <c r="Q35" s="40"/>
      <c r="R35" s="40" t="s">
        <v>8</v>
      </c>
      <c r="S35" s="18"/>
      <c r="T35" s="1">
        <v>80</v>
      </c>
      <c r="U35" s="1">
        <v>84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84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63743</v>
      </c>
      <c r="C36" s="19" t="s">
        <v>91</v>
      </c>
      <c r="D36" s="18"/>
      <c r="E36" s="36">
        <f t="shared" si="0"/>
        <v>78</v>
      </c>
      <c r="F36" s="28" t="str">
        <f t="shared" si="1"/>
        <v>B</v>
      </c>
      <c r="G36" s="28">
        <f>IF((COUNTA(T12:AC12)&gt;0),(ROUND((AVERAGE(T36:AD36)),0)),"")</f>
        <v>78</v>
      </c>
      <c r="H36" s="28" t="str">
        <f t="shared" si="2"/>
        <v>B</v>
      </c>
      <c r="I36" s="38">
        <v>2</v>
      </c>
      <c r="J36" s="28" t="str">
        <f t="shared" si="3"/>
        <v>Memiliki kemampuan dalam menjelaskan Trigonometri namun perlu peningkatan menganalisis Identitas Trigonometri dan grafik fungsi Trigonometri</v>
      </c>
      <c r="K36" s="36">
        <f t="shared" si="4"/>
        <v>78</v>
      </c>
      <c r="L36" s="28" t="str">
        <f t="shared" si="5"/>
        <v>B</v>
      </c>
      <c r="M36" s="28">
        <f t="shared" si="6"/>
        <v>78</v>
      </c>
      <c r="N36" s="28" t="str">
        <f t="shared" si="7"/>
        <v>B</v>
      </c>
      <c r="O36" s="38">
        <v>2</v>
      </c>
      <c r="P36" s="28" t="str">
        <f t="shared" si="8"/>
        <v>Sangat Terampil menyelesaikan tentang Aturan sinus dan kosinus</v>
      </c>
      <c r="Q36" s="40"/>
      <c r="R36" s="40" t="s">
        <v>8</v>
      </c>
      <c r="S36" s="18"/>
      <c r="T36" s="1">
        <v>78</v>
      </c>
      <c r="U36" s="1">
        <v>78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72</v>
      </c>
      <c r="AG36" s="1">
        <v>84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63759</v>
      </c>
      <c r="C37" s="19" t="s">
        <v>92</v>
      </c>
      <c r="D37" s="18"/>
      <c r="E37" s="36">
        <f t="shared" si="0"/>
        <v>82</v>
      </c>
      <c r="F37" s="28" t="str">
        <f t="shared" si="1"/>
        <v>B</v>
      </c>
      <c r="G37" s="28">
        <f>IF((COUNTA(T12:AC12)&gt;0),(ROUND((AVERAGE(T37:AD37)),0)),"")</f>
        <v>82</v>
      </c>
      <c r="H37" s="28" t="str">
        <f t="shared" si="2"/>
        <v>B</v>
      </c>
      <c r="I37" s="38">
        <v>2</v>
      </c>
      <c r="J37" s="28" t="str">
        <f t="shared" si="3"/>
        <v>Memiliki kemampuan dalam menjelaskan Trigonometri namun perlu peningkatan menganalisis Identitas Trigonometri dan grafik fungsi Trigonometri</v>
      </c>
      <c r="K37" s="36">
        <f t="shared" si="4"/>
        <v>82.5</v>
      </c>
      <c r="L37" s="28" t="str">
        <f t="shared" si="5"/>
        <v>B</v>
      </c>
      <c r="M37" s="28">
        <f t="shared" si="6"/>
        <v>82.5</v>
      </c>
      <c r="N37" s="28" t="str">
        <f t="shared" si="7"/>
        <v>B</v>
      </c>
      <c r="O37" s="38">
        <v>2</v>
      </c>
      <c r="P37" s="28" t="str">
        <f t="shared" si="8"/>
        <v>Sangat Terampil menyelesaikan tentang Aturan sinus dan kosinus</v>
      </c>
      <c r="Q37" s="40"/>
      <c r="R37" s="40" t="s">
        <v>8</v>
      </c>
      <c r="S37" s="18"/>
      <c r="T37" s="1">
        <v>83</v>
      </c>
      <c r="U37" s="1">
        <v>81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63775</v>
      </c>
      <c r="C38" s="19" t="s">
        <v>93</v>
      </c>
      <c r="D38" s="18"/>
      <c r="E38" s="36">
        <f t="shared" si="0"/>
        <v>88</v>
      </c>
      <c r="F38" s="28" t="str">
        <f t="shared" si="1"/>
        <v>A</v>
      </c>
      <c r="G38" s="28">
        <f>IF((COUNTA(T12:AC12)&gt;0),(ROUND((AVERAGE(T38:AD38)),0)),"")</f>
        <v>88</v>
      </c>
      <c r="H38" s="28" t="str">
        <f t="shared" si="2"/>
        <v>A</v>
      </c>
      <c r="I38" s="38">
        <v>1</v>
      </c>
      <c r="J38" s="28" t="str">
        <f t="shared" si="3"/>
        <v>Memiliki kemampuan dalam menjelaskan Trigonometri namun perlu peningkatan pemahaman tentang Identitas Trigonometri</v>
      </c>
      <c r="K38" s="36">
        <f t="shared" si="4"/>
        <v>89</v>
      </c>
      <c r="L38" s="28" t="str">
        <f t="shared" si="5"/>
        <v>A</v>
      </c>
      <c r="M38" s="28">
        <f t="shared" si="6"/>
        <v>89</v>
      </c>
      <c r="N38" s="28" t="str">
        <f t="shared" si="7"/>
        <v>A</v>
      </c>
      <c r="O38" s="38">
        <v>1</v>
      </c>
      <c r="P38" s="28" t="str">
        <f t="shared" si="8"/>
        <v>Sangat Terampil menggambar grafik Fungsi Trigonometri</v>
      </c>
      <c r="Q38" s="40"/>
      <c r="R38" s="40" t="s">
        <v>8</v>
      </c>
      <c r="S38" s="18"/>
      <c r="T38" s="1">
        <v>90</v>
      </c>
      <c r="U38" s="1">
        <v>86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88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63791</v>
      </c>
      <c r="C39" s="19" t="s">
        <v>94</v>
      </c>
      <c r="D39" s="18"/>
      <c r="E39" s="36">
        <f t="shared" si="0"/>
        <v>78</v>
      </c>
      <c r="F39" s="28" t="str">
        <f t="shared" si="1"/>
        <v>B</v>
      </c>
      <c r="G39" s="28">
        <f>IF((COUNTA(T12:AC12)&gt;0),(ROUND((AVERAGE(T39:AD39)),0)),"")</f>
        <v>78</v>
      </c>
      <c r="H39" s="28" t="str">
        <f t="shared" si="2"/>
        <v>B</v>
      </c>
      <c r="I39" s="38">
        <v>2</v>
      </c>
      <c r="J39" s="28" t="str">
        <f t="shared" si="3"/>
        <v>Memiliki kemampuan dalam menjelaskan Trigonometri namun perlu peningkatan menganalisis Identitas Trigonometri dan grafik fungsi Trigonometri</v>
      </c>
      <c r="K39" s="36">
        <f t="shared" si="4"/>
        <v>78</v>
      </c>
      <c r="L39" s="28" t="str">
        <f t="shared" si="5"/>
        <v>B</v>
      </c>
      <c r="M39" s="28">
        <f t="shared" si="6"/>
        <v>78</v>
      </c>
      <c r="N39" s="28" t="str">
        <f t="shared" si="7"/>
        <v>B</v>
      </c>
      <c r="O39" s="38">
        <v>2</v>
      </c>
      <c r="P39" s="28" t="str">
        <f t="shared" si="8"/>
        <v>Sangat Terampil menyelesaikan tentang Aturan sinus dan kosinus</v>
      </c>
      <c r="Q39" s="40"/>
      <c r="R39" s="40" t="s">
        <v>8</v>
      </c>
      <c r="S39" s="18"/>
      <c r="T39" s="1">
        <v>78</v>
      </c>
      <c r="U39" s="1">
        <v>78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74</v>
      </c>
      <c r="AG39" s="1">
        <v>82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63807</v>
      </c>
      <c r="C40" s="19" t="s">
        <v>95</v>
      </c>
      <c r="D40" s="18"/>
      <c r="E40" s="36">
        <f t="shared" si="0"/>
        <v>70</v>
      </c>
      <c r="F40" s="28" t="str">
        <f t="shared" si="1"/>
        <v>C</v>
      </c>
      <c r="G40" s="28">
        <f>IF((COUNTA(T12:AC12)&gt;0),(ROUND((AVERAGE(T40:AD40)),0)),"")</f>
        <v>70</v>
      </c>
      <c r="H40" s="28" t="str">
        <f t="shared" si="2"/>
        <v>C</v>
      </c>
      <c r="I40" s="38">
        <v>3</v>
      </c>
      <c r="J40" s="28" t="str">
        <f t="shared" si="3"/>
        <v>Memiliki kemampuan dalam menjelaskan Trigonometri namun perlu peningkatan pemahaman tentang Identitas Trigonometri, Aturan Sinus dan Kosinus, dan Grafik Fungsi Trigonometri</v>
      </c>
      <c r="K40" s="36">
        <f t="shared" si="4"/>
        <v>70</v>
      </c>
      <c r="L40" s="28" t="str">
        <f t="shared" si="5"/>
        <v>C</v>
      </c>
      <c r="M40" s="28">
        <f t="shared" si="6"/>
        <v>70</v>
      </c>
      <c r="N40" s="28" t="str">
        <f t="shared" si="7"/>
        <v>C</v>
      </c>
      <c r="O40" s="38">
        <v>3</v>
      </c>
      <c r="P40" s="28" t="str">
        <f t="shared" si="8"/>
        <v xml:space="preserve">Sangat Terampil menyelesaikan tentang sudut dari pengukuran </v>
      </c>
      <c r="Q40" s="40"/>
      <c r="R40" s="40" t="s">
        <v>8</v>
      </c>
      <c r="S40" s="18"/>
      <c r="T40" s="1">
        <v>65</v>
      </c>
      <c r="U40" s="1">
        <v>75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70</v>
      </c>
      <c r="AG40" s="1">
        <v>70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63823</v>
      </c>
      <c r="C41" s="19" t="s">
        <v>96</v>
      </c>
      <c r="D41" s="18"/>
      <c r="E41" s="36">
        <f t="shared" si="0"/>
        <v>78</v>
      </c>
      <c r="F41" s="28" t="str">
        <f t="shared" si="1"/>
        <v>B</v>
      </c>
      <c r="G41" s="28">
        <f>IF((COUNTA(T12:AC12)&gt;0),(ROUND((AVERAGE(T41:AD41)),0)),"")</f>
        <v>78</v>
      </c>
      <c r="H41" s="28" t="str">
        <f t="shared" si="2"/>
        <v>B</v>
      </c>
      <c r="I41" s="38">
        <v>2</v>
      </c>
      <c r="J41" s="28" t="str">
        <f t="shared" si="3"/>
        <v>Memiliki kemampuan dalam menjelaskan Trigonometri namun perlu peningkatan menganalisis Identitas Trigonometri dan grafik fungsi Trigonometri</v>
      </c>
      <c r="K41" s="36">
        <f t="shared" si="4"/>
        <v>78</v>
      </c>
      <c r="L41" s="28" t="str">
        <f t="shared" si="5"/>
        <v>B</v>
      </c>
      <c r="M41" s="28">
        <f t="shared" si="6"/>
        <v>78</v>
      </c>
      <c r="N41" s="28" t="str">
        <f t="shared" si="7"/>
        <v>B</v>
      </c>
      <c r="O41" s="38">
        <v>2</v>
      </c>
      <c r="P41" s="28" t="str">
        <f t="shared" si="8"/>
        <v>Sangat Terampil menyelesaikan tentang Aturan sinus dan kosinus</v>
      </c>
      <c r="Q41" s="40"/>
      <c r="R41" s="40" t="s">
        <v>8</v>
      </c>
      <c r="S41" s="18"/>
      <c r="T41" s="1">
        <v>76</v>
      </c>
      <c r="U41" s="1">
        <v>80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78</v>
      </c>
      <c r="AG41" s="1">
        <v>78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63839</v>
      </c>
      <c r="C42" s="19" t="s">
        <v>97</v>
      </c>
      <c r="D42" s="18"/>
      <c r="E42" s="36">
        <f t="shared" si="0"/>
        <v>86</v>
      </c>
      <c r="F42" s="28" t="str">
        <f t="shared" si="1"/>
        <v>A</v>
      </c>
      <c r="G42" s="28">
        <f>IF((COUNTA(T12:AC12)&gt;0),(ROUND((AVERAGE(T42:AD42)),0)),"")</f>
        <v>86</v>
      </c>
      <c r="H42" s="28" t="str">
        <f t="shared" si="2"/>
        <v>A</v>
      </c>
      <c r="I42" s="38">
        <v>1</v>
      </c>
      <c r="J42" s="28" t="str">
        <f t="shared" si="3"/>
        <v>Memiliki kemampuan dalam menjelaskan Trigonometri namun perlu peningkatan pemahaman tentang Identitas Trigonometri</v>
      </c>
      <c r="K42" s="36">
        <f t="shared" si="4"/>
        <v>86.5</v>
      </c>
      <c r="L42" s="28" t="str">
        <f t="shared" si="5"/>
        <v>A</v>
      </c>
      <c r="M42" s="28">
        <f t="shared" si="6"/>
        <v>86.5</v>
      </c>
      <c r="N42" s="28" t="str">
        <f t="shared" si="7"/>
        <v>A</v>
      </c>
      <c r="O42" s="38">
        <v>1</v>
      </c>
      <c r="P42" s="28" t="str">
        <f t="shared" si="8"/>
        <v>Sangat Terampil menggambar grafik Fungsi Trigonometri</v>
      </c>
      <c r="Q42" s="40"/>
      <c r="R42" s="40" t="s">
        <v>8</v>
      </c>
      <c r="S42" s="18"/>
      <c r="T42" s="1">
        <v>86</v>
      </c>
      <c r="U42" s="1">
        <v>86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88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63855</v>
      </c>
      <c r="C43" s="19" t="s">
        <v>98</v>
      </c>
      <c r="D43" s="18"/>
      <c r="E43" s="36">
        <f t="shared" si="0"/>
        <v>82</v>
      </c>
      <c r="F43" s="28" t="str">
        <f t="shared" si="1"/>
        <v>B</v>
      </c>
      <c r="G43" s="28">
        <f>IF((COUNTA(T12:AC12)&gt;0),(ROUND((AVERAGE(T43:AD43)),0)),"")</f>
        <v>82</v>
      </c>
      <c r="H43" s="28" t="str">
        <f t="shared" si="2"/>
        <v>B</v>
      </c>
      <c r="I43" s="38">
        <v>2</v>
      </c>
      <c r="J43" s="28" t="str">
        <f t="shared" si="3"/>
        <v>Memiliki kemampuan dalam menjelaskan Trigonometri namun perlu peningkatan menganalisis Identitas Trigonometri dan grafik fungsi Trigonometri</v>
      </c>
      <c r="K43" s="36">
        <f t="shared" si="4"/>
        <v>82</v>
      </c>
      <c r="L43" s="28" t="str">
        <f t="shared" si="5"/>
        <v>B</v>
      </c>
      <c r="M43" s="28">
        <f t="shared" si="6"/>
        <v>82</v>
      </c>
      <c r="N43" s="28" t="str">
        <f t="shared" si="7"/>
        <v>B</v>
      </c>
      <c r="O43" s="38">
        <v>2</v>
      </c>
      <c r="P43" s="28" t="str">
        <f t="shared" si="8"/>
        <v>Sangat Terampil menyelesaikan tentang Aturan sinus dan kosinus</v>
      </c>
      <c r="Q43" s="40"/>
      <c r="R43" s="40" t="s">
        <v>8</v>
      </c>
      <c r="S43" s="18"/>
      <c r="T43" s="1">
        <v>78</v>
      </c>
      <c r="U43" s="1">
        <v>85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84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63871</v>
      </c>
      <c r="C44" s="19" t="s">
        <v>99</v>
      </c>
      <c r="D44" s="18"/>
      <c r="E44" s="36">
        <f t="shared" si="0"/>
        <v>80</v>
      </c>
      <c r="F44" s="28" t="str">
        <f t="shared" si="1"/>
        <v>B</v>
      </c>
      <c r="G44" s="28">
        <f>IF((COUNTA(T12:AC12)&gt;0),(ROUND((AVERAGE(T44:AD44)),0)),"")</f>
        <v>80</v>
      </c>
      <c r="H44" s="28" t="str">
        <f t="shared" si="2"/>
        <v>B</v>
      </c>
      <c r="I44" s="38">
        <v>2</v>
      </c>
      <c r="J44" s="28" t="str">
        <f t="shared" si="3"/>
        <v>Memiliki kemampuan dalam menjelaskan Trigonometri namun perlu peningkatan menganalisis Identitas Trigonometri dan grafik fungsi Trigonometri</v>
      </c>
      <c r="K44" s="36">
        <f t="shared" si="4"/>
        <v>81</v>
      </c>
      <c r="L44" s="28" t="str">
        <f t="shared" si="5"/>
        <v>B</v>
      </c>
      <c r="M44" s="28">
        <f t="shared" si="6"/>
        <v>81</v>
      </c>
      <c r="N44" s="28" t="str">
        <f t="shared" si="7"/>
        <v>B</v>
      </c>
      <c r="O44" s="38">
        <v>2</v>
      </c>
      <c r="P44" s="28" t="str">
        <f t="shared" si="8"/>
        <v>Sangat Terampil menyelesaikan tentang Aturan sinus dan kosinus</v>
      </c>
      <c r="Q44" s="40"/>
      <c r="R44" s="40" t="s">
        <v>8</v>
      </c>
      <c r="S44" s="18"/>
      <c r="T44" s="1">
        <v>78</v>
      </c>
      <c r="U44" s="1">
        <v>82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82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63887</v>
      </c>
      <c r="C45" s="19" t="s">
        <v>100</v>
      </c>
      <c r="D45" s="18"/>
      <c r="E45" s="36">
        <f t="shared" si="0"/>
        <v>82</v>
      </c>
      <c r="F45" s="28" t="str">
        <f t="shared" si="1"/>
        <v>B</v>
      </c>
      <c r="G45" s="28">
        <f>IF((COUNTA(T12:AC12)&gt;0),(ROUND((AVERAGE(T45:AD45)),0)),"")</f>
        <v>82</v>
      </c>
      <c r="H45" s="28" t="str">
        <f t="shared" si="2"/>
        <v>B</v>
      </c>
      <c r="I45" s="38">
        <v>2</v>
      </c>
      <c r="J45" s="28" t="str">
        <f t="shared" si="3"/>
        <v>Memiliki kemampuan dalam menjelaskan Trigonometri namun perlu peningkatan menganalisis Identitas Trigonometri dan grafik fungsi Trigonometri</v>
      </c>
      <c r="K45" s="36">
        <f t="shared" si="4"/>
        <v>82</v>
      </c>
      <c r="L45" s="28" t="str">
        <f t="shared" si="5"/>
        <v>B</v>
      </c>
      <c r="M45" s="28">
        <f t="shared" si="6"/>
        <v>82</v>
      </c>
      <c r="N45" s="28" t="str">
        <f t="shared" si="7"/>
        <v>B</v>
      </c>
      <c r="O45" s="38">
        <v>2</v>
      </c>
      <c r="P45" s="28" t="str">
        <f t="shared" si="8"/>
        <v>Sangat Terampil menyelesaikan tentang Aturan sinus dan kosinus</v>
      </c>
      <c r="Q45" s="40"/>
      <c r="R45" s="40" t="s">
        <v>8</v>
      </c>
      <c r="S45" s="18"/>
      <c r="T45" s="1">
        <v>82</v>
      </c>
      <c r="U45" s="1">
        <v>82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84</v>
      </c>
      <c r="AG45" s="1">
        <v>80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69133</v>
      </c>
      <c r="C46" s="19" t="s">
        <v>101</v>
      </c>
      <c r="D46" s="18"/>
      <c r="E46" s="36">
        <f t="shared" si="0"/>
        <v>70</v>
      </c>
      <c r="F46" s="28" t="str">
        <f t="shared" si="1"/>
        <v>C</v>
      </c>
      <c r="G46" s="28">
        <f>IF((COUNTA(T12:AC12)&gt;0),(ROUND((AVERAGE(T46:AD46)),0)),"")</f>
        <v>70</v>
      </c>
      <c r="H46" s="28" t="str">
        <f t="shared" si="2"/>
        <v>C</v>
      </c>
      <c r="I46" s="38">
        <v>3</v>
      </c>
      <c r="J46" s="28" t="str">
        <f t="shared" si="3"/>
        <v>Memiliki kemampuan dalam menjelaskan Trigonometri namun perlu peningkatan pemahaman tentang Identitas Trigonometri, Aturan Sinus dan Kosinus, dan Grafik Fungsi Trigonometri</v>
      </c>
      <c r="K46" s="36">
        <f t="shared" si="4"/>
        <v>70</v>
      </c>
      <c r="L46" s="28" t="str">
        <f t="shared" si="5"/>
        <v>C</v>
      </c>
      <c r="M46" s="28">
        <f t="shared" si="6"/>
        <v>70</v>
      </c>
      <c r="N46" s="28" t="str">
        <f t="shared" si="7"/>
        <v>C</v>
      </c>
      <c r="O46" s="38">
        <v>3</v>
      </c>
      <c r="P46" s="28" t="str">
        <f t="shared" si="8"/>
        <v xml:space="preserve">Sangat Terampil menyelesaikan tentang sudut dari pengukuran </v>
      </c>
      <c r="Q46" s="40"/>
      <c r="R46" s="40" t="s">
        <v>8</v>
      </c>
      <c r="S46" s="18"/>
      <c r="T46" s="1">
        <v>75</v>
      </c>
      <c r="U46" s="1">
        <v>65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70</v>
      </c>
      <c r="AG46" s="1">
        <v>70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H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24.28515625" customWidth="1"/>
    <col min="4" max="4" width="2.42578125" customWidth="1"/>
    <col min="5" max="5" width="4.5703125" customWidth="1"/>
    <col min="6" max="6" width="5" customWidth="1"/>
    <col min="7" max="7" width="3.85546875" customWidth="1"/>
    <col min="8" max="8" width="4.7109375" customWidth="1"/>
    <col min="9" max="9" width="4.42578125" customWidth="1"/>
    <col min="10" max="10" width="3" customWidth="1"/>
    <col min="11" max="13" width="7.7109375" customWidth="1"/>
    <col min="14" max="14" width="4.28515625" customWidth="1"/>
    <col min="15" max="15" width="5" customWidth="1"/>
    <col min="16" max="16" width="6.5703125" customWidth="1"/>
    <col min="17" max="17" width="4.28515625" customWidth="1"/>
    <col min="18" max="18" width="4.7109375" customWidth="1"/>
    <col min="19" max="19" width="2.42578125" customWidth="1"/>
    <col min="20" max="21" width="7.140625" customWidth="1"/>
    <col min="22" max="22" width="6" customWidth="1"/>
    <col min="23" max="30" width="7.140625" hidden="1" customWidth="1"/>
    <col min="31" max="31" width="3" customWidth="1"/>
    <col min="32" max="34" width="8.7109375" customWidth="1"/>
    <col min="35" max="35" width="1" customWidth="1"/>
    <col min="36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599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599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115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63903</v>
      </c>
      <c r="C11" s="19" t="s">
        <v>116</v>
      </c>
      <c r="D11" s="18"/>
      <c r="E11" s="36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76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Trigonometri namun perlu peningkatan menganalisis Identitas Trigonometri dan grafik fungsi Trigonometri</v>
      </c>
      <c r="K11" s="36">
        <f t="shared" ref="K11:K50" si="4">IF((COUNTA(AF11:AO11)&gt;0),AVERAGE(AF11:AO11),"")</f>
        <v>76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76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menyelesaikan tentang Aturan sinus dan kosinus</v>
      </c>
      <c r="Q11" s="40"/>
      <c r="R11" s="40" t="s">
        <v>8</v>
      </c>
      <c r="S11" s="18"/>
      <c r="T11" s="1">
        <v>70</v>
      </c>
      <c r="U11" s="1">
        <v>82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72</v>
      </c>
      <c r="AG11" s="1">
        <v>80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63919</v>
      </c>
      <c r="C12" s="19" t="s">
        <v>117</v>
      </c>
      <c r="D12" s="18"/>
      <c r="E12" s="36">
        <f t="shared" si="0"/>
        <v>74</v>
      </c>
      <c r="F12" s="28" t="str">
        <f t="shared" si="1"/>
        <v>C</v>
      </c>
      <c r="G12" s="28">
        <f>IF((COUNTA(T12:AC12)&gt;0),(ROUND((AVERAGE(T12:AD12)),0)),"")</f>
        <v>74</v>
      </c>
      <c r="H12" s="28" t="str">
        <f t="shared" si="2"/>
        <v>C</v>
      </c>
      <c r="I12" s="38">
        <v>3</v>
      </c>
      <c r="J12" s="28" t="str">
        <f t="shared" si="3"/>
        <v>Memiliki kemampuan dalam menjelaskan Trigonometri namun perlu peningkatan pemahaman tentang Identitas Trigonometri, Aturan Sinus dan Kosinus, dan Grafik Fungsi Trigonometri</v>
      </c>
      <c r="K12" s="36">
        <f t="shared" si="4"/>
        <v>75</v>
      </c>
      <c r="L12" s="28" t="str">
        <f t="shared" si="5"/>
        <v>C</v>
      </c>
      <c r="M12" s="28">
        <f t="shared" si="6"/>
        <v>75</v>
      </c>
      <c r="N12" s="28" t="str">
        <f t="shared" si="7"/>
        <v>C</v>
      </c>
      <c r="O12" s="38">
        <v>3</v>
      </c>
      <c r="P12" s="28" t="str">
        <f t="shared" si="8"/>
        <v xml:space="preserve">Sangat Terampil menyelesaikan tentang sudut dari pengukuran </v>
      </c>
      <c r="Q12" s="40"/>
      <c r="R12" s="40" t="s">
        <v>8</v>
      </c>
      <c r="S12" s="18"/>
      <c r="T12" s="1">
        <v>77</v>
      </c>
      <c r="U12" s="1">
        <v>70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74</v>
      </c>
      <c r="AG12" s="1">
        <v>76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63935</v>
      </c>
      <c r="C13" s="19" t="s">
        <v>118</v>
      </c>
      <c r="D13" s="18"/>
      <c r="E13" s="36">
        <f t="shared" si="0"/>
        <v>82</v>
      </c>
      <c r="F13" s="28" t="str">
        <f t="shared" si="1"/>
        <v>B</v>
      </c>
      <c r="G13" s="28">
        <f>IF((COUNTA(T12:AC12)&gt;0),(ROUND((AVERAGE(T13:AD13)),0)),"")</f>
        <v>82</v>
      </c>
      <c r="H13" s="28" t="str">
        <f t="shared" si="2"/>
        <v>B</v>
      </c>
      <c r="I13" s="38">
        <v>2</v>
      </c>
      <c r="J13" s="28" t="str">
        <f t="shared" si="3"/>
        <v>Memiliki kemampuan dalam menjelaskan Trigonometri namun perlu peningkatan menganalisis Identitas Trigonometri dan grafik fungsi Trigonometri</v>
      </c>
      <c r="K13" s="36">
        <f t="shared" si="4"/>
        <v>82</v>
      </c>
      <c r="L13" s="28" t="str">
        <f t="shared" si="5"/>
        <v>B</v>
      </c>
      <c r="M13" s="28">
        <f t="shared" si="6"/>
        <v>82</v>
      </c>
      <c r="N13" s="28" t="str">
        <f t="shared" si="7"/>
        <v>B</v>
      </c>
      <c r="O13" s="38">
        <v>2</v>
      </c>
      <c r="P13" s="28" t="str">
        <f t="shared" si="8"/>
        <v>Sangat Terampil menyelesaikan tentang Aturan sinus dan kosinus</v>
      </c>
      <c r="Q13" s="40"/>
      <c r="R13" s="40" t="s">
        <v>8</v>
      </c>
      <c r="S13" s="18"/>
      <c r="T13" s="1">
        <v>78</v>
      </c>
      <c r="U13" s="1">
        <v>85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84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226</v>
      </c>
      <c r="FI13" s="44" t="s">
        <v>229</v>
      </c>
      <c r="FJ13" s="42">
        <v>19981</v>
      </c>
      <c r="FK13" s="42">
        <v>19991</v>
      </c>
    </row>
    <row r="14" spans="1:167" x14ac:dyDescent="0.25">
      <c r="A14" s="19">
        <v>4</v>
      </c>
      <c r="B14" s="19">
        <v>63951</v>
      </c>
      <c r="C14" s="19" t="s">
        <v>119</v>
      </c>
      <c r="D14" s="18"/>
      <c r="E14" s="36">
        <f t="shared" si="0"/>
        <v>80</v>
      </c>
      <c r="F14" s="28" t="str">
        <f t="shared" si="1"/>
        <v>B</v>
      </c>
      <c r="G14" s="28">
        <f>IF((COUNTA(T12:AC12)&gt;0),(ROUND((AVERAGE(T14:AD14)),0)),"")</f>
        <v>80</v>
      </c>
      <c r="H14" s="28" t="str">
        <f t="shared" si="2"/>
        <v>B</v>
      </c>
      <c r="I14" s="38">
        <v>2</v>
      </c>
      <c r="J14" s="28" t="str">
        <f t="shared" si="3"/>
        <v>Memiliki kemampuan dalam menjelaskan Trigonometri namun perlu peningkatan menganalisis Identitas Trigonometri dan grafik fungsi Trigonometri</v>
      </c>
      <c r="K14" s="36">
        <f t="shared" si="4"/>
        <v>81</v>
      </c>
      <c r="L14" s="28" t="str">
        <f t="shared" si="5"/>
        <v>B</v>
      </c>
      <c r="M14" s="28">
        <f t="shared" si="6"/>
        <v>81</v>
      </c>
      <c r="N14" s="28" t="str">
        <f t="shared" si="7"/>
        <v>B</v>
      </c>
      <c r="O14" s="38">
        <v>2</v>
      </c>
      <c r="P14" s="28" t="str">
        <f t="shared" si="8"/>
        <v>Sangat Terampil menyelesaikan tentang Aturan sinus dan kosinus</v>
      </c>
      <c r="Q14" s="40"/>
      <c r="R14" s="40" t="s">
        <v>8</v>
      </c>
      <c r="S14" s="18"/>
      <c r="T14" s="1">
        <v>76</v>
      </c>
      <c r="U14" s="1">
        <v>84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78</v>
      </c>
      <c r="AG14" s="1">
        <v>84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63967</v>
      </c>
      <c r="C15" s="19" t="s">
        <v>120</v>
      </c>
      <c r="D15" s="18"/>
      <c r="E15" s="36">
        <f t="shared" si="0"/>
        <v>88</v>
      </c>
      <c r="F15" s="28" t="str">
        <f t="shared" si="1"/>
        <v>A</v>
      </c>
      <c r="G15" s="28">
        <f>IF((COUNTA(T12:AC12)&gt;0),(ROUND((AVERAGE(T15:AD15)),0)),"")</f>
        <v>88</v>
      </c>
      <c r="H15" s="28" t="str">
        <f t="shared" si="2"/>
        <v>A</v>
      </c>
      <c r="I15" s="38">
        <v>1</v>
      </c>
      <c r="J15" s="28" t="str">
        <f t="shared" si="3"/>
        <v>Memiliki kemampuan dalam menjelaskan Trigonometri namun perlu peningkatan pemahaman tentang Identitas Trigonometri</v>
      </c>
      <c r="K15" s="36">
        <f t="shared" si="4"/>
        <v>82</v>
      </c>
      <c r="L15" s="28" t="str">
        <f t="shared" si="5"/>
        <v>B</v>
      </c>
      <c r="M15" s="28">
        <f t="shared" si="6"/>
        <v>82</v>
      </c>
      <c r="N15" s="28" t="str">
        <f t="shared" si="7"/>
        <v>B</v>
      </c>
      <c r="O15" s="38">
        <v>2</v>
      </c>
      <c r="P15" s="28" t="str">
        <f t="shared" si="8"/>
        <v>Sangat Terampil menyelesaikan tentang Aturan sinus dan kosinus</v>
      </c>
      <c r="Q15" s="40"/>
      <c r="R15" s="40" t="s">
        <v>8</v>
      </c>
      <c r="S15" s="18"/>
      <c r="T15" s="1">
        <v>88</v>
      </c>
      <c r="U15" s="1">
        <v>88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84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227</v>
      </c>
      <c r="FI15" s="44" t="s">
        <v>230</v>
      </c>
      <c r="FJ15" s="42">
        <v>19982</v>
      </c>
      <c r="FK15" s="42">
        <v>19992</v>
      </c>
    </row>
    <row r="16" spans="1:167" x14ac:dyDescent="0.25">
      <c r="A16" s="19">
        <v>6</v>
      </c>
      <c r="B16" s="19">
        <v>63983</v>
      </c>
      <c r="C16" s="19" t="s">
        <v>121</v>
      </c>
      <c r="D16" s="18"/>
      <c r="E16" s="36">
        <f t="shared" si="0"/>
        <v>74</v>
      </c>
      <c r="F16" s="28" t="str">
        <f t="shared" si="1"/>
        <v>C</v>
      </c>
      <c r="G16" s="28">
        <f>IF((COUNTA(T12:AC12)&gt;0),(ROUND((AVERAGE(T16:AD16)),0)),"")</f>
        <v>74</v>
      </c>
      <c r="H16" s="28" t="str">
        <f t="shared" si="2"/>
        <v>C</v>
      </c>
      <c r="I16" s="38">
        <v>3</v>
      </c>
      <c r="J16" s="28" t="str">
        <f t="shared" si="3"/>
        <v>Memiliki kemampuan dalam menjelaskan Trigonometri namun perlu peningkatan pemahaman tentang Identitas Trigonometri, Aturan Sinus dan Kosinus, dan Grafik Fungsi Trigonometri</v>
      </c>
      <c r="K16" s="36">
        <f t="shared" si="4"/>
        <v>75</v>
      </c>
      <c r="L16" s="28" t="str">
        <f t="shared" si="5"/>
        <v>C</v>
      </c>
      <c r="M16" s="28">
        <f t="shared" si="6"/>
        <v>75</v>
      </c>
      <c r="N16" s="28" t="str">
        <f t="shared" si="7"/>
        <v>C</v>
      </c>
      <c r="O16" s="38">
        <v>3</v>
      </c>
      <c r="P16" s="28" t="str">
        <f t="shared" si="8"/>
        <v xml:space="preserve">Sangat Terampil menyelesaikan tentang sudut dari pengukuran </v>
      </c>
      <c r="Q16" s="40"/>
      <c r="R16" s="40" t="s">
        <v>8</v>
      </c>
      <c r="S16" s="18"/>
      <c r="T16" s="1">
        <v>72</v>
      </c>
      <c r="U16" s="1">
        <v>76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65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63999</v>
      </c>
      <c r="C17" s="19" t="s">
        <v>122</v>
      </c>
      <c r="D17" s="18"/>
      <c r="E17" s="36">
        <f t="shared" si="0"/>
        <v>82</v>
      </c>
      <c r="F17" s="28" t="str">
        <f t="shared" si="1"/>
        <v>B</v>
      </c>
      <c r="G17" s="28">
        <f>IF((COUNTA(T12:AC12)&gt;0),(ROUND((AVERAGE(T17:AD17)),0)),"")</f>
        <v>82</v>
      </c>
      <c r="H17" s="28" t="str">
        <f t="shared" si="2"/>
        <v>B</v>
      </c>
      <c r="I17" s="38">
        <v>2</v>
      </c>
      <c r="J17" s="28" t="str">
        <f t="shared" si="3"/>
        <v>Memiliki kemampuan dalam menjelaskan Trigonometri namun perlu peningkatan menganalisis Identitas Trigonometri dan grafik fungsi Trigonometri</v>
      </c>
      <c r="K17" s="36">
        <f t="shared" si="4"/>
        <v>81</v>
      </c>
      <c r="L17" s="28" t="str">
        <f t="shared" si="5"/>
        <v>B</v>
      </c>
      <c r="M17" s="28">
        <f t="shared" si="6"/>
        <v>81</v>
      </c>
      <c r="N17" s="28" t="str">
        <f t="shared" si="7"/>
        <v>B</v>
      </c>
      <c r="O17" s="38">
        <v>2</v>
      </c>
      <c r="P17" s="28" t="str">
        <f t="shared" si="8"/>
        <v>Sangat Terampil menyelesaikan tentang Aturan sinus dan kosinus</v>
      </c>
      <c r="Q17" s="40"/>
      <c r="R17" s="40" t="s">
        <v>8</v>
      </c>
      <c r="S17" s="18"/>
      <c r="T17" s="1">
        <v>84</v>
      </c>
      <c r="U17" s="1">
        <v>80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74</v>
      </c>
      <c r="AG17" s="1">
        <v>88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228</v>
      </c>
      <c r="FI17" s="44" t="s">
        <v>231</v>
      </c>
      <c r="FJ17" s="42">
        <v>19983</v>
      </c>
      <c r="FK17" s="42">
        <v>19993</v>
      </c>
    </row>
    <row r="18" spans="1:167" x14ac:dyDescent="0.25">
      <c r="A18" s="19">
        <v>8</v>
      </c>
      <c r="B18" s="19">
        <v>64015</v>
      </c>
      <c r="C18" s="19" t="s">
        <v>123</v>
      </c>
      <c r="D18" s="18"/>
      <c r="E18" s="36">
        <f t="shared" si="0"/>
        <v>76</v>
      </c>
      <c r="F18" s="28" t="str">
        <f t="shared" si="1"/>
        <v>B</v>
      </c>
      <c r="G18" s="28">
        <f>IF((COUNTA(T12:AC12)&gt;0),(ROUND((AVERAGE(T18:AD18)),0)),"")</f>
        <v>76</v>
      </c>
      <c r="H18" s="28" t="str">
        <f t="shared" si="2"/>
        <v>B</v>
      </c>
      <c r="I18" s="38">
        <v>2</v>
      </c>
      <c r="J18" s="28" t="str">
        <f t="shared" si="3"/>
        <v>Memiliki kemampuan dalam menjelaskan Trigonometri namun perlu peningkatan menganalisis Identitas Trigonometri dan grafik fungsi Trigonometri</v>
      </c>
      <c r="K18" s="36">
        <f t="shared" si="4"/>
        <v>77</v>
      </c>
      <c r="L18" s="28" t="str">
        <f t="shared" si="5"/>
        <v>B</v>
      </c>
      <c r="M18" s="28">
        <f t="shared" si="6"/>
        <v>77</v>
      </c>
      <c r="N18" s="28" t="str">
        <f t="shared" si="7"/>
        <v>B</v>
      </c>
      <c r="O18" s="38">
        <v>2</v>
      </c>
      <c r="P18" s="28" t="str">
        <f t="shared" si="8"/>
        <v>Sangat Terampil menyelesaikan tentang Aturan sinus dan kosinus</v>
      </c>
      <c r="Q18" s="40"/>
      <c r="R18" s="40" t="s">
        <v>8</v>
      </c>
      <c r="S18" s="18"/>
      <c r="T18" s="1">
        <v>78</v>
      </c>
      <c r="U18" s="1">
        <v>74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74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64031</v>
      </c>
      <c r="C19" s="19" t="s">
        <v>124</v>
      </c>
      <c r="D19" s="18"/>
      <c r="E19" s="36">
        <f t="shared" si="0"/>
        <v>74</v>
      </c>
      <c r="F19" s="28" t="str">
        <f t="shared" si="1"/>
        <v>C</v>
      </c>
      <c r="G19" s="28">
        <f>IF((COUNTA(T12:AC12)&gt;0),(ROUND((AVERAGE(T19:AD19)),0)),"")</f>
        <v>74</v>
      </c>
      <c r="H19" s="28" t="str">
        <f t="shared" si="2"/>
        <v>C</v>
      </c>
      <c r="I19" s="38">
        <v>3</v>
      </c>
      <c r="J19" s="28" t="str">
        <f t="shared" si="3"/>
        <v>Memiliki kemampuan dalam menjelaskan Trigonometri namun perlu peningkatan pemahaman tentang Identitas Trigonometri, Aturan Sinus dan Kosinus, dan Grafik Fungsi Trigonometri</v>
      </c>
      <c r="K19" s="36">
        <f t="shared" si="4"/>
        <v>74</v>
      </c>
      <c r="L19" s="28" t="str">
        <f t="shared" si="5"/>
        <v>C</v>
      </c>
      <c r="M19" s="28">
        <f t="shared" si="6"/>
        <v>74</v>
      </c>
      <c r="N19" s="28" t="str">
        <f t="shared" si="7"/>
        <v>C</v>
      </c>
      <c r="O19" s="38">
        <v>3</v>
      </c>
      <c r="P19" s="28" t="str">
        <f t="shared" si="8"/>
        <v xml:space="preserve">Sangat Terampil menyelesaikan tentang sudut dari pengukuran </v>
      </c>
      <c r="Q19" s="40"/>
      <c r="R19" s="40" t="s">
        <v>8</v>
      </c>
      <c r="S19" s="18"/>
      <c r="T19" s="1">
        <v>70</v>
      </c>
      <c r="U19" s="1">
        <v>78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70</v>
      </c>
      <c r="AG19" s="1">
        <v>78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19984</v>
      </c>
      <c r="FK19" s="42">
        <v>19994</v>
      </c>
    </row>
    <row r="20" spans="1:167" x14ac:dyDescent="0.25">
      <c r="A20" s="19">
        <v>10</v>
      </c>
      <c r="B20" s="19">
        <v>64047</v>
      </c>
      <c r="C20" s="19" t="s">
        <v>125</v>
      </c>
      <c r="D20" s="18"/>
      <c r="E20" s="36">
        <f t="shared" si="0"/>
        <v>78</v>
      </c>
      <c r="F20" s="28" t="str">
        <f t="shared" si="1"/>
        <v>B</v>
      </c>
      <c r="G20" s="28">
        <f>IF((COUNTA(T12:AC12)&gt;0),(ROUND((AVERAGE(T20:AD20)),0)),"")</f>
        <v>78</v>
      </c>
      <c r="H20" s="28" t="str">
        <f t="shared" si="2"/>
        <v>B</v>
      </c>
      <c r="I20" s="38">
        <v>2</v>
      </c>
      <c r="J20" s="28" t="str">
        <f t="shared" si="3"/>
        <v>Memiliki kemampuan dalam menjelaskan Trigonometri namun perlu peningkatan menganalisis Identitas Trigonometri dan grafik fungsi Trigonometri</v>
      </c>
      <c r="K20" s="36">
        <f t="shared" si="4"/>
        <v>77.5</v>
      </c>
      <c r="L20" s="28" t="str">
        <f t="shared" si="5"/>
        <v>B</v>
      </c>
      <c r="M20" s="28">
        <f t="shared" si="6"/>
        <v>77.5</v>
      </c>
      <c r="N20" s="28" t="str">
        <f t="shared" si="7"/>
        <v>B</v>
      </c>
      <c r="O20" s="38">
        <v>2</v>
      </c>
      <c r="P20" s="28" t="str">
        <f t="shared" si="8"/>
        <v>Sangat Terampil menyelesaikan tentang Aturan sinus dan kosinus</v>
      </c>
      <c r="Q20" s="40"/>
      <c r="R20" s="40" t="s">
        <v>8</v>
      </c>
      <c r="S20" s="18"/>
      <c r="T20" s="1">
        <v>78</v>
      </c>
      <c r="U20" s="1">
        <v>78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75</v>
      </c>
      <c r="AG20" s="1">
        <v>80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64063</v>
      </c>
      <c r="C21" s="19" t="s">
        <v>126</v>
      </c>
      <c r="D21" s="18"/>
      <c r="E21" s="36">
        <f t="shared" si="0"/>
        <v>76</v>
      </c>
      <c r="F21" s="28" t="str">
        <f t="shared" si="1"/>
        <v>B</v>
      </c>
      <c r="G21" s="28">
        <f>IF((COUNTA(T12:AC12)&gt;0),(ROUND((AVERAGE(T21:AD21)),0)),"")</f>
        <v>76</v>
      </c>
      <c r="H21" s="28" t="str">
        <f t="shared" si="2"/>
        <v>B</v>
      </c>
      <c r="I21" s="38">
        <v>2</v>
      </c>
      <c r="J21" s="28" t="str">
        <f t="shared" si="3"/>
        <v>Memiliki kemampuan dalam menjelaskan Trigonometri namun perlu peningkatan menganalisis Identitas Trigonometri dan grafik fungsi Trigonometri</v>
      </c>
      <c r="K21" s="36">
        <f t="shared" si="4"/>
        <v>76</v>
      </c>
      <c r="L21" s="28" t="str">
        <f t="shared" si="5"/>
        <v>B</v>
      </c>
      <c r="M21" s="28">
        <f t="shared" si="6"/>
        <v>76</v>
      </c>
      <c r="N21" s="28" t="str">
        <f t="shared" si="7"/>
        <v>B</v>
      </c>
      <c r="O21" s="38">
        <v>2</v>
      </c>
      <c r="P21" s="28" t="str">
        <f t="shared" si="8"/>
        <v>Sangat Terampil menyelesaikan tentang Aturan sinus dan kosinus</v>
      </c>
      <c r="Q21" s="40"/>
      <c r="R21" s="40" t="s">
        <v>8</v>
      </c>
      <c r="S21" s="18"/>
      <c r="T21" s="1">
        <v>71</v>
      </c>
      <c r="U21" s="1">
        <v>80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74</v>
      </c>
      <c r="AG21" s="1">
        <v>78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19985</v>
      </c>
      <c r="FK21" s="42">
        <v>19995</v>
      </c>
    </row>
    <row r="22" spans="1:167" x14ac:dyDescent="0.25">
      <c r="A22" s="19">
        <v>12</v>
      </c>
      <c r="B22" s="19">
        <v>64079</v>
      </c>
      <c r="C22" s="19" t="s">
        <v>127</v>
      </c>
      <c r="D22" s="18"/>
      <c r="E22" s="36">
        <f t="shared" si="0"/>
        <v>74</v>
      </c>
      <c r="F22" s="28" t="str">
        <f t="shared" si="1"/>
        <v>C</v>
      </c>
      <c r="G22" s="28">
        <f>IF((COUNTA(T12:AC12)&gt;0),(ROUND((AVERAGE(T22:AD22)),0)),"")</f>
        <v>74</v>
      </c>
      <c r="H22" s="28" t="str">
        <f t="shared" si="2"/>
        <v>C</v>
      </c>
      <c r="I22" s="38">
        <v>3</v>
      </c>
      <c r="J22" s="28" t="str">
        <f t="shared" si="3"/>
        <v>Memiliki kemampuan dalam menjelaskan Trigonometri namun perlu peningkatan pemahaman tentang Identitas Trigonometri, Aturan Sinus dan Kosinus, dan Grafik Fungsi Trigonometri</v>
      </c>
      <c r="K22" s="36">
        <f t="shared" si="4"/>
        <v>74</v>
      </c>
      <c r="L22" s="28" t="str">
        <f t="shared" si="5"/>
        <v>C</v>
      </c>
      <c r="M22" s="28">
        <f t="shared" si="6"/>
        <v>74</v>
      </c>
      <c r="N22" s="28" t="str">
        <f t="shared" si="7"/>
        <v>C</v>
      </c>
      <c r="O22" s="38">
        <v>3</v>
      </c>
      <c r="P22" s="28" t="str">
        <f t="shared" si="8"/>
        <v xml:space="preserve">Sangat Terampil menyelesaikan tentang sudut dari pengukuran </v>
      </c>
      <c r="Q22" s="40"/>
      <c r="R22" s="40" t="s">
        <v>8</v>
      </c>
      <c r="S22" s="18"/>
      <c r="T22" s="1">
        <v>68</v>
      </c>
      <c r="U22" s="1">
        <v>80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70</v>
      </c>
      <c r="AG22" s="1">
        <v>78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64095</v>
      </c>
      <c r="C23" s="19" t="s">
        <v>128</v>
      </c>
      <c r="D23" s="18"/>
      <c r="E23" s="36">
        <f t="shared" si="0"/>
        <v>88</v>
      </c>
      <c r="F23" s="28" t="str">
        <f t="shared" si="1"/>
        <v>A</v>
      </c>
      <c r="G23" s="28">
        <f>IF((COUNTA(T12:AC12)&gt;0),(ROUND((AVERAGE(T23:AD23)),0)),"")</f>
        <v>88</v>
      </c>
      <c r="H23" s="28" t="str">
        <f t="shared" si="2"/>
        <v>A</v>
      </c>
      <c r="I23" s="38">
        <v>1</v>
      </c>
      <c r="J23" s="28" t="str">
        <f t="shared" si="3"/>
        <v>Memiliki kemampuan dalam menjelaskan Trigonometri namun perlu peningkatan pemahaman tentang Identitas Trigonometri</v>
      </c>
      <c r="K23" s="36">
        <f t="shared" si="4"/>
        <v>88</v>
      </c>
      <c r="L23" s="28" t="str">
        <f t="shared" si="5"/>
        <v>A</v>
      </c>
      <c r="M23" s="28">
        <f t="shared" si="6"/>
        <v>88</v>
      </c>
      <c r="N23" s="28" t="str">
        <f t="shared" si="7"/>
        <v>A</v>
      </c>
      <c r="O23" s="38">
        <v>1</v>
      </c>
      <c r="P23" s="28" t="str">
        <f t="shared" si="8"/>
        <v>Sangat Terampil menggambar grafik Fungsi Trigonometri</v>
      </c>
      <c r="Q23" s="40"/>
      <c r="R23" s="40" t="s">
        <v>8</v>
      </c>
      <c r="S23" s="18"/>
      <c r="T23" s="1">
        <v>88</v>
      </c>
      <c r="U23" s="1">
        <v>88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86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19986</v>
      </c>
      <c r="FK23" s="42">
        <v>19996</v>
      </c>
    </row>
    <row r="24" spans="1:167" x14ac:dyDescent="0.25">
      <c r="A24" s="19">
        <v>14</v>
      </c>
      <c r="B24" s="19">
        <v>64111</v>
      </c>
      <c r="C24" s="19" t="s">
        <v>129</v>
      </c>
      <c r="D24" s="18"/>
      <c r="E24" s="36">
        <f t="shared" si="0"/>
        <v>88</v>
      </c>
      <c r="F24" s="28" t="str">
        <f t="shared" si="1"/>
        <v>A</v>
      </c>
      <c r="G24" s="28">
        <f>IF((COUNTA(T12:AC12)&gt;0),(ROUND((AVERAGE(T24:AD24)),0)),"")</f>
        <v>88</v>
      </c>
      <c r="H24" s="28" t="str">
        <f t="shared" si="2"/>
        <v>A</v>
      </c>
      <c r="I24" s="38">
        <v>1</v>
      </c>
      <c r="J24" s="28" t="str">
        <f t="shared" si="3"/>
        <v>Memiliki kemampuan dalam menjelaskan Trigonometri namun perlu peningkatan pemahaman tentang Identitas Trigonometri</v>
      </c>
      <c r="K24" s="36">
        <f t="shared" si="4"/>
        <v>88</v>
      </c>
      <c r="L24" s="28" t="str">
        <f t="shared" si="5"/>
        <v>A</v>
      </c>
      <c r="M24" s="28">
        <f t="shared" si="6"/>
        <v>88</v>
      </c>
      <c r="N24" s="28" t="str">
        <f t="shared" si="7"/>
        <v>A</v>
      </c>
      <c r="O24" s="38">
        <v>1</v>
      </c>
      <c r="P24" s="28" t="str">
        <f t="shared" si="8"/>
        <v>Sangat Terampil menggambar grafik Fungsi Trigonometri</v>
      </c>
      <c r="Q24" s="40"/>
      <c r="R24" s="40" t="s">
        <v>8</v>
      </c>
      <c r="S24" s="18"/>
      <c r="T24" s="1">
        <v>87</v>
      </c>
      <c r="U24" s="1">
        <v>88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89</v>
      </c>
      <c r="AG24" s="1">
        <v>87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64127</v>
      </c>
      <c r="C25" s="19" t="s">
        <v>130</v>
      </c>
      <c r="D25" s="18"/>
      <c r="E25" s="36">
        <f t="shared" si="0"/>
        <v>74</v>
      </c>
      <c r="F25" s="28" t="str">
        <f t="shared" si="1"/>
        <v>C</v>
      </c>
      <c r="G25" s="28">
        <f>IF((COUNTA(T12:AC12)&gt;0),(ROUND((AVERAGE(T25:AD25)),0)),"")</f>
        <v>74</v>
      </c>
      <c r="H25" s="28" t="str">
        <f t="shared" si="2"/>
        <v>C</v>
      </c>
      <c r="I25" s="38">
        <v>3</v>
      </c>
      <c r="J25" s="28" t="str">
        <f t="shared" si="3"/>
        <v>Memiliki kemampuan dalam menjelaskan Trigonometri namun perlu peningkatan pemahaman tentang Identitas Trigonometri, Aturan Sinus dan Kosinus, dan Grafik Fungsi Trigonometri</v>
      </c>
      <c r="K25" s="36">
        <f t="shared" si="4"/>
        <v>74</v>
      </c>
      <c r="L25" s="28" t="str">
        <f t="shared" si="5"/>
        <v>C</v>
      </c>
      <c r="M25" s="28">
        <f t="shared" si="6"/>
        <v>74</v>
      </c>
      <c r="N25" s="28" t="str">
        <f t="shared" si="7"/>
        <v>C</v>
      </c>
      <c r="O25" s="38">
        <v>3</v>
      </c>
      <c r="P25" s="28" t="str">
        <f t="shared" si="8"/>
        <v xml:space="preserve">Sangat Terampil menyelesaikan tentang sudut dari pengukuran </v>
      </c>
      <c r="Q25" s="40"/>
      <c r="R25" s="40" t="s">
        <v>8</v>
      </c>
      <c r="S25" s="18"/>
      <c r="T25" s="1">
        <v>70</v>
      </c>
      <c r="U25" s="1">
        <v>78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70</v>
      </c>
      <c r="AG25" s="1">
        <v>78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19987</v>
      </c>
      <c r="FK25" s="42">
        <v>19997</v>
      </c>
    </row>
    <row r="26" spans="1:167" x14ac:dyDescent="0.25">
      <c r="A26" s="19">
        <v>16</v>
      </c>
      <c r="B26" s="19">
        <v>64143</v>
      </c>
      <c r="C26" s="19" t="s">
        <v>131</v>
      </c>
      <c r="D26" s="18"/>
      <c r="E26" s="36">
        <f t="shared" si="0"/>
        <v>80</v>
      </c>
      <c r="F26" s="28" t="str">
        <f t="shared" si="1"/>
        <v>B</v>
      </c>
      <c r="G26" s="28">
        <f>IF((COUNTA(T12:AC12)&gt;0),(ROUND((AVERAGE(T26:AD26)),0)),"")</f>
        <v>80</v>
      </c>
      <c r="H26" s="28" t="str">
        <f t="shared" si="2"/>
        <v>B</v>
      </c>
      <c r="I26" s="38">
        <v>2</v>
      </c>
      <c r="J26" s="28" t="str">
        <f t="shared" si="3"/>
        <v>Memiliki kemampuan dalam menjelaskan Trigonometri namun perlu peningkatan menganalisis Identitas Trigonometri dan grafik fungsi Trigonometri</v>
      </c>
      <c r="K26" s="36">
        <f t="shared" si="4"/>
        <v>81</v>
      </c>
      <c r="L26" s="28" t="str">
        <f t="shared" si="5"/>
        <v>B</v>
      </c>
      <c r="M26" s="28">
        <f t="shared" si="6"/>
        <v>81</v>
      </c>
      <c r="N26" s="28" t="str">
        <f t="shared" si="7"/>
        <v>B</v>
      </c>
      <c r="O26" s="38">
        <v>2</v>
      </c>
      <c r="P26" s="28" t="str">
        <f t="shared" si="8"/>
        <v>Sangat Terampil menyelesaikan tentang Aturan sinus dan kosinus</v>
      </c>
      <c r="Q26" s="40"/>
      <c r="R26" s="40" t="s">
        <v>8</v>
      </c>
      <c r="S26" s="18"/>
      <c r="T26" s="1">
        <v>78</v>
      </c>
      <c r="U26" s="1">
        <v>82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82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64159</v>
      </c>
      <c r="C27" s="19" t="s">
        <v>132</v>
      </c>
      <c r="D27" s="18"/>
      <c r="E27" s="36">
        <f t="shared" si="0"/>
        <v>78</v>
      </c>
      <c r="F27" s="28" t="str">
        <f t="shared" si="1"/>
        <v>B</v>
      </c>
      <c r="G27" s="28">
        <f>IF((COUNTA(T12:AC12)&gt;0),(ROUND((AVERAGE(T27:AD27)),0)),"")</f>
        <v>78</v>
      </c>
      <c r="H27" s="28" t="str">
        <f t="shared" si="2"/>
        <v>B</v>
      </c>
      <c r="I27" s="38">
        <v>2</v>
      </c>
      <c r="J27" s="28" t="str">
        <f t="shared" si="3"/>
        <v>Memiliki kemampuan dalam menjelaskan Trigonometri namun perlu peningkatan menganalisis Identitas Trigonometri dan grafik fungsi Trigonometri</v>
      </c>
      <c r="K27" s="36">
        <f t="shared" si="4"/>
        <v>78</v>
      </c>
      <c r="L27" s="28" t="str">
        <f t="shared" si="5"/>
        <v>B</v>
      </c>
      <c r="M27" s="28">
        <f t="shared" si="6"/>
        <v>78</v>
      </c>
      <c r="N27" s="28" t="str">
        <f t="shared" si="7"/>
        <v>B</v>
      </c>
      <c r="O27" s="38">
        <v>2</v>
      </c>
      <c r="P27" s="28" t="str">
        <f t="shared" si="8"/>
        <v>Sangat Terampil menyelesaikan tentang Aturan sinus dan kosinus</v>
      </c>
      <c r="Q27" s="40"/>
      <c r="R27" s="40" t="s">
        <v>8</v>
      </c>
      <c r="S27" s="18"/>
      <c r="T27" s="1">
        <v>78</v>
      </c>
      <c r="U27" s="1">
        <v>78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78</v>
      </c>
      <c r="AG27" s="1">
        <v>78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19988</v>
      </c>
      <c r="FK27" s="42">
        <v>19998</v>
      </c>
    </row>
    <row r="28" spans="1:167" x14ac:dyDescent="0.25">
      <c r="A28" s="19">
        <v>18</v>
      </c>
      <c r="B28" s="19">
        <v>64175</v>
      </c>
      <c r="C28" s="19" t="s">
        <v>133</v>
      </c>
      <c r="D28" s="18"/>
      <c r="E28" s="36">
        <f t="shared" si="0"/>
        <v>84</v>
      </c>
      <c r="F28" s="28" t="str">
        <f t="shared" si="1"/>
        <v>B</v>
      </c>
      <c r="G28" s="28">
        <f>IF((COUNTA(T12:AC12)&gt;0),(ROUND((AVERAGE(T28:AD28)),0)),"")</f>
        <v>84</v>
      </c>
      <c r="H28" s="28" t="str">
        <f t="shared" si="2"/>
        <v>B</v>
      </c>
      <c r="I28" s="38">
        <v>2</v>
      </c>
      <c r="J28" s="28" t="str">
        <f t="shared" si="3"/>
        <v>Memiliki kemampuan dalam menjelaskan Trigonometri namun perlu peningkatan menganalisis Identitas Trigonometri dan grafik fungsi Trigonometri</v>
      </c>
      <c r="K28" s="36">
        <f t="shared" si="4"/>
        <v>83.5</v>
      </c>
      <c r="L28" s="28" t="str">
        <f t="shared" si="5"/>
        <v>B</v>
      </c>
      <c r="M28" s="28">
        <f t="shared" si="6"/>
        <v>83.5</v>
      </c>
      <c r="N28" s="28" t="str">
        <f t="shared" si="7"/>
        <v>B</v>
      </c>
      <c r="O28" s="38">
        <v>2</v>
      </c>
      <c r="P28" s="28" t="str">
        <f t="shared" si="8"/>
        <v>Sangat Terampil menyelesaikan tentang Aturan sinus dan kosinus</v>
      </c>
      <c r="Q28" s="40"/>
      <c r="R28" s="40" t="s">
        <v>8</v>
      </c>
      <c r="S28" s="18"/>
      <c r="T28" s="1">
        <v>85</v>
      </c>
      <c r="U28" s="1">
        <v>82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87</v>
      </c>
      <c r="AG28" s="1">
        <v>80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64191</v>
      </c>
      <c r="C29" s="19" t="s">
        <v>134</v>
      </c>
      <c r="D29" s="18"/>
      <c r="E29" s="36">
        <f t="shared" si="0"/>
        <v>78</v>
      </c>
      <c r="F29" s="28" t="str">
        <f t="shared" si="1"/>
        <v>B</v>
      </c>
      <c r="G29" s="28">
        <f>IF((COUNTA(T12:AC12)&gt;0),(ROUND((AVERAGE(T29:AD29)),0)),"")</f>
        <v>78</v>
      </c>
      <c r="H29" s="28" t="str">
        <f t="shared" si="2"/>
        <v>B</v>
      </c>
      <c r="I29" s="38">
        <v>2</v>
      </c>
      <c r="J29" s="28" t="str">
        <f t="shared" si="3"/>
        <v>Memiliki kemampuan dalam menjelaskan Trigonometri namun perlu peningkatan menganalisis Identitas Trigonometri dan grafik fungsi Trigonometri</v>
      </c>
      <c r="K29" s="36">
        <f t="shared" si="4"/>
        <v>76</v>
      </c>
      <c r="L29" s="28" t="str">
        <f t="shared" si="5"/>
        <v>B</v>
      </c>
      <c r="M29" s="28">
        <f t="shared" si="6"/>
        <v>76</v>
      </c>
      <c r="N29" s="28" t="str">
        <f t="shared" si="7"/>
        <v>B</v>
      </c>
      <c r="O29" s="38">
        <v>2</v>
      </c>
      <c r="P29" s="28" t="str">
        <f t="shared" si="8"/>
        <v>Sangat Terampil menyelesaikan tentang Aturan sinus dan kosinus</v>
      </c>
      <c r="Q29" s="40"/>
      <c r="R29" s="40" t="s">
        <v>8</v>
      </c>
      <c r="S29" s="18"/>
      <c r="T29" s="1">
        <v>78</v>
      </c>
      <c r="U29" s="1">
        <v>78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74</v>
      </c>
      <c r="AG29" s="1">
        <v>78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19989</v>
      </c>
      <c r="FK29" s="42">
        <v>19999</v>
      </c>
    </row>
    <row r="30" spans="1:167" x14ac:dyDescent="0.25">
      <c r="A30" s="19">
        <v>20</v>
      </c>
      <c r="B30" s="19">
        <v>64207</v>
      </c>
      <c r="C30" s="19" t="s">
        <v>135</v>
      </c>
      <c r="D30" s="18"/>
      <c r="E30" s="36">
        <f t="shared" si="0"/>
        <v>74</v>
      </c>
      <c r="F30" s="28" t="str">
        <f t="shared" si="1"/>
        <v>C</v>
      </c>
      <c r="G30" s="28">
        <f>IF((COUNTA(T12:AC12)&gt;0),(ROUND((AVERAGE(T30:AD30)),0)),"")</f>
        <v>74</v>
      </c>
      <c r="H30" s="28" t="str">
        <f t="shared" si="2"/>
        <v>C</v>
      </c>
      <c r="I30" s="38">
        <v>3</v>
      </c>
      <c r="J30" s="28" t="str">
        <f t="shared" si="3"/>
        <v>Memiliki kemampuan dalam menjelaskan Trigonometri namun perlu peningkatan pemahaman tentang Identitas Trigonometri, Aturan Sinus dan Kosinus, dan Grafik Fungsi Trigonometri</v>
      </c>
      <c r="K30" s="36">
        <f t="shared" si="4"/>
        <v>75</v>
      </c>
      <c r="L30" s="28" t="str">
        <f t="shared" si="5"/>
        <v>C</v>
      </c>
      <c r="M30" s="28">
        <f t="shared" si="6"/>
        <v>75</v>
      </c>
      <c r="N30" s="28" t="str">
        <f t="shared" si="7"/>
        <v>C</v>
      </c>
      <c r="O30" s="38">
        <v>3</v>
      </c>
      <c r="P30" s="28" t="str">
        <f t="shared" si="8"/>
        <v xml:space="preserve">Sangat Terampil menyelesaikan tentang sudut dari pengukuran </v>
      </c>
      <c r="Q30" s="40"/>
      <c r="R30" s="40" t="s">
        <v>8</v>
      </c>
      <c r="S30" s="18"/>
      <c r="T30" s="1">
        <v>74</v>
      </c>
      <c r="U30" s="1">
        <v>74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75</v>
      </c>
      <c r="AG30" s="1">
        <v>75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64223</v>
      </c>
      <c r="C31" s="19" t="s">
        <v>136</v>
      </c>
      <c r="D31" s="18"/>
      <c r="E31" s="36">
        <f t="shared" si="0"/>
        <v>78</v>
      </c>
      <c r="F31" s="28" t="str">
        <f t="shared" si="1"/>
        <v>B</v>
      </c>
      <c r="G31" s="28">
        <f>IF((COUNTA(T12:AC12)&gt;0),(ROUND((AVERAGE(T31:AD31)),0)),"")</f>
        <v>78</v>
      </c>
      <c r="H31" s="28" t="str">
        <f t="shared" si="2"/>
        <v>B</v>
      </c>
      <c r="I31" s="38">
        <v>2</v>
      </c>
      <c r="J31" s="28" t="str">
        <f t="shared" si="3"/>
        <v>Memiliki kemampuan dalam menjelaskan Trigonometri namun perlu peningkatan menganalisis Identitas Trigonometri dan grafik fungsi Trigonometri</v>
      </c>
      <c r="K31" s="36">
        <f t="shared" si="4"/>
        <v>78.5</v>
      </c>
      <c r="L31" s="28" t="str">
        <f t="shared" si="5"/>
        <v>B</v>
      </c>
      <c r="M31" s="28">
        <f t="shared" si="6"/>
        <v>78.5</v>
      </c>
      <c r="N31" s="28" t="str">
        <f t="shared" si="7"/>
        <v>B</v>
      </c>
      <c r="O31" s="38">
        <v>2</v>
      </c>
      <c r="P31" s="28" t="str">
        <f t="shared" si="8"/>
        <v>Sangat Terampil menyelesaikan tentang Aturan sinus dan kosinus</v>
      </c>
      <c r="Q31" s="40"/>
      <c r="R31" s="40" t="s">
        <v>8</v>
      </c>
      <c r="S31" s="18"/>
      <c r="T31" s="1">
        <v>70</v>
      </c>
      <c r="U31" s="1">
        <v>86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78</v>
      </c>
      <c r="AG31" s="1">
        <v>79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19990</v>
      </c>
      <c r="FK31" s="42">
        <v>20000</v>
      </c>
    </row>
    <row r="32" spans="1:167" x14ac:dyDescent="0.25">
      <c r="A32" s="19">
        <v>22</v>
      </c>
      <c r="B32" s="19">
        <v>64239</v>
      </c>
      <c r="C32" s="19" t="s">
        <v>137</v>
      </c>
      <c r="D32" s="18"/>
      <c r="E32" s="36">
        <f t="shared" si="0"/>
        <v>76</v>
      </c>
      <c r="F32" s="28" t="str">
        <f t="shared" si="1"/>
        <v>B</v>
      </c>
      <c r="G32" s="28">
        <f>IF((COUNTA(T12:AC12)&gt;0),(ROUND((AVERAGE(T32:AD32)),0)),"")</f>
        <v>76</v>
      </c>
      <c r="H32" s="28" t="str">
        <f t="shared" si="2"/>
        <v>B</v>
      </c>
      <c r="I32" s="38">
        <v>2</v>
      </c>
      <c r="J32" s="28" t="str">
        <f t="shared" si="3"/>
        <v>Memiliki kemampuan dalam menjelaskan Trigonometri namun perlu peningkatan menganalisis Identitas Trigonometri dan grafik fungsi Trigonometri</v>
      </c>
      <c r="K32" s="36">
        <f t="shared" si="4"/>
        <v>76.5</v>
      </c>
      <c r="L32" s="28" t="str">
        <f t="shared" si="5"/>
        <v>B</v>
      </c>
      <c r="M32" s="28">
        <f t="shared" si="6"/>
        <v>76.5</v>
      </c>
      <c r="N32" s="28" t="str">
        <f t="shared" si="7"/>
        <v>B</v>
      </c>
      <c r="O32" s="38">
        <v>2</v>
      </c>
      <c r="P32" s="28" t="str">
        <f t="shared" si="8"/>
        <v>Sangat Terampil menyelesaikan tentang Aturan sinus dan kosinus</v>
      </c>
      <c r="Q32" s="40"/>
      <c r="R32" s="40" t="s">
        <v>8</v>
      </c>
      <c r="S32" s="18"/>
      <c r="T32" s="1">
        <v>78</v>
      </c>
      <c r="U32" s="1">
        <v>74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78</v>
      </c>
      <c r="AG32" s="1">
        <v>75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64255</v>
      </c>
      <c r="C33" s="19" t="s">
        <v>138</v>
      </c>
      <c r="D33" s="18"/>
      <c r="E33" s="36">
        <f t="shared" si="0"/>
        <v>76</v>
      </c>
      <c r="F33" s="28" t="str">
        <f t="shared" si="1"/>
        <v>B</v>
      </c>
      <c r="G33" s="28">
        <f>IF((COUNTA(T12:AC12)&gt;0),(ROUND((AVERAGE(T33:AD33)),0)),"")</f>
        <v>76</v>
      </c>
      <c r="H33" s="28" t="str">
        <f t="shared" si="2"/>
        <v>B</v>
      </c>
      <c r="I33" s="38">
        <v>2</v>
      </c>
      <c r="J33" s="28" t="str">
        <f t="shared" si="3"/>
        <v>Memiliki kemampuan dalam menjelaskan Trigonometri namun perlu peningkatan menganalisis Identitas Trigonometri dan grafik fungsi Trigonometri</v>
      </c>
      <c r="K33" s="36">
        <f t="shared" si="4"/>
        <v>76.5</v>
      </c>
      <c r="L33" s="28" t="str">
        <f t="shared" si="5"/>
        <v>B</v>
      </c>
      <c r="M33" s="28">
        <f t="shared" si="6"/>
        <v>76.5</v>
      </c>
      <c r="N33" s="28" t="str">
        <f t="shared" si="7"/>
        <v>B</v>
      </c>
      <c r="O33" s="38">
        <v>2</v>
      </c>
      <c r="P33" s="28" t="str">
        <f t="shared" si="8"/>
        <v>Sangat Terampil menyelesaikan tentang Aturan sinus dan kosinus</v>
      </c>
      <c r="Q33" s="40"/>
      <c r="R33" s="40" t="s">
        <v>8</v>
      </c>
      <c r="S33" s="18"/>
      <c r="T33" s="1">
        <v>64</v>
      </c>
      <c r="U33" s="1">
        <v>88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75</v>
      </c>
      <c r="AG33" s="1">
        <v>78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64271</v>
      </c>
      <c r="C34" s="19" t="s">
        <v>139</v>
      </c>
      <c r="D34" s="18"/>
      <c r="E34" s="36">
        <f t="shared" si="0"/>
        <v>84</v>
      </c>
      <c r="F34" s="28" t="str">
        <f t="shared" si="1"/>
        <v>B</v>
      </c>
      <c r="G34" s="28">
        <f>IF((COUNTA(T12:AC12)&gt;0),(ROUND((AVERAGE(T34:AD34)),0)),"")</f>
        <v>84</v>
      </c>
      <c r="H34" s="28" t="str">
        <f t="shared" si="2"/>
        <v>B</v>
      </c>
      <c r="I34" s="38">
        <v>2</v>
      </c>
      <c r="J34" s="28" t="str">
        <f t="shared" si="3"/>
        <v>Memiliki kemampuan dalam menjelaskan Trigonometri namun perlu peningkatan menganalisis Identitas Trigonometri dan grafik fungsi Trigonometri</v>
      </c>
      <c r="K34" s="36">
        <f t="shared" si="4"/>
        <v>84</v>
      </c>
      <c r="L34" s="28" t="str">
        <f t="shared" si="5"/>
        <v>B</v>
      </c>
      <c r="M34" s="28">
        <f t="shared" si="6"/>
        <v>84</v>
      </c>
      <c r="N34" s="28" t="str">
        <f t="shared" si="7"/>
        <v>B</v>
      </c>
      <c r="O34" s="38">
        <v>2</v>
      </c>
      <c r="P34" s="28" t="str">
        <f t="shared" si="8"/>
        <v>Sangat Terampil menyelesaikan tentang Aturan sinus dan kosinus</v>
      </c>
      <c r="Q34" s="40"/>
      <c r="R34" s="40" t="s">
        <v>8</v>
      </c>
      <c r="S34" s="18"/>
      <c r="T34" s="1">
        <v>80</v>
      </c>
      <c r="U34" s="1">
        <v>88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88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64287</v>
      </c>
      <c r="C35" s="19" t="s">
        <v>140</v>
      </c>
      <c r="D35" s="18"/>
      <c r="E35" s="36">
        <f t="shared" si="0"/>
        <v>84</v>
      </c>
      <c r="F35" s="28" t="str">
        <f t="shared" si="1"/>
        <v>B</v>
      </c>
      <c r="G35" s="28">
        <f>IF((COUNTA(T12:AC12)&gt;0),(ROUND((AVERAGE(T35:AD35)),0)),"")</f>
        <v>84</v>
      </c>
      <c r="H35" s="28" t="str">
        <f t="shared" si="2"/>
        <v>B</v>
      </c>
      <c r="I35" s="38">
        <v>2</v>
      </c>
      <c r="J35" s="28" t="str">
        <f t="shared" si="3"/>
        <v>Memiliki kemampuan dalam menjelaskan Trigonometri namun perlu peningkatan menganalisis Identitas Trigonometri dan grafik fungsi Trigonometri</v>
      </c>
      <c r="K35" s="36">
        <f t="shared" si="4"/>
        <v>82</v>
      </c>
      <c r="L35" s="28" t="str">
        <f t="shared" si="5"/>
        <v>B</v>
      </c>
      <c r="M35" s="28">
        <f t="shared" si="6"/>
        <v>82</v>
      </c>
      <c r="N35" s="28" t="str">
        <f t="shared" si="7"/>
        <v>B</v>
      </c>
      <c r="O35" s="38">
        <v>2</v>
      </c>
      <c r="P35" s="28" t="str">
        <f t="shared" si="8"/>
        <v>Sangat Terampil menyelesaikan tentang Aturan sinus dan kosinus</v>
      </c>
      <c r="Q35" s="40"/>
      <c r="R35" s="40" t="s">
        <v>8</v>
      </c>
      <c r="S35" s="18"/>
      <c r="T35" s="1">
        <v>80</v>
      </c>
      <c r="U35" s="1">
        <v>88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84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64303</v>
      </c>
      <c r="C36" s="19" t="s">
        <v>141</v>
      </c>
      <c r="D36" s="18"/>
      <c r="E36" s="36">
        <f t="shared" si="0"/>
        <v>78</v>
      </c>
      <c r="F36" s="28" t="str">
        <f t="shared" si="1"/>
        <v>B</v>
      </c>
      <c r="G36" s="28">
        <f>IF((COUNTA(T12:AC12)&gt;0),(ROUND((AVERAGE(T36:AD36)),0)),"")</f>
        <v>78</v>
      </c>
      <c r="H36" s="28" t="str">
        <f t="shared" si="2"/>
        <v>B</v>
      </c>
      <c r="I36" s="38">
        <v>2</v>
      </c>
      <c r="J36" s="28" t="str">
        <f t="shared" si="3"/>
        <v>Memiliki kemampuan dalam menjelaskan Trigonometri namun perlu peningkatan menganalisis Identitas Trigonometri dan grafik fungsi Trigonometri</v>
      </c>
      <c r="K36" s="36">
        <f t="shared" si="4"/>
        <v>77</v>
      </c>
      <c r="L36" s="28" t="str">
        <f t="shared" si="5"/>
        <v>B</v>
      </c>
      <c r="M36" s="28">
        <f t="shared" si="6"/>
        <v>77</v>
      </c>
      <c r="N36" s="28" t="str">
        <f t="shared" si="7"/>
        <v>B</v>
      </c>
      <c r="O36" s="38">
        <v>2</v>
      </c>
      <c r="P36" s="28" t="str">
        <f t="shared" si="8"/>
        <v>Sangat Terampil menyelesaikan tentang Aturan sinus dan kosinus</v>
      </c>
      <c r="Q36" s="40"/>
      <c r="R36" s="40" t="s">
        <v>8</v>
      </c>
      <c r="S36" s="18"/>
      <c r="T36" s="1">
        <v>74</v>
      </c>
      <c r="U36" s="1">
        <v>82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74</v>
      </c>
      <c r="AG36" s="1">
        <v>80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64319</v>
      </c>
      <c r="C37" s="19" t="s">
        <v>142</v>
      </c>
      <c r="D37" s="18"/>
      <c r="E37" s="36">
        <f t="shared" si="0"/>
        <v>82</v>
      </c>
      <c r="F37" s="28" t="str">
        <f t="shared" si="1"/>
        <v>B</v>
      </c>
      <c r="G37" s="28">
        <f>IF((COUNTA(T12:AC12)&gt;0),(ROUND((AVERAGE(T37:AD37)),0)),"")</f>
        <v>82</v>
      </c>
      <c r="H37" s="28" t="str">
        <f t="shared" si="2"/>
        <v>B</v>
      </c>
      <c r="I37" s="38">
        <v>2</v>
      </c>
      <c r="J37" s="28" t="str">
        <f t="shared" si="3"/>
        <v>Memiliki kemampuan dalam menjelaskan Trigonometri namun perlu peningkatan menganalisis Identitas Trigonometri dan grafik fungsi Trigonometri</v>
      </c>
      <c r="K37" s="36">
        <f t="shared" si="4"/>
        <v>82</v>
      </c>
      <c r="L37" s="28" t="str">
        <f t="shared" si="5"/>
        <v>B</v>
      </c>
      <c r="M37" s="28">
        <f t="shared" si="6"/>
        <v>82</v>
      </c>
      <c r="N37" s="28" t="str">
        <f t="shared" si="7"/>
        <v>B</v>
      </c>
      <c r="O37" s="38">
        <v>2</v>
      </c>
      <c r="P37" s="28" t="str">
        <f t="shared" si="8"/>
        <v>Sangat Terampil menyelesaikan tentang Aturan sinus dan kosinus</v>
      </c>
      <c r="Q37" s="40"/>
      <c r="R37" s="40" t="s">
        <v>8</v>
      </c>
      <c r="S37" s="18"/>
      <c r="T37" s="1">
        <v>78</v>
      </c>
      <c r="U37" s="1">
        <v>86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84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64335</v>
      </c>
      <c r="C38" s="19" t="s">
        <v>143</v>
      </c>
      <c r="D38" s="18"/>
      <c r="E38" s="36">
        <f t="shared" si="0"/>
        <v>76</v>
      </c>
      <c r="F38" s="28" t="str">
        <f t="shared" si="1"/>
        <v>B</v>
      </c>
      <c r="G38" s="28">
        <f>IF((COUNTA(T12:AC12)&gt;0),(ROUND((AVERAGE(T38:AD38)),0)),"")</f>
        <v>76</v>
      </c>
      <c r="H38" s="28" t="str">
        <f t="shared" si="2"/>
        <v>B</v>
      </c>
      <c r="I38" s="38">
        <v>2</v>
      </c>
      <c r="J38" s="28" t="str">
        <f t="shared" si="3"/>
        <v>Memiliki kemampuan dalam menjelaskan Trigonometri namun perlu peningkatan menganalisis Identitas Trigonometri dan grafik fungsi Trigonometri</v>
      </c>
      <c r="K38" s="36">
        <f t="shared" si="4"/>
        <v>76</v>
      </c>
      <c r="L38" s="28" t="str">
        <f t="shared" si="5"/>
        <v>B</v>
      </c>
      <c r="M38" s="28">
        <f t="shared" si="6"/>
        <v>76</v>
      </c>
      <c r="N38" s="28" t="str">
        <f t="shared" si="7"/>
        <v>B</v>
      </c>
      <c r="O38" s="38">
        <v>2</v>
      </c>
      <c r="P38" s="28" t="str">
        <f t="shared" si="8"/>
        <v>Sangat Terampil menyelesaikan tentang Aturan sinus dan kosinus</v>
      </c>
      <c r="Q38" s="40"/>
      <c r="R38" s="40" t="s">
        <v>8</v>
      </c>
      <c r="S38" s="18"/>
      <c r="T38" s="1">
        <v>75</v>
      </c>
      <c r="U38" s="1">
        <v>77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75</v>
      </c>
      <c r="AG38" s="1">
        <v>77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64351</v>
      </c>
      <c r="C39" s="19" t="s">
        <v>144</v>
      </c>
      <c r="D39" s="18"/>
      <c r="E39" s="36">
        <f t="shared" si="0"/>
        <v>76</v>
      </c>
      <c r="F39" s="28" t="str">
        <f t="shared" si="1"/>
        <v>B</v>
      </c>
      <c r="G39" s="28">
        <f>IF((COUNTA(T12:AC12)&gt;0),(ROUND((AVERAGE(T39:AD39)),0)),"")</f>
        <v>76</v>
      </c>
      <c r="H39" s="28" t="str">
        <f t="shared" si="2"/>
        <v>B</v>
      </c>
      <c r="I39" s="38">
        <v>2</v>
      </c>
      <c r="J39" s="28" t="str">
        <f t="shared" si="3"/>
        <v>Memiliki kemampuan dalam menjelaskan Trigonometri namun perlu peningkatan menganalisis Identitas Trigonometri dan grafik fungsi Trigonometri</v>
      </c>
      <c r="K39" s="36">
        <f t="shared" si="4"/>
        <v>76</v>
      </c>
      <c r="L39" s="28" t="str">
        <f t="shared" si="5"/>
        <v>B</v>
      </c>
      <c r="M39" s="28">
        <f t="shared" si="6"/>
        <v>76</v>
      </c>
      <c r="N39" s="28" t="str">
        <f t="shared" si="7"/>
        <v>B</v>
      </c>
      <c r="O39" s="38">
        <v>2</v>
      </c>
      <c r="P39" s="28" t="str">
        <f t="shared" si="8"/>
        <v>Sangat Terampil menyelesaikan tentang Aturan sinus dan kosinus</v>
      </c>
      <c r="Q39" s="40"/>
      <c r="R39" s="40" t="s">
        <v>8</v>
      </c>
      <c r="S39" s="18"/>
      <c r="T39" s="1">
        <v>78</v>
      </c>
      <c r="U39" s="1">
        <v>74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75</v>
      </c>
      <c r="AG39" s="1">
        <v>77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64367</v>
      </c>
      <c r="C40" s="19" t="s">
        <v>145</v>
      </c>
      <c r="D40" s="18"/>
      <c r="E40" s="36">
        <f t="shared" si="0"/>
        <v>80</v>
      </c>
      <c r="F40" s="28" t="str">
        <f t="shared" si="1"/>
        <v>B</v>
      </c>
      <c r="G40" s="28">
        <f>IF((COUNTA(T12:AC12)&gt;0),(ROUND((AVERAGE(T40:AD40)),0)),"")</f>
        <v>80</v>
      </c>
      <c r="H40" s="28" t="str">
        <f t="shared" si="2"/>
        <v>B</v>
      </c>
      <c r="I40" s="38">
        <v>2</v>
      </c>
      <c r="J40" s="28" t="str">
        <f t="shared" si="3"/>
        <v>Memiliki kemampuan dalam menjelaskan Trigonometri namun perlu peningkatan menganalisis Identitas Trigonometri dan grafik fungsi Trigonometri</v>
      </c>
      <c r="K40" s="36">
        <f t="shared" si="4"/>
        <v>80</v>
      </c>
      <c r="L40" s="28" t="str">
        <f t="shared" si="5"/>
        <v>B</v>
      </c>
      <c r="M40" s="28">
        <f t="shared" si="6"/>
        <v>80</v>
      </c>
      <c r="N40" s="28" t="str">
        <f t="shared" si="7"/>
        <v>B</v>
      </c>
      <c r="O40" s="38">
        <v>2</v>
      </c>
      <c r="P40" s="28" t="str">
        <f t="shared" si="8"/>
        <v>Sangat Terampil menyelesaikan tentang Aturan sinus dan kosinus</v>
      </c>
      <c r="Q40" s="40"/>
      <c r="R40" s="40" t="s">
        <v>8</v>
      </c>
      <c r="S40" s="18"/>
      <c r="T40" s="1">
        <v>78</v>
      </c>
      <c r="U40" s="1">
        <v>82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64383</v>
      </c>
      <c r="C41" s="19" t="s">
        <v>146</v>
      </c>
      <c r="D41" s="18"/>
      <c r="E41" s="36">
        <f t="shared" si="0"/>
        <v>74</v>
      </c>
      <c r="F41" s="28" t="str">
        <f t="shared" si="1"/>
        <v>C</v>
      </c>
      <c r="G41" s="28">
        <f>IF((COUNTA(T12:AC12)&gt;0),(ROUND((AVERAGE(T41:AD41)),0)),"")</f>
        <v>74</v>
      </c>
      <c r="H41" s="28" t="str">
        <f t="shared" si="2"/>
        <v>C</v>
      </c>
      <c r="I41" s="38">
        <v>3</v>
      </c>
      <c r="J41" s="28" t="str">
        <f t="shared" si="3"/>
        <v>Memiliki kemampuan dalam menjelaskan Trigonometri namun perlu peningkatan pemahaman tentang Identitas Trigonometri, Aturan Sinus dan Kosinus, dan Grafik Fungsi Trigonometri</v>
      </c>
      <c r="K41" s="36">
        <f t="shared" si="4"/>
        <v>76.5</v>
      </c>
      <c r="L41" s="28" t="str">
        <f t="shared" si="5"/>
        <v>B</v>
      </c>
      <c r="M41" s="28">
        <f t="shared" si="6"/>
        <v>76.5</v>
      </c>
      <c r="N41" s="28" t="str">
        <f t="shared" si="7"/>
        <v>B</v>
      </c>
      <c r="O41" s="38">
        <v>2</v>
      </c>
      <c r="P41" s="28" t="str">
        <f t="shared" si="8"/>
        <v>Sangat Terampil menyelesaikan tentang Aturan sinus dan kosinus</v>
      </c>
      <c r="Q41" s="40"/>
      <c r="R41" s="40" t="s">
        <v>8</v>
      </c>
      <c r="S41" s="18"/>
      <c r="T41" s="1">
        <v>70</v>
      </c>
      <c r="U41" s="1">
        <v>77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78</v>
      </c>
      <c r="AG41" s="1">
        <v>75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64399</v>
      </c>
      <c r="C42" s="19" t="s">
        <v>147</v>
      </c>
      <c r="D42" s="18"/>
      <c r="E42" s="36">
        <f t="shared" si="0"/>
        <v>82</v>
      </c>
      <c r="F42" s="28" t="str">
        <f t="shared" si="1"/>
        <v>B</v>
      </c>
      <c r="G42" s="28">
        <f>IF((COUNTA(T12:AC12)&gt;0),(ROUND((AVERAGE(T42:AD42)),0)),"")</f>
        <v>82</v>
      </c>
      <c r="H42" s="28" t="str">
        <f t="shared" si="2"/>
        <v>B</v>
      </c>
      <c r="I42" s="38">
        <v>2</v>
      </c>
      <c r="J42" s="28" t="str">
        <f t="shared" si="3"/>
        <v>Memiliki kemampuan dalam menjelaskan Trigonometri namun perlu peningkatan menganalisis Identitas Trigonometri dan grafik fungsi Trigonometri</v>
      </c>
      <c r="K42" s="36">
        <f t="shared" si="4"/>
        <v>82</v>
      </c>
      <c r="L42" s="28" t="str">
        <f t="shared" si="5"/>
        <v>B</v>
      </c>
      <c r="M42" s="28">
        <f t="shared" si="6"/>
        <v>82</v>
      </c>
      <c r="N42" s="28" t="str">
        <f t="shared" si="7"/>
        <v>B</v>
      </c>
      <c r="O42" s="38">
        <v>2</v>
      </c>
      <c r="P42" s="28" t="str">
        <f t="shared" si="8"/>
        <v>Sangat Terampil menyelesaikan tentang Aturan sinus dan kosinus</v>
      </c>
      <c r="Q42" s="40"/>
      <c r="R42" s="40" t="s">
        <v>8</v>
      </c>
      <c r="S42" s="18"/>
      <c r="T42" s="1">
        <v>78</v>
      </c>
      <c r="U42" s="1">
        <v>85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84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64415</v>
      </c>
      <c r="C43" s="19" t="s">
        <v>148</v>
      </c>
      <c r="D43" s="18"/>
      <c r="E43" s="36">
        <f t="shared" si="0"/>
        <v>81</v>
      </c>
      <c r="F43" s="28" t="str">
        <f t="shared" si="1"/>
        <v>B</v>
      </c>
      <c r="G43" s="28">
        <f>IF((COUNTA(T12:AC12)&gt;0),(ROUND((AVERAGE(T43:AD43)),0)),"")</f>
        <v>81</v>
      </c>
      <c r="H43" s="28" t="str">
        <f t="shared" si="2"/>
        <v>B</v>
      </c>
      <c r="I43" s="38">
        <v>1</v>
      </c>
      <c r="J43" s="28" t="str">
        <f t="shared" si="3"/>
        <v>Memiliki kemampuan dalam menjelaskan Trigonometri namun perlu peningkatan pemahaman tentang Identitas Trigonometri</v>
      </c>
      <c r="K43" s="36">
        <f t="shared" si="4"/>
        <v>81</v>
      </c>
      <c r="L43" s="28" t="str">
        <f t="shared" si="5"/>
        <v>B</v>
      </c>
      <c r="M43" s="28">
        <f t="shared" si="6"/>
        <v>81</v>
      </c>
      <c r="N43" s="28" t="str">
        <f t="shared" si="7"/>
        <v>B</v>
      </c>
      <c r="O43" s="38">
        <v>2</v>
      </c>
      <c r="P43" s="28" t="str">
        <f t="shared" si="8"/>
        <v>Sangat Terampil menyelesaikan tentang Aturan sinus dan kosinus</v>
      </c>
      <c r="Q43" s="40"/>
      <c r="R43" s="40" t="s">
        <v>8</v>
      </c>
      <c r="S43" s="18"/>
      <c r="T43" s="1">
        <v>76</v>
      </c>
      <c r="U43" s="1">
        <v>86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74</v>
      </c>
      <c r="AG43" s="1">
        <v>88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64431</v>
      </c>
      <c r="C44" s="19" t="s">
        <v>149</v>
      </c>
      <c r="D44" s="18"/>
      <c r="E44" s="36">
        <f t="shared" si="0"/>
        <v>88</v>
      </c>
      <c r="F44" s="28" t="str">
        <f t="shared" si="1"/>
        <v>A</v>
      </c>
      <c r="G44" s="28">
        <f>IF((COUNTA(T12:AC12)&gt;0),(ROUND((AVERAGE(T44:AD44)),0)),"")</f>
        <v>88</v>
      </c>
      <c r="H44" s="28" t="str">
        <f t="shared" si="2"/>
        <v>A</v>
      </c>
      <c r="I44" s="38">
        <v>1</v>
      </c>
      <c r="J44" s="28" t="str">
        <f t="shared" si="3"/>
        <v>Memiliki kemampuan dalam menjelaskan Trigonometri namun perlu peningkatan pemahaman tentang Identitas Trigonometri</v>
      </c>
      <c r="K44" s="36">
        <f t="shared" si="4"/>
        <v>85</v>
      </c>
      <c r="L44" s="28" t="str">
        <f t="shared" si="5"/>
        <v>A</v>
      </c>
      <c r="M44" s="28">
        <f t="shared" si="6"/>
        <v>85</v>
      </c>
      <c r="N44" s="28" t="str">
        <f t="shared" si="7"/>
        <v>A</v>
      </c>
      <c r="O44" s="38">
        <v>1</v>
      </c>
      <c r="P44" s="28" t="str">
        <f t="shared" si="8"/>
        <v>Sangat Terampil menggambar grafik Fungsi Trigonometri</v>
      </c>
      <c r="Q44" s="40"/>
      <c r="R44" s="40" t="s">
        <v>8</v>
      </c>
      <c r="S44" s="18"/>
      <c r="T44" s="1">
        <v>88</v>
      </c>
      <c r="U44" s="1">
        <v>88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>
        <v>86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64447</v>
      </c>
      <c r="C45" s="19" t="s">
        <v>150</v>
      </c>
      <c r="D45" s="18"/>
      <c r="E45" s="36">
        <f t="shared" si="0"/>
        <v>75</v>
      </c>
      <c r="F45" s="28" t="str">
        <f t="shared" si="1"/>
        <v>C</v>
      </c>
      <c r="G45" s="28">
        <f>IF((COUNTA(T12:AC12)&gt;0),(ROUND((AVERAGE(T45:AD45)),0)),"")</f>
        <v>75</v>
      </c>
      <c r="H45" s="28" t="str">
        <f t="shared" si="2"/>
        <v>C</v>
      </c>
      <c r="I45" s="38">
        <v>3</v>
      </c>
      <c r="J45" s="28" t="str">
        <f t="shared" si="3"/>
        <v>Memiliki kemampuan dalam menjelaskan Trigonometri namun perlu peningkatan pemahaman tentang Identitas Trigonometri, Aturan Sinus dan Kosinus, dan Grafik Fungsi Trigonometri</v>
      </c>
      <c r="K45" s="36">
        <f t="shared" si="4"/>
        <v>75</v>
      </c>
      <c r="L45" s="28" t="str">
        <f t="shared" si="5"/>
        <v>C</v>
      </c>
      <c r="M45" s="28">
        <f t="shared" si="6"/>
        <v>75</v>
      </c>
      <c r="N45" s="28" t="str">
        <f t="shared" si="7"/>
        <v>C</v>
      </c>
      <c r="O45" s="38">
        <v>3</v>
      </c>
      <c r="P45" s="28" t="str">
        <f t="shared" si="8"/>
        <v xml:space="preserve">Sangat Terampil menyelesaikan tentang sudut dari pengukuran </v>
      </c>
      <c r="Q45" s="40"/>
      <c r="R45" s="40" t="s">
        <v>8</v>
      </c>
      <c r="S45" s="18"/>
      <c r="T45" s="1">
        <v>73</v>
      </c>
      <c r="U45" s="1">
        <v>77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76</v>
      </c>
      <c r="AG45" s="1">
        <v>74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64463</v>
      </c>
      <c r="C46" s="19" t="s">
        <v>151</v>
      </c>
      <c r="D46" s="18"/>
      <c r="E46" s="36">
        <f t="shared" si="0"/>
        <v>80</v>
      </c>
      <c r="F46" s="28" t="str">
        <f t="shared" si="1"/>
        <v>B</v>
      </c>
      <c r="G46" s="28">
        <f>IF((COUNTA(T12:AC12)&gt;0),(ROUND((AVERAGE(T46:AD46)),0)),"")</f>
        <v>80</v>
      </c>
      <c r="H46" s="28" t="str">
        <f t="shared" si="2"/>
        <v>B</v>
      </c>
      <c r="I46" s="38">
        <v>2</v>
      </c>
      <c r="J46" s="28" t="str">
        <f t="shared" si="3"/>
        <v>Memiliki kemampuan dalam menjelaskan Trigonometri namun perlu peningkatan menganalisis Identitas Trigonometri dan grafik fungsi Trigonometri</v>
      </c>
      <c r="K46" s="36">
        <f t="shared" si="4"/>
        <v>80</v>
      </c>
      <c r="L46" s="28" t="str">
        <f t="shared" si="5"/>
        <v>B</v>
      </c>
      <c r="M46" s="28">
        <f t="shared" si="6"/>
        <v>80</v>
      </c>
      <c r="N46" s="28" t="str">
        <f t="shared" si="7"/>
        <v>B</v>
      </c>
      <c r="O46" s="38">
        <v>2</v>
      </c>
      <c r="P46" s="28" t="str">
        <f t="shared" si="8"/>
        <v>Sangat Terampil menyelesaikan tentang Aturan sinus dan kosinus</v>
      </c>
      <c r="Q46" s="40"/>
      <c r="R46" s="40" t="s">
        <v>8</v>
      </c>
      <c r="S46" s="18"/>
      <c r="T46" s="1">
        <v>74</v>
      </c>
      <c r="U46" s="1">
        <v>85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78</v>
      </c>
      <c r="AG46" s="1">
        <v>82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E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22.140625" customWidth="1"/>
    <col min="4" max="4" width="3.5703125" customWidth="1"/>
    <col min="5" max="5" width="3.7109375" customWidth="1"/>
    <col min="6" max="6" width="5.85546875" customWidth="1"/>
    <col min="7" max="7" width="4.85546875" customWidth="1"/>
    <col min="8" max="8" width="3.42578125" customWidth="1"/>
    <col min="9" max="9" width="4.140625" customWidth="1"/>
    <col min="10" max="10" width="3.28515625" customWidth="1"/>
    <col min="11" max="11" width="5.28515625" customWidth="1"/>
    <col min="12" max="12" width="3.5703125" customWidth="1"/>
    <col min="13" max="13" width="4.28515625" customWidth="1"/>
    <col min="14" max="14" width="5.5703125" customWidth="1"/>
    <col min="15" max="15" width="4.85546875" customWidth="1"/>
    <col min="16" max="16" width="7.140625" customWidth="1"/>
    <col min="17" max="17" width="5.140625" customWidth="1"/>
    <col min="18" max="18" width="6.42578125" customWidth="1"/>
    <col min="19" max="19" width="3" customWidth="1"/>
    <col min="20" max="22" width="7.140625" customWidth="1"/>
    <col min="23" max="23" width="3.28515625" customWidth="1"/>
    <col min="24" max="30" width="7.140625" hidden="1" customWidth="1"/>
    <col min="31" max="31" width="4" customWidth="1"/>
    <col min="32" max="34" width="8.7109375" customWidth="1"/>
    <col min="35" max="35" width="3" customWidth="1"/>
    <col min="36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599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599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116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64479</v>
      </c>
      <c r="C11" s="19" t="s">
        <v>153</v>
      </c>
      <c r="D11" s="18"/>
      <c r="E11" s="36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80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Trigonometri namun perlu peningkatan menganalisis Identitas Trigonometri dan grafik fungsi Trigonometri</v>
      </c>
      <c r="K11" s="36">
        <f t="shared" ref="K11:K50" si="4">IF((COUNTA(AF11:AO11)&gt;0),AVERAGE(AF11:AO11),"")</f>
        <v>81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81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menyelesaikan tentang Aturan sinus dan kosinus</v>
      </c>
      <c r="Q11" s="40"/>
      <c r="R11" s="40" t="s">
        <v>8</v>
      </c>
      <c r="S11" s="18"/>
      <c r="T11" s="1">
        <v>81</v>
      </c>
      <c r="U11" s="1">
        <v>78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83</v>
      </c>
      <c r="AG11" s="1">
        <v>79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64495</v>
      </c>
      <c r="C12" s="19" t="s">
        <v>154</v>
      </c>
      <c r="D12" s="18"/>
      <c r="E12" s="36">
        <f t="shared" si="0"/>
        <v>76</v>
      </c>
      <c r="F12" s="28" t="str">
        <f t="shared" si="1"/>
        <v>B</v>
      </c>
      <c r="G12" s="28">
        <f>IF((COUNTA(T12:AC12)&gt;0),(ROUND((AVERAGE(T12:AD12)),0)),"")</f>
        <v>76</v>
      </c>
      <c r="H12" s="28" t="str">
        <f t="shared" si="2"/>
        <v>B</v>
      </c>
      <c r="I12" s="38">
        <v>2</v>
      </c>
      <c r="J12" s="28" t="str">
        <f t="shared" si="3"/>
        <v>Memiliki kemampuan dalam menjelaskan Trigonometri namun perlu peningkatan menganalisis Identitas Trigonometri dan grafik fungsi Trigonometri</v>
      </c>
      <c r="K12" s="36">
        <f t="shared" si="4"/>
        <v>77.5</v>
      </c>
      <c r="L12" s="28" t="str">
        <f t="shared" si="5"/>
        <v>B</v>
      </c>
      <c r="M12" s="28">
        <f t="shared" si="6"/>
        <v>77.5</v>
      </c>
      <c r="N12" s="28" t="str">
        <f t="shared" si="7"/>
        <v>B</v>
      </c>
      <c r="O12" s="38">
        <v>2</v>
      </c>
      <c r="P12" s="28" t="str">
        <f t="shared" si="8"/>
        <v>Sangat Terampil menyelesaikan tentang Aturan sinus dan kosinus</v>
      </c>
      <c r="Q12" s="40"/>
      <c r="R12" s="40" t="s">
        <v>8</v>
      </c>
      <c r="S12" s="18"/>
      <c r="T12" s="1">
        <v>78</v>
      </c>
      <c r="U12" s="1">
        <v>74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75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64511</v>
      </c>
      <c r="C13" s="19" t="s">
        <v>155</v>
      </c>
      <c r="D13" s="18"/>
      <c r="E13" s="36">
        <f t="shared" si="0"/>
        <v>76</v>
      </c>
      <c r="F13" s="28" t="str">
        <f t="shared" si="1"/>
        <v>B</v>
      </c>
      <c r="G13" s="28">
        <f>IF((COUNTA(T12:AC12)&gt;0),(ROUND((AVERAGE(T13:AD13)),0)),"")</f>
        <v>76</v>
      </c>
      <c r="H13" s="28" t="str">
        <f t="shared" si="2"/>
        <v>B</v>
      </c>
      <c r="I13" s="38">
        <v>2</v>
      </c>
      <c r="J13" s="28" t="str">
        <f t="shared" si="3"/>
        <v>Memiliki kemampuan dalam menjelaskan Trigonometri namun perlu peningkatan menganalisis Identitas Trigonometri dan grafik fungsi Trigonometri</v>
      </c>
      <c r="K13" s="36">
        <f t="shared" si="4"/>
        <v>76</v>
      </c>
      <c r="L13" s="28" t="str">
        <f t="shared" si="5"/>
        <v>B</v>
      </c>
      <c r="M13" s="28">
        <f t="shared" si="6"/>
        <v>76</v>
      </c>
      <c r="N13" s="28" t="str">
        <f t="shared" si="7"/>
        <v>B</v>
      </c>
      <c r="O13" s="38">
        <v>2</v>
      </c>
      <c r="P13" s="28" t="str">
        <f t="shared" si="8"/>
        <v>Sangat Terampil menyelesaikan tentang Aturan sinus dan kosinus</v>
      </c>
      <c r="Q13" s="40"/>
      <c r="R13" s="40" t="s">
        <v>8</v>
      </c>
      <c r="S13" s="18"/>
      <c r="T13" s="1">
        <v>72</v>
      </c>
      <c r="U13" s="1">
        <v>80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74</v>
      </c>
      <c r="AG13" s="1">
        <v>78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226</v>
      </c>
      <c r="FI13" s="44" t="s">
        <v>229</v>
      </c>
      <c r="FJ13" s="42">
        <v>20001</v>
      </c>
      <c r="FK13" s="42">
        <v>20011</v>
      </c>
    </row>
    <row r="14" spans="1:167" x14ac:dyDescent="0.25">
      <c r="A14" s="19">
        <v>4</v>
      </c>
      <c r="B14" s="19">
        <v>64527</v>
      </c>
      <c r="C14" s="19" t="s">
        <v>156</v>
      </c>
      <c r="D14" s="18"/>
      <c r="E14" s="36">
        <f t="shared" si="0"/>
        <v>78</v>
      </c>
      <c r="F14" s="28" t="str">
        <f t="shared" si="1"/>
        <v>B</v>
      </c>
      <c r="G14" s="28">
        <f>IF((COUNTA(T12:AC12)&gt;0),(ROUND((AVERAGE(T14:AD14)),0)),"")</f>
        <v>78</v>
      </c>
      <c r="H14" s="28" t="str">
        <f t="shared" si="2"/>
        <v>B</v>
      </c>
      <c r="I14" s="38">
        <v>2</v>
      </c>
      <c r="J14" s="28" t="str">
        <f t="shared" si="3"/>
        <v>Memiliki kemampuan dalam menjelaskan Trigonometri namun perlu peningkatan menganalisis Identitas Trigonometri dan grafik fungsi Trigonometri</v>
      </c>
      <c r="K14" s="36">
        <f t="shared" si="4"/>
        <v>79</v>
      </c>
      <c r="L14" s="28" t="str">
        <f t="shared" si="5"/>
        <v>B</v>
      </c>
      <c r="M14" s="28">
        <f t="shared" si="6"/>
        <v>79</v>
      </c>
      <c r="N14" s="28" t="str">
        <f t="shared" si="7"/>
        <v>B</v>
      </c>
      <c r="O14" s="38">
        <v>2</v>
      </c>
      <c r="P14" s="28" t="str">
        <f t="shared" si="8"/>
        <v>Sangat Terampil menyelesaikan tentang Aturan sinus dan kosinus</v>
      </c>
      <c r="Q14" s="40"/>
      <c r="R14" s="40" t="s">
        <v>8</v>
      </c>
      <c r="S14" s="18"/>
      <c r="T14" s="1">
        <v>76</v>
      </c>
      <c r="U14" s="1">
        <v>80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78</v>
      </c>
      <c r="AG14" s="1">
        <v>80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64543</v>
      </c>
      <c r="C15" s="19" t="s">
        <v>157</v>
      </c>
      <c r="D15" s="18"/>
      <c r="E15" s="36">
        <f t="shared" si="0"/>
        <v>78</v>
      </c>
      <c r="F15" s="28" t="str">
        <f t="shared" si="1"/>
        <v>B</v>
      </c>
      <c r="G15" s="28">
        <f>IF((COUNTA(T12:AC12)&gt;0),(ROUND((AVERAGE(T15:AD15)),0)),"")</f>
        <v>78</v>
      </c>
      <c r="H15" s="28" t="str">
        <f t="shared" si="2"/>
        <v>B</v>
      </c>
      <c r="I15" s="38">
        <v>2</v>
      </c>
      <c r="J15" s="28" t="str">
        <f t="shared" si="3"/>
        <v>Memiliki kemampuan dalam menjelaskan Trigonometri namun perlu peningkatan menganalisis Identitas Trigonometri dan grafik fungsi Trigonometri</v>
      </c>
      <c r="K15" s="36">
        <f t="shared" si="4"/>
        <v>78</v>
      </c>
      <c r="L15" s="28" t="str">
        <f t="shared" si="5"/>
        <v>B</v>
      </c>
      <c r="M15" s="28">
        <f t="shared" si="6"/>
        <v>78</v>
      </c>
      <c r="N15" s="28" t="str">
        <f t="shared" si="7"/>
        <v>B</v>
      </c>
      <c r="O15" s="38">
        <v>2</v>
      </c>
      <c r="P15" s="28" t="str">
        <f t="shared" si="8"/>
        <v>Sangat Terampil menyelesaikan tentang Aturan sinus dan kosinus</v>
      </c>
      <c r="Q15" s="40"/>
      <c r="R15" s="40" t="s">
        <v>8</v>
      </c>
      <c r="S15" s="18"/>
      <c r="T15" s="1">
        <v>74</v>
      </c>
      <c r="U15" s="1">
        <v>82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76</v>
      </c>
      <c r="AG15" s="1">
        <v>80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227</v>
      </c>
      <c r="FI15" s="44" t="s">
        <v>230</v>
      </c>
      <c r="FJ15" s="42">
        <v>20002</v>
      </c>
      <c r="FK15" s="42">
        <v>20012</v>
      </c>
    </row>
    <row r="16" spans="1:167" x14ac:dyDescent="0.25">
      <c r="A16" s="19">
        <v>6</v>
      </c>
      <c r="B16" s="19">
        <v>64559</v>
      </c>
      <c r="C16" s="19" t="s">
        <v>158</v>
      </c>
      <c r="D16" s="18"/>
      <c r="E16" s="36">
        <f t="shared" si="0"/>
        <v>78</v>
      </c>
      <c r="F16" s="28" t="str">
        <f t="shared" si="1"/>
        <v>B</v>
      </c>
      <c r="G16" s="28">
        <f>IF((COUNTA(T12:AC12)&gt;0),(ROUND((AVERAGE(T16:AD16)),0)),"")</f>
        <v>78</v>
      </c>
      <c r="H16" s="28" t="str">
        <f t="shared" si="2"/>
        <v>B</v>
      </c>
      <c r="I16" s="38">
        <v>2</v>
      </c>
      <c r="J16" s="28" t="str">
        <f t="shared" si="3"/>
        <v>Memiliki kemampuan dalam menjelaskan Trigonometri namun perlu peningkatan menganalisis Identitas Trigonometri dan grafik fungsi Trigonometri</v>
      </c>
      <c r="K16" s="36">
        <f t="shared" si="4"/>
        <v>78</v>
      </c>
      <c r="L16" s="28" t="str">
        <f t="shared" si="5"/>
        <v>B</v>
      </c>
      <c r="M16" s="28">
        <f t="shared" si="6"/>
        <v>78</v>
      </c>
      <c r="N16" s="28" t="str">
        <f t="shared" si="7"/>
        <v>B</v>
      </c>
      <c r="O16" s="38">
        <v>2</v>
      </c>
      <c r="P16" s="28" t="str">
        <f t="shared" si="8"/>
        <v>Sangat Terampil menyelesaikan tentang Aturan sinus dan kosinus</v>
      </c>
      <c r="Q16" s="40"/>
      <c r="R16" s="40" t="s">
        <v>8</v>
      </c>
      <c r="S16" s="18"/>
      <c r="T16" s="1">
        <v>74</v>
      </c>
      <c r="U16" s="1">
        <v>82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76</v>
      </c>
      <c r="AG16" s="1">
        <v>80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64575</v>
      </c>
      <c r="C17" s="19" t="s">
        <v>159</v>
      </c>
      <c r="D17" s="18"/>
      <c r="E17" s="36">
        <f t="shared" si="0"/>
        <v>75</v>
      </c>
      <c r="F17" s="28" t="str">
        <f t="shared" si="1"/>
        <v>C</v>
      </c>
      <c r="G17" s="28">
        <f>IF((COUNTA(T12:AC12)&gt;0),(ROUND((AVERAGE(T17:AD17)),0)),"")</f>
        <v>75</v>
      </c>
      <c r="H17" s="28" t="str">
        <f t="shared" si="2"/>
        <v>C</v>
      </c>
      <c r="I17" s="38">
        <v>3</v>
      </c>
      <c r="J17" s="28" t="str">
        <f t="shared" si="3"/>
        <v>Memiliki kemampuan dalam menjelaskan Trigonometri namun perlu peningkatan pemahaman tentang Identitas Trigonometri, Aturan Sinus dan Kosinus, dan Grafik Fungsi Trigonometri</v>
      </c>
      <c r="K17" s="36">
        <f t="shared" si="4"/>
        <v>76.5</v>
      </c>
      <c r="L17" s="28" t="str">
        <f t="shared" si="5"/>
        <v>B</v>
      </c>
      <c r="M17" s="28">
        <f t="shared" si="6"/>
        <v>76.5</v>
      </c>
      <c r="N17" s="28" t="str">
        <f t="shared" si="7"/>
        <v>B</v>
      </c>
      <c r="O17" s="38">
        <v>2</v>
      </c>
      <c r="P17" s="28" t="str">
        <f t="shared" si="8"/>
        <v>Sangat Terampil menyelesaikan tentang Aturan sinus dan kosinus</v>
      </c>
      <c r="Q17" s="40"/>
      <c r="R17" s="40" t="s">
        <v>8</v>
      </c>
      <c r="S17" s="18"/>
      <c r="T17" s="1">
        <v>75</v>
      </c>
      <c r="U17" s="1">
        <v>75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75</v>
      </c>
      <c r="AG17" s="1">
        <v>78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228</v>
      </c>
      <c r="FI17" s="44" t="s">
        <v>231</v>
      </c>
      <c r="FJ17" s="42">
        <v>20003</v>
      </c>
      <c r="FK17" s="42">
        <v>20013</v>
      </c>
    </row>
    <row r="18" spans="1:167" x14ac:dyDescent="0.25">
      <c r="A18" s="19">
        <v>8</v>
      </c>
      <c r="B18" s="19">
        <v>64591</v>
      </c>
      <c r="C18" s="19" t="s">
        <v>160</v>
      </c>
      <c r="D18" s="18"/>
      <c r="E18" s="36">
        <f t="shared" si="0"/>
        <v>83</v>
      </c>
      <c r="F18" s="28" t="str">
        <f t="shared" si="1"/>
        <v>B</v>
      </c>
      <c r="G18" s="28">
        <f>IF((COUNTA(T12:AC12)&gt;0),(ROUND((AVERAGE(T18:AD18)),0)),"")</f>
        <v>83</v>
      </c>
      <c r="H18" s="28" t="str">
        <f t="shared" si="2"/>
        <v>B</v>
      </c>
      <c r="I18" s="38">
        <v>2</v>
      </c>
      <c r="J18" s="28" t="str">
        <f t="shared" si="3"/>
        <v>Memiliki kemampuan dalam menjelaskan Trigonometri namun perlu peningkatan menganalisis Identitas Trigonometri dan grafik fungsi Trigonometri</v>
      </c>
      <c r="K18" s="36">
        <f t="shared" si="4"/>
        <v>83</v>
      </c>
      <c r="L18" s="28" t="str">
        <f t="shared" si="5"/>
        <v>B</v>
      </c>
      <c r="M18" s="28">
        <f t="shared" si="6"/>
        <v>83</v>
      </c>
      <c r="N18" s="28" t="str">
        <f t="shared" si="7"/>
        <v>B</v>
      </c>
      <c r="O18" s="38">
        <v>2</v>
      </c>
      <c r="P18" s="28" t="str">
        <f t="shared" si="8"/>
        <v>Sangat Terampil menyelesaikan tentang Aturan sinus dan kosinus</v>
      </c>
      <c r="Q18" s="40"/>
      <c r="R18" s="40" t="s">
        <v>8</v>
      </c>
      <c r="S18" s="18"/>
      <c r="T18" s="1">
        <v>80</v>
      </c>
      <c r="U18" s="1">
        <v>85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82</v>
      </c>
      <c r="AG18" s="1">
        <v>84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64607</v>
      </c>
      <c r="C19" s="19" t="s">
        <v>161</v>
      </c>
      <c r="D19" s="18"/>
      <c r="E19" s="36">
        <f t="shared" si="0"/>
        <v>81</v>
      </c>
      <c r="F19" s="28" t="str">
        <f t="shared" si="1"/>
        <v>B</v>
      </c>
      <c r="G19" s="28">
        <f>IF((COUNTA(T12:AC12)&gt;0),(ROUND((AVERAGE(T19:AD19)),0)),"")</f>
        <v>81</v>
      </c>
      <c r="H19" s="28" t="str">
        <f t="shared" si="2"/>
        <v>B</v>
      </c>
      <c r="I19" s="38">
        <v>2</v>
      </c>
      <c r="J19" s="28" t="str">
        <f t="shared" si="3"/>
        <v>Memiliki kemampuan dalam menjelaskan Trigonometri namun perlu peningkatan menganalisis Identitas Trigonometri dan grafik fungsi Trigonometri</v>
      </c>
      <c r="K19" s="36">
        <f t="shared" si="4"/>
        <v>82</v>
      </c>
      <c r="L19" s="28" t="str">
        <f t="shared" si="5"/>
        <v>B</v>
      </c>
      <c r="M19" s="28">
        <f t="shared" si="6"/>
        <v>82</v>
      </c>
      <c r="N19" s="28" t="str">
        <f t="shared" si="7"/>
        <v>B</v>
      </c>
      <c r="O19" s="38">
        <v>2</v>
      </c>
      <c r="P19" s="28" t="str">
        <f t="shared" si="8"/>
        <v>Sangat Terampil menyelesaikan tentang Aturan sinus dan kosinus</v>
      </c>
      <c r="Q19" s="40"/>
      <c r="R19" s="40" t="s">
        <v>8</v>
      </c>
      <c r="S19" s="18"/>
      <c r="T19" s="1">
        <v>80</v>
      </c>
      <c r="U19" s="1">
        <v>82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82</v>
      </c>
      <c r="AG19" s="1">
        <v>82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20004</v>
      </c>
      <c r="FK19" s="42">
        <v>20014</v>
      </c>
    </row>
    <row r="20" spans="1:167" x14ac:dyDescent="0.25">
      <c r="A20" s="19">
        <v>10</v>
      </c>
      <c r="B20" s="19">
        <v>64623</v>
      </c>
      <c r="C20" s="19" t="s">
        <v>162</v>
      </c>
      <c r="D20" s="18"/>
      <c r="E20" s="36">
        <f t="shared" si="0"/>
        <v>75</v>
      </c>
      <c r="F20" s="28" t="str">
        <f t="shared" si="1"/>
        <v>C</v>
      </c>
      <c r="G20" s="28">
        <f>IF((COUNTA(T12:AC12)&gt;0),(ROUND((AVERAGE(T20:AD20)),0)),"")</f>
        <v>75</v>
      </c>
      <c r="H20" s="28" t="str">
        <f t="shared" si="2"/>
        <v>C</v>
      </c>
      <c r="I20" s="38">
        <v>3</v>
      </c>
      <c r="J20" s="28" t="str">
        <f t="shared" si="3"/>
        <v>Memiliki kemampuan dalam menjelaskan Trigonometri namun perlu peningkatan pemahaman tentang Identitas Trigonometri, Aturan Sinus dan Kosinus, dan Grafik Fungsi Trigonometri</v>
      </c>
      <c r="K20" s="36">
        <f t="shared" si="4"/>
        <v>76</v>
      </c>
      <c r="L20" s="28" t="str">
        <f t="shared" si="5"/>
        <v>B</v>
      </c>
      <c r="M20" s="28">
        <f t="shared" si="6"/>
        <v>76</v>
      </c>
      <c r="N20" s="28" t="str">
        <f t="shared" si="7"/>
        <v>B</v>
      </c>
      <c r="O20" s="38">
        <v>2</v>
      </c>
      <c r="P20" s="28" t="str">
        <f t="shared" si="8"/>
        <v>Sangat Terampil menyelesaikan tentang Aturan sinus dan kosinus</v>
      </c>
      <c r="Q20" s="40"/>
      <c r="R20" s="40" t="s">
        <v>8</v>
      </c>
      <c r="S20" s="18"/>
      <c r="T20" s="1">
        <v>74</v>
      </c>
      <c r="U20" s="1">
        <v>76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76</v>
      </c>
      <c r="AG20" s="1">
        <v>76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64639</v>
      </c>
      <c r="C21" s="19" t="s">
        <v>163</v>
      </c>
      <c r="D21" s="18"/>
      <c r="E21" s="36">
        <f t="shared" si="0"/>
        <v>72</v>
      </c>
      <c r="F21" s="28" t="str">
        <f t="shared" si="1"/>
        <v>C</v>
      </c>
      <c r="G21" s="28">
        <f>IF((COUNTA(T12:AC12)&gt;0),(ROUND((AVERAGE(T21:AD21)),0)),"")</f>
        <v>72</v>
      </c>
      <c r="H21" s="28" t="str">
        <f t="shared" si="2"/>
        <v>C</v>
      </c>
      <c r="I21" s="38">
        <v>3</v>
      </c>
      <c r="J21" s="28" t="str">
        <f t="shared" si="3"/>
        <v>Memiliki kemampuan dalam menjelaskan Trigonometri namun perlu peningkatan pemahaman tentang Identitas Trigonometri, Aturan Sinus dan Kosinus, dan Grafik Fungsi Trigonometri</v>
      </c>
      <c r="K21" s="36">
        <f t="shared" si="4"/>
        <v>73</v>
      </c>
      <c r="L21" s="28" t="str">
        <f t="shared" si="5"/>
        <v>C</v>
      </c>
      <c r="M21" s="28">
        <f t="shared" si="6"/>
        <v>73</v>
      </c>
      <c r="N21" s="28" t="str">
        <f t="shared" si="7"/>
        <v>C</v>
      </c>
      <c r="O21" s="38">
        <v>3</v>
      </c>
      <c r="P21" s="28" t="str">
        <f t="shared" si="8"/>
        <v xml:space="preserve">Sangat Terampil menyelesaikan tentang sudut dari pengukuran </v>
      </c>
      <c r="Q21" s="40"/>
      <c r="R21" s="40" t="s">
        <v>8</v>
      </c>
      <c r="S21" s="18"/>
      <c r="T21" s="1">
        <v>68</v>
      </c>
      <c r="U21" s="1">
        <v>76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68</v>
      </c>
      <c r="AG21" s="1">
        <v>78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20005</v>
      </c>
      <c r="FK21" s="42">
        <v>20015</v>
      </c>
    </row>
    <row r="22" spans="1:167" x14ac:dyDescent="0.25">
      <c r="A22" s="19">
        <v>12</v>
      </c>
      <c r="B22" s="19">
        <v>64655</v>
      </c>
      <c r="C22" s="19" t="s">
        <v>164</v>
      </c>
      <c r="D22" s="18"/>
      <c r="E22" s="36">
        <f t="shared" si="0"/>
        <v>78</v>
      </c>
      <c r="F22" s="28" t="str">
        <f t="shared" si="1"/>
        <v>B</v>
      </c>
      <c r="G22" s="28">
        <f>IF((COUNTA(T12:AC12)&gt;0),(ROUND((AVERAGE(T22:AD22)),0)),"")</f>
        <v>78</v>
      </c>
      <c r="H22" s="28" t="str">
        <f t="shared" si="2"/>
        <v>B</v>
      </c>
      <c r="I22" s="38">
        <v>2</v>
      </c>
      <c r="J22" s="28" t="str">
        <f t="shared" si="3"/>
        <v>Memiliki kemampuan dalam menjelaskan Trigonometri namun perlu peningkatan menganalisis Identitas Trigonometri dan grafik fungsi Trigonometri</v>
      </c>
      <c r="K22" s="36">
        <f t="shared" si="4"/>
        <v>79</v>
      </c>
      <c r="L22" s="28" t="str">
        <f t="shared" si="5"/>
        <v>B</v>
      </c>
      <c r="M22" s="28">
        <f t="shared" si="6"/>
        <v>79</v>
      </c>
      <c r="N22" s="28" t="str">
        <f t="shared" si="7"/>
        <v>B</v>
      </c>
      <c r="O22" s="38">
        <v>2</v>
      </c>
      <c r="P22" s="28" t="str">
        <f t="shared" si="8"/>
        <v>Sangat Terampil menyelesaikan tentang Aturan sinus dan kosinus</v>
      </c>
      <c r="Q22" s="40"/>
      <c r="R22" s="40" t="s">
        <v>8</v>
      </c>
      <c r="S22" s="18"/>
      <c r="T22" s="1">
        <v>80</v>
      </c>
      <c r="U22" s="1">
        <v>76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78</v>
      </c>
      <c r="AG22" s="1">
        <v>80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64671</v>
      </c>
      <c r="C23" s="19" t="s">
        <v>165</v>
      </c>
      <c r="D23" s="18"/>
      <c r="E23" s="36">
        <f t="shared" si="0"/>
        <v>75</v>
      </c>
      <c r="F23" s="28" t="str">
        <f t="shared" si="1"/>
        <v>C</v>
      </c>
      <c r="G23" s="28">
        <f>IF((COUNTA(T12:AC12)&gt;0),(ROUND((AVERAGE(T23:AD23)),0)),"")</f>
        <v>75</v>
      </c>
      <c r="H23" s="28" t="str">
        <f t="shared" si="2"/>
        <v>C</v>
      </c>
      <c r="I23" s="38">
        <v>3</v>
      </c>
      <c r="J23" s="28" t="str">
        <f t="shared" si="3"/>
        <v>Memiliki kemampuan dalam menjelaskan Trigonometri namun perlu peningkatan pemahaman tentang Identitas Trigonometri, Aturan Sinus dan Kosinus, dan Grafik Fungsi Trigonometri</v>
      </c>
      <c r="K23" s="36">
        <f t="shared" si="4"/>
        <v>76</v>
      </c>
      <c r="L23" s="28" t="str">
        <f t="shared" si="5"/>
        <v>B</v>
      </c>
      <c r="M23" s="28">
        <f t="shared" si="6"/>
        <v>76</v>
      </c>
      <c r="N23" s="28" t="str">
        <f t="shared" si="7"/>
        <v>B</v>
      </c>
      <c r="O23" s="38">
        <v>2</v>
      </c>
      <c r="P23" s="28" t="str">
        <f t="shared" si="8"/>
        <v>Sangat Terampil menyelesaikan tentang Aturan sinus dan kosinus</v>
      </c>
      <c r="Q23" s="40"/>
      <c r="R23" s="40" t="s">
        <v>8</v>
      </c>
      <c r="S23" s="18"/>
      <c r="T23" s="1">
        <v>73</v>
      </c>
      <c r="U23" s="1">
        <v>77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75</v>
      </c>
      <c r="AG23" s="1">
        <v>77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20006</v>
      </c>
      <c r="FK23" s="42">
        <v>20016</v>
      </c>
    </row>
    <row r="24" spans="1:167" x14ac:dyDescent="0.25">
      <c r="A24" s="19">
        <v>14</v>
      </c>
      <c r="B24" s="19">
        <v>64687</v>
      </c>
      <c r="C24" s="19" t="s">
        <v>166</v>
      </c>
      <c r="D24" s="18"/>
      <c r="E24" s="36">
        <f t="shared" si="0"/>
        <v>82</v>
      </c>
      <c r="F24" s="28" t="str">
        <f t="shared" si="1"/>
        <v>B</v>
      </c>
      <c r="G24" s="28">
        <f>IF((COUNTA(T12:AC12)&gt;0),(ROUND((AVERAGE(T24:AD24)),0)),"")</f>
        <v>82</v>
      </c>
      <c r="H24" s="28" t="str">
        <f t="shared" si="2"/>
        <v>B</v>
      </c>
      <c r="I24" s="38">
        <v>2</v>
      </c>
      <c r="J24" s="28" t="str">
        <f t="shared" si="3"/>
        <v>Memiliki kemampuan dalam menjelaskan Trigonometri namun perlu peningkatan menganalisis Identitas Trigonometri dan grafik fungsi Trigonometri</v>
      </c>
      <c r="K24" s="36">
        <f t="shared" si="4"/>
        <v>81</v>
      </c>
      <c r="L24" s="28" t="str">
        <f t="shared" si="5"/>
        <v>B</v>
      </c>
      <c r="M24" s="28">
        <f t="shared" si="6"/>
        <v>81</v>
      </c>
      <c r="N24" s="28" t="str">
        <f t="shared" si="7"/>
        <v>B</v>
      </c>
      <c r="O24" s="38">
        <v>2</v>
      </c>
      <c r="P24" s="28" t="str">
        <f t="shared" si="8"/>
        <v>Sangat Terampil menyelesaikan tentang Aturan sinus dan kosinus</v>
      </c>
      <c r="Q24" s="40"/>
      <c r="R24" s="40" t="s">
        <v>8</v>
      </c>
      <c r="S24" s="18"/>
      <c r="T24" s="1">
        <v>76</v>
      </c>
      <c r="U24" s="1">
        <v>88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78</v>
      </c>
      <c r="AG24" s="1">
        <v>84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64703</v>
      </c>
      <c r="C25" s="19" t="s">
        <v>167</v>
      </c>
      <c r="D25" s="18"/>
      <c r="E25" s="36">
        <f t="shared" si="0"/>
        <v>74</v>
      </c>
      <c r="F25" s="28" t="str">
        <f t="shared" si="1"/>
        <v>C</v>
      </c>
      <c r="G25" s="28">
        <f>IF((COUNTA(T12:AC12)&gt;0),(ROUND((AVERAGE(T25:AD25)),0)),"")</f>
        <v>74</v>
      </c>
      <c r="H25" s="28" t="str">
        <f t="shared" si="2"/>
        <v>C</v>
      </c>
      <c r="I25" s="38">
        <v>3</v>
      </c>
      <c r="J25" s="28" t="str">
        <f t="shared" si="3"/>
        <v>Memiliki kemampuan dalam menjelaskan Trigonometri namun perlu peningkatan pemahaman tentang Identitas Trigonometri, Aturan Sinus dan Kosinus, dan Grafik Fungsi Trigonometri</v>
      </c>
      <c r="K25" s="36">
        <f t="shared" si="4"/>
        <v>75</v>
      </c>
      <c r="L25" s="28" t="str">
        <f t="shared" si="5"/>
        <v>C</v>
      </c>
      <c r="M25" s="28">
        <f t="shared" si="6"/>
        <v>75</v>
      </c>
      <c r="N25" s="28" t="str">
        <f t="shared" si="7"/>
        <v>C</v>
      </c>
      <c r="O25" s="38">
        <v>3</v>
      </c>
      <c r="P25" s="28" t="str">
        <f t="shared" si="8"/>
        <v xml:space="preserve">Sangat Terampil menyelesaikan tentang sudut dari pengukuran </v>
      </c>
      <c r="Q25" s="40"/>
      <c r="R25" s="40" t="s">
        <v>8</v>
      </c>
      <c r="S25" s="18"/>
      <c r="T25" s="1">
        <v>72</v>
      </c>
      <c r="U25" s="1">
        <v>76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74</v>
      </c>
      <c r="AG25" s="1">
        <v>76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20007</v>
      </c>
      <c r="FK25" s="42">
        <v>20017</v>
      </c>
    </row>
    <row r="26" spans="1:167" x14ac:dyDescent="0.25">
      <c r="A26" s="19">
        <v>16</v>
      </c>
      <c r="B26" s="19">
        <v>64719</v>
      </c>
      <c r="C26" s="19" t="s">
        <v>168</v>
      </c>
      <c r="D26" s="18"/>
      <c r="E26" s="36">
        <f t="shared" si="0"/>
        <v>78</v>
      </c>
      <c r="F26" s="28" t="str">
        <f t="shared" si="1"/>
        <v>B</v>
      </c>
      <c r="G26" s="28">
        <f>IF((COUNTA(T12:AC12)&gt;0),(ROUND((AVERAGE(T26:AD26)),0)),"")</f>
        <v>78</v>
      </c>
      <c r="H26" s="28" t="str">
        <f t="shared" si="2"/>
        <v>B</v>
      </c>
      <c r="I26" s="38">
        <v>2</v>
      </c>
      <c r="J26" s="28" t="str">
        <f t="shared" si="3"/>
        <v>Memiliki kemampuan dalam menjelaskan Trigonometri namun perlu peningkatan menganalisis Identitas Trigonometri dan grafik fungsi Trigonometri</v>
      </c>
      <c r="K26" s="36">
        <f t="shared" si="4"/>
        <v>82</v>
      </c>
      <c r="L26" s="28" t="str">
        <f t="shared" si="5"/>
        <v>B</v>
      </c>
      <c r="M26" s="28">
        <f t="shared" si="6"/>
        <v>82</v>
      </c>
      <c r="N26" s="28" t="str">
        <f t="shared" si="7"/>
        <v>B</v>
      </c>
      <c r="O26" s="38">
        <v>2</v>
      </c>
      <c r="P26" s="28" t="str">
        <f t="shared" si="8"/>
        <v>Sangat Terampil menyelesaikan tentang Aturan sinus dan kosinus</v>
      </c>
      <c r="Q26" s="40"/>
      <c r="R26" s="40" t="s">
        <v>8</v>
      </c>
      <c r="S26" s="18"/>
      <c r="T26" s="1">
        <v>78</v>
      </c>
      <c r="U26" s="1">
        <v>78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84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64735</v>
      </c>
      <c r="C27" s="19" t="s">
        <v>169</v>
      </c>
      <c r="D27" s="18"/>
      <c r="E27" s="36">
        <f t="shared" si="0"/>
        <v>76</v>
      </c>
      <c r="F27" s="28" t="str">
        <f t="shared" si="1"/>
        <v>B</v>
      </c>
      <c r="G27" s="28">
        <f>IF((COUNTA(T12:AC12)&gt;0),(ROUND((AVERAGE(T27:AD27)),0)),"")</f>
        <v>76</v>
      </c>
      <c r="H27" s="28" t="str">
        <f t="shared" si="2"/>
        <v>B</v>
      </c>
      <c r="I27" s="38">
        <v>2</v>
      </c>
      <c r="J27" s="28" t="str">
        <f t="shared" si="3"/>
        <v>Memiliki kemampuan dalam menjelaskan Trigonometri namun perlu peningkatan menganalisis Identitas Trigonometri dan grafik fungsi Trigonometri</v>
      </c>
      <c r="K27" s="36">
        <f t="shared" si="4"/>
        <v>77</v>
      </c>
      <c r="L27" s="28" t="str">
        <f t="shared" si="5"/>
        <v>B</v>
      </c>
      <c r="M27" s="28">
        <f t="shared" si="6"/>
        <v>77</v>
      </c>
      <c r="N27" s="28" t="str">
        <f t="shared" si="7"/>
        <v>B</v>
      </c>
      <c r="O27" s="38">
        <v>2</v>
      </c>
      <c r="P27" s="28" t="str">
        <f t="shared" si="8"/>
        <v>Sangat Terampil menyelesaikan tentang Aturan sinus dan kosinus</v>
      </c>
      <c r="Q27" s="40"/>
      <c r="R27" s="40" t="s">
        <v>8</v>
      </c>
      <c r="S27" s="18"/>
      <c r="T27" s="1">
        <v>72</v>
      </c>
      <c r="U27" s="1">
        <v>80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76</v>
      </c>
      <c r="AG27" s="1">
        <v>78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20008</v>
      </c>
      <c r="FK27" s="42">
        <v>20018</v>
      </c>
    </row>
    <row r="28" spans="1:167" x14ac:dyDescent="0.25">
      <c r="A28" s="19">
        <v>18</v>
      </c>
      <c r="B28" s="19">
        <v>64751</v>
      </c>
      <c r="C28" s="19" t="s">
        <v>170</v>
      </c>
      <c r="D28" s="18"/>
      <c r="E28" s="36">
        <f t="shared" si="0"/>
        <v>78</v>
      </c>
      <c r="F28" s="28" t="str">
        <f t="shared" si="1"/>
        <v>B</v>
      </c>
      <c r="G28" s="28">
        <f>IF((COUNTA(T12:AC12)&gt;0),(ROUND((AVERAGE(T28:AD28)),0)),"")</f>
        <v>78</v>
      </c>
      <c r="H28" s="28" t="str">
        <f t="shared" si="2"/>
        <v>B</v>
      </c>
      <c r="I28" s="38">
        <v>2</v>
      </c>
      <c r="J28" s="28" t="str">
        <f t="shared" si="3"/>
        <v>Memiliki kemampuan dalam menjelaskan Trigonometri namun perlu peningkatan menganalisis Identitas Trigonometri dan grafik fungsi Trigonometri</v>
      </c>
      <c r="K28" s="36">
        <f t="shared" si="4"/>
        <v>78</v>
      </c>
      <c r="L28" s="28" t="str">
        <f t="shared" si="5"/>
        <v>B</v>
      </c>
      <c r="M28" s="28">
        <f t="shared" si="6"/>
        <v>78</v>
      </c>
      <c r="N28" s="28" t="str">
        <f t="shared" si="7"/>
        <v>B</v>
      </c>
      <c r="O28" s="38">
        <v>2</v>
      </c>
      <c r="P28" s="28" t="str">
        <f t="shared" si="8"/>
        <v>Sangat Terampil menyelesaikan tentang Aturan sinus dan kosinus</v>
      </c>
      <c r="Q28" s="40"/>
      <c r="R28" s="40" t="s">
        <v>8</v>
      </c>
      <c r="S28" s="18"/>
      <c r="T28" s="1">
        <v>78</v>
      </c>
      <c r="U28" s="1">
        <v>78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78</v>
      </c>
      <c r="AG28" s="1">
        <v>78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64767</v>
      </c>
      <c r="C29" s="19" t="s">
        <v>171</v>
      </c>
      <c r="D29" s="18"/>
      <c r="E29" s="36">
        <f t="shared" si="0"/>
        <v>78</v>
      </c>
      <c r="F29" s="28" t="str">
        <f t="shared" si="1"/>
        <v>B</v>
      </c>
      <c r="G29" s="28">
        <f>IF((COUNTA(T12:AC12)&gt;0),(ROUND((AVERAGE(T29:AD29)),0)),"")</f>
        <v>78</v>
      </c>
      <c r="H29" s="28" t="str">
        <f t="shared" si="2"/>
        <v>B</v>
      </c>
      <c r="I29" s="38">
        <v>2</v>
      </c>
      <c r="J29" s="28" t="str">
        <f t="shared" si="3"/>
        <v>Memiliki kemampuan dalam menjelaskan Trigonometri namun perlu peningkatan menganalisis Identitas Trigonometri dan grafik fungsi Trigonometri</v>
      </c>
      <c r="K29" s="36">
        <f t="shared" si="4"/>
        <v>79</v>
      </c>
      <c r="L29" s="28" t="str">
        <f t="shared" si="5"/>
        <v>B</v>
      </c>
      <c r="M29" s="28">
        <f t="shared" si="6"/>
        <v>79</v>
      </c>
      <c r="N29" s="28" t="str">
        <f t="shared" si="7"/>
        <v>B</v>
      </c>
      <c r="O29" s="38">
        <v>2</v>
      </c>
      <c r="P29" s="28" t="str">
        <f t="shared" si="8"/>
        <v>Sangat Terampil menyelesaikan tentang Aturan sinus dan kosinus</v>
      </c>
      <c r="Q29" s="40"/>
      <c r="R29" s="40" t="s">
        <v>8</v>
      </c>
      <c r="S29" s="18"/>
      <c r="T29" s="1">
        <v>83</v>
      </c>
      <c r="U29" s="1">
        <v>72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73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20009</v>
      </c>
      <c r="FK29" s="42">
        <v>20019</v>
      </c>
    </row>
    <row r="30" spans="1:167" x14ac:dyDescent="0.25">
      <c r="A30" s="19">
        <v>20</v>
      </c>
      <c r="B30" s="19">
        <v>64783</v>
      </c>
      <c r="C30" s="19" t="s">
        <v>172</v>
      </c>
      <c r="D30" s="18"/>
      <c r="E30" s="36">
        <f t="shared" si="0"/>
        <v>80</v>
      </c>
      <c r="F30" s="28" t="str">
        <f t="shared" si="1"/>
        <v>B</v>
      </c>
      <c r="G30" s="28">
        <f>IF((COUNTA(T12:AC12)&gt;0),(ROUND((AVERAGE(T30:AD30)),0)),"")</f>
        <v>80</v>
      </c>
      <c r="H30" s="28" t="str">
        <f t="shared" si="2"/>
        <v>B</v>
      </c>
      <c r="I30" s="38">
        <v>2</v>
      </c>
      <c r="J30" s="28" t="str">
        <f t="shared" si="3"/>
        <v>Memiliki kemampuan dalam menjelaskan Trigonometri namun perlu peningkatan menganalisis Identitas Trigonometri dan grafik fungsi Trigonometri</v>
      </c>
      <c r="K30" s="36">
        <f t="shared" si="4"/>
        <v>79</v>
      </c>
      <c r="L30" s="28" t="str">
        <f t="shared" si="5"/>
        <v>B</v>
      </c>
      <c r="M30" s="28">
        <f t="shared" si="6"/>
        <v>79</v>
      </c>
      <c r="N30" s="28" t="str">
        <f t="shared" si="7"/>
        <v>B</v>
      </c>
      <c r="O30" s="38">
        <v>2</v>
      </c>
      <c r="P30" s="28" t="str">
        <f t="shared" si="8"/>
        <v>Sangat Terampil menyelesaikan tentang Aturan sinus dan kosinus</v>
      </c>
      <c r="Q30" s="40"/>
      <c r="R30" s="40" t="s">
        <v>8</v>
      </c>
      <c r="S30" s="18"/>
      <c r="T30" s="1">
        <v>78</v>
      </c>
      <c r="U30" s="1">
        <v>82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74</v>
      </c>
      <c r="AG30" s="1">
        <v>84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64799</v>
      </c>
      <c r="C31" s="19" t="s">
        <v>173</v>
      </c>
      <c r="D31" s="18"/>
      <c r="E31" s="36">
        <f t="shared" si="0"/>
        <v>83</v>
      </c>
      <c r="F31" s="28" t="str">
        <f t="shared" si="1"/>
        <v>B</v>
      </c>
      <c r="G31" s="28">
        <f>IF((COUNTA(T12:AC12)&gt;0),(ROUND((AVERAGE(T31:AD31)),0)),"")</f>
        <v>83</v>
      </c>
      <c r="H31" s="28" t="str">
        <f t="shared" si="2"/>
        <v>B</v>
      </c>
      <c r="I31" s="38">
        <v>2</v>
      </c>
      <c r="J31" s="28" t="str">
        <f t="shared" si="3"/>
        <v>Memiliki kemampuan dalam menjelaskan Trigonometri namun perlu peningkatan menganalisis Identitas Trigonometri dan grafik fungsi Trigonometri</v>
      </c>
      <c r="K31" s="36">
        <f t="shared" si="4"/>
        <v>83</v>
      </c>
      <c r="L31" s="28" t="str">
        <f t="shared" si="5"/>
        <v>B</v>
      </c>
      <c r="M31" s="28">
        <f t="shared" si="6"/>
        <v>83</v>
      </c>
      <c r="N31" s="28" t="str">
        <f t="shared" si="7"/>
        <v>B</v>
      </c>
      <c r="O31" s="38">
        <v>2</v>
      </c>
      <c r="P31" s="28" t="str">
        <f t="shared" si="8"/>
        <v>Sangat Terampil menyelesaikan tentang Aturan sinus dan kosinus</v>
      </c>
      <c r="Q31" s="40"/>
      <c r="R31" s="40" t="s">
        <v>8</v>
      </c>
      <c r="S31" s="18"/>
      <c r="T31" s="1">
        <v>78</v>
      </c>
      <c r="U31" s="1">
        <v>88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82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20010</v>
      </c>
      <c r="FK31" s="42">
        <v>20020</v>
      </c>
    </row>
    <row r="32" spans="1:167" x14ac:dyDescent="0.25">
      <c r="A32" s="19">
        <v>22</v>
      </c>
      <c r="B32" s="19">
        <v>64815</v>
      </c>
      <c r="C32" s="19" t="s">
        <v>174</v>
      </c>
      <c r="D32" s="18"/>
      <c r="E32" s="36">
        <f t="shared" si="0"/>
        <v>78</v>
      </c>
      <c r="F32" s="28" t="str">
        <f t="shared" si="1"/>
        <v>B</v>
      </c>
      <c r="G32" s="28">
        <f>IF((COUNTA(T12:AC12)&gt;0),(ROUND((AVERAGE(T32:AD32)),0)),"")</f>
        <v>78</v>
      </c>
      <c r="H32" s="28" t="str">
        <f t="shared" si="2"/>
        <v>B</v>
      </c>
      <c r="I32" s="38">
        <v>2</v>
      </c>
      <c r="J32" s="28" t="str">
        <f t="shared" si="3"/>
        <v>Memiliki kemampuan dalam menjelaskan Trigonometri namun perlu peningkatan menganalisis Identitas Trigonometri dan grafik fungsi Trigonometri</v>
      </c>
      <c r="K32" s="36">
        <f t="shared" si="4"/>
        <v>79</v>
      </c>
      <c r="L32" s="28" t="str">
        <f t="shared" si="5"/>
        <v>B</v>
      </c>
      <c r="M32" s="28">
        <f t="shared" si="6"/>
        <v>79</v>
      </c>
      <c r="N32" s="28" t="str">
        <f t="shared" si="7"/>
        <v>B</v>
      </c>
      <c r="O32" s="38">
        <v>2</v>
      </c>
      <c r="P32" s="28" t="str">
        <f t="shared" si="8"/>
        <v>Sangat Terampil menyelesaikan tentang Aturan sinus dan kosinus</v>
      </c>
      <c r="Q32" s="40"/>
      <c r="R32" s="40" t="s">
        <v>8</v>
      </c>
      <c r="S32" s="18"/>
      <c r="T32" s="1">
        <v>76</v>
      </c>
      <c r="U32" s="1">
        <v>80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78</v>
      </c>
      <c r="AG32" s="1">
        <v>80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64831</v>
      </c>
      <c r="C33" s="19" t="s">
        <v>175</v>
      </c>
      <c r="D33" s="18"/>
      <c r="E33" s="36">
        <f t="shared" si="0"/>
        <v>80</v>
      </c>
      <c r="F33" s="28" t="str">
        <f t="shared" si="1"/>
        <v>B</v>
      </c>
      <c r="G33" s="28">
        <f>IF((COUNTA(T12:AC12)&gt;0),(ROUND((AVERAGE(T33:AD33)),0)),"")</f>
        <v>80</v>
      </c>
      <c r="H33" s="28" t="str">
        <f t="shared" si="2"/>
        <v>B</v>
      </c>
      <c r="I33" s="38">
        <v>2</v>
      </c>
      <c r="J33" s="28" t="str">
        <f t="shared" si="3"/>
        <v>Memiliki kemampuan dalam menjelaskan Trigonometri namun perlu peningkatan menganalisis Identitas Trigonometri dan grafik fungsi Trigonometri</v>
      </c>
      <c r="K33" s="36">
        <f t="shared" si="4"/>
        <v>81</v>
      </c>
      <c r="L33" s="28" t="str">
        <f t="shared" si="5"/>
        <v>B</v>
      </c>
      <c r="M33" s="28">
        <f t="shared" si="6"/>
        <v>81</v>
      </c>
      <c r="N33" s="28" t="str">
        <f t="shared" si="7"/>
        <v>B</v>
      </c>
      <c r="O33" s="38">
        <v>2</v>
      </c>
      <c r="P33" s="28" t="str">
        <f t="shared" si="8"/>
        <v>Sangat Terampil menyelesaikan tentang Aturan sinus dan kosinus</v>
      </c>
      <c r="Q33" s="40"/>
      <c r="R33" s="40" t="s">
        <v>8</v>
      </c>
      <c r="S33" s="18"/>
      <c r="T33" s="1">
        <v>78</v>
      </c>
      <c r="U33" s="1">
        <v>82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82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64847</v>
      </c>
      <c r="C34" s="19" t="s">
        <v>176</v>
      </c>
      <c r="D34" s="18"/>
      <c r="E34" s="36">
        <f t="shared" si="0"/>
        <v>88</v>
      </c>
      <c r="F34" s="28" t="str">
        <f t="shared" si="1"/>
        <v>A</v>
      </c>
      <c r="G34" s="28">
        <f>IF((COUNTA(T12:AC12)&gt;0),(ROUND((AVERAGE(T34:AD34)),0)),"")</f>
        <v>88</v>
      </c>
      <c r="H34" s="28" t="str">
        <f t="shared" si="2"/>
        <v>A</v>
      </c>
      <c r="I34" s="38">
        <v>1</v>
      </c>
      <c r="J34" s="28" t="str">
        <f t="shared" si="3"/>
        <v>Memiliki kemampuan dalam menjelaskan Trigonometri namun perlu peningkatan pemahaman tentang Identitas Trigonometri</v>
      </c>
      <c r="K34" s="36">
        <f t="shared" si="4"/>
        <v>89</v>
      </c>
      <c r="L34" s="28" t="str">
        <f t="shared" si="5"/>
        <v>A</v>
      </c>
      <c r="M34" s="28">
        <f t="shared" si="6"/>
        <v>89</v>
      </c>
      <c r="N34" s="28" t="str">
        <f t="shared" si="7"/>
        <v>A</v>
      </c>
      <c r="O34" s="38">
        <v>1</v>
      </c>
      <c r="P34" s="28" t="str">
        <f t="shared" si="8"/>
        <v>Sangat Terampil menggambar grafik Fungsi Trigonometri</v>
      </c>
      <c r="Q34" s="40"/>
      <c r="R34" s="40" t="s">
        <v>8</v>
      </c>
      <c r="S34" s="18"/>
      <c r="T34" s="1">
        <v>90</v>
      </c>
      <c r="U34" s="1">
        <v>86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88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64863</v>
      </c>
      <c r="C35" s="19" t="s">
        <v>177</v>
      </c>
      <c r="D35" s="18"/>
      <c r="E35" s="36">
        <f t="shared" si="0"/>
        <v>74</v>
      </c>
      <c r="F35" s="28" t="str">
        <f t="shared" si="1"/>
        <v>C</v>
      </c>
      <c r="G35" s="28">
        <f>IF((COUNTA(T12:AC12)&gt;0),(ROUND((AVERAGE(T35:AD35)),0)),"")</f>
        <v>74</v>
      </c>
      <c r="H35" s="28" t="str">
        <f t="shared" si="2"/>
        <v>C</v>
      </c>
      <c r="I35" s="38">
        <v>3</v>
      </c>
      <c r="J35" s="28" t="str">
        <f t="shared" si="3"/>
        <v>Memiliki kemampuan dalam menjelaskan Trigonometri namun perlu peningkatan pemahaman tentang Identitas Trigonometri, Aturan Sinus dan Kosinus, dan Grafik Fungsi Trigonometri</v>
      </c>
      <c r="K35" s="36">
        <f t="shared" si="4"/>
        <v>75</v>
      </c>
      <c r="L35" s="28" t="str">
        <f t="shared" si="5"/>
        <v>C</v>
      </c>
      <c r="M35" s="28">
        <f t="shared" si="6"/>
        <v>75</v>
      </c>
      <c r="N35" s="28" t="str">
        <f t="shared" si="7"/>
        <v>C</v>
      </c>
      <c r="O35" s="38">
        <v>3</v>
      </c>
      <c r="P35" s="28" t="str">
        <f t="shared" si="8"/>
        <v xml:space="preserve">Sangat Terampil menyelesaikan tentang sudut dari pengukuran </v>
      </c>
      <c r="Q35" s="40"/>
      <c r="R35" s="40" t="s">
        <v>8</v>
      </c>
      <c r="S35" s="18"/>
      <c r="T35" s="1">
        <v>74</v>
      </c>
      <c r="U35" s="1">
        <v>74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75</v>
      </c>
      <c r="AG35" s="1">
        <v>75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64879</v>
      </c>
      <c r="C36" s="19" t="s">
        <v>178</v>
      </c>
      <c r="D36" s="18"/>
      <c r="E36" s="36">
        <f t="shared" si="0"/>
        <v>74</v>
      </c>
      <c r="F36" s="28" t="str">
        <f t="shared" si="1"/>
        <v>C</v>
      </c>
      <c r="G36" s="28">
        <f>IF((COUNTA(T12:AC12)&gt;0),(ROUND((AVERAGE(T36:AD36)),0)),"")</f>
        <v>74</v>
      </c>
      <c r="H36" s="28" t="str">
        <f t="shared" si="2"/>
        <v>C</v>
      </c>
      <c r="I36" s="38">
        <v>3</v>
      </c>
      <c r="J36" s="28" t="str">
        <f t="shared" si="3"/>
        <v>Memiliki kemampuan dalam menjelaskan Trigonometri namun perlu peningkatan pemahaman tentang Identitas Trigonometri, Aturan Sinus dan Kosinus, dan Grafik Fungsi Trigonometri</v>
      </c>
      <c r="K36" s="36">
        <f t="shared" si="4"/>
        <v>76</v>
      </c>
      <c r="L36" s="28" t="str">
        <f t="shared" si="5"/>
        <v>B</v>
      </c>
      <c r="M36" s="28">
        <f t="shared" si="6"/>
        <v>76</v>
      </c>
      <c r="N36" s="28" t="str">
        <f t="shared" si="7"/>
        <v>B</v>
      </c>
      <c r="O36" s="38">
        <v>2</v>
      </c>
      <c r="P36" s="28" t="str">
        <f t="shared" si="8"/>
        <v>Sangat Terampil menyelesaikan tentang Aturan sinus dan kosinus</v>
      </c>
      <c r="Q36" s="40"/>
      <c r="R36" s="40" t="s">
        <v>8</v>
      </c>
      <c r="S36" s="18"/>
      <c r="T36" s="1">
        <v>75</v>
      </c>
      <c r="U36" s="1">
        <v>73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77</v>
      </c>
      <c r="AG36" s="1">
        <v>75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64895</v>
      </c>
      <c r="C37" s="19" t="s">
        <v>179</v>
      </c>
      <c r="D37" s="18"/>
      <c r="E37" s="36">
        <f t="shared" si="0"/>
        <v>78</v>
      </c>
      <c r="F37" s="28" t="str">
        <f t="shared" si="1"/>
        <v>B</v>
      </c>
      <c r="G37" s="28">
        <f>IF((COUNTA(T12:AC12)&gt;0),(ROUND((AVERAGE(T37:AD37)),0)),"")</f>
        <v>78</v>
      </c>
      <c r="H37" s="28" t="str">
        <f t="shared" si="2"/>
        <v>B</v>
      </c>
      <c r="I37" s="38">
        <v>2</v>
      </c>
      <c r="J37" s="28" t="str">
        <f t="shared" si="3"/>
        <v>Memiliki kemampuan dalam menjelaskan Trigonometri namun perlu peningkatan menganalisis Identitas Trigonometri dan grafik fungsi Trigonometri</v>
      </c>
      <c r="K37" s="36">
        <f t="shared" si="4"/>
        <v>77</v>
      </c>
      <c r="L37" s="28" t="str">
        <f t="shared" si="5"/>
        <v>B</v>
      </c>
      <c r="M37" s="28">
        <f t="shared" si="6"/>
        <v>77</v>
      </c>
      <c r="N37" s="28" t="str">
        <f t="shared" si="7"/>
        <v>B</v>
      </c>
      <c r="O37" s="38">
        <v>2</v>
      </c>
      <c r="P37" s="28" t="str">
        <f t="shared" si="8"/>
        <v>Sangat Terampil menyelesaikan tentang Aturan sinus dan kosinus</v>
      </c>
      <c r="Q37" s="40"/>
      <c r="R37" s="40" t="s">
        <v>8</v>
      </c>
      <c r="S37" s="18"/>
      <c r="T37" s="1">
        <v>78</v>
      </c>
      <c r="U37" s="1">
        <v>78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66</v>
      </c>
      <c r="AG37" s="1">
        <v>88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64911</v>
      </c>
      <c r="C38" s="19" t="s">
        <v>180</v>
      </c>
      <c r="D38" s="18"/>
      <c r="E38" s="36">
        <f t="shared" si="0"/>
        <v>80</v>
      </c>
      <c r="F38" s="28" t="str">
        <f t="shared" si="1"/>
        <v>B</v>
      </c>
      <c r="G38" s="28">
        <f>IF((COUNTA(T12:AC12)&gt;0),(ROUND((AVERAGE(T38:AD38)),0)),"")</f>
        <v>80</v>
      </c>
      <c r="H38" s="28" t="str">
        <f t="shared" si="2"/>
        <v>B</v>
      </c>
      <c r="I38" s="38">
        <v>2</v>
      </c>
      <c r="J38" s="28" t="str">
        <f t="shared" si="3"/>
        <v>Memiliki kemampuan dalam menjelaskan Trigonometri namun perlu peningkatan menganalisis Identitas Trigonometri dan grafik fungsi Trigonometri</v>
      </c>
      <c r="K38" s="36">
        <f t="shared" si="4"/>
        <v>80</v>
      </c>
      <c r="L38" s="28" t="str">
        <f t="shared" si="5"/>
        <v>B</v>
      </c>
      <c r="M38" s="28">
        <f t="shared" si="6"/>
        <v>80</v>
      </c>
      <c r="N38" s="28" t="str">
        <f t="shared" si="7"/>
        <v>B</v>
      </c>
      <c r="O38" s="38">
        <v>2</v>
      </c>
      <c r="P38" s="28" t="str">
        <f t="shared" si="8"/>
        <v>Sangat Terampil menyelesaikan tentang Aturan sinus dan kosinus</v>
      </c>
      <c r="Q38" s="40"/>
      <c r="R38" s="40" t="s">
        <v>8</v>
      </c>
      <c r="S38" s="18"/>
      <c r="T38" s="1">
        <v>72</v>
      </c>
      <c r="U38" s="1">
        <v>88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76</v>
      </c>
      <c r="AG38" s="1">
        <v>84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64927</v>
      </c>
      <c r="C39" s="19" t="s">
        <v>181</v>
      </c>
      <c r="D39" s="18"/>
      <c r="E39" s="36">
        <f t="shared" si="0"/>
        <v>74</v>
      </c>
      <c r="F39" s="28" t="str">
        <f t="shared" si="1"/>
        <v>C</v>
      </c>
      <c r="G39" s="28">
        <f>IF((COUNTA(T12:AC12)&gt;0),(ROUND((AVERAGE(T39:AD39)),0)),"")</f>
        <v>74</v>
      </c>
      <c r="H39" s="28" t="str">
        <f t="shared" si="2"/>
        <v>C</v>
      </c>
      <c r="I39" s="38">
        <v>3</v>
      </c>
      <c r="J39" s="28" t="str">
        <f t="shared" si="3"/>
        <v>Memiliki kemampuan dalam menjelaskan Trigonometri namun perlu peningkatan pemahaman tentang Identitas Trigonometri, Aturan Sinus dan Kosinus, dan Grafik Fungsi Trigonometri</v>
      </c>
      <c r="K39" s="36">
        <f t="shared" si="4"/>
        <v>76</v>
      </c>
      <c r="L39" s="28" t="str">
        <f t="shared" si="5"/>
        <v>B</v>
      </c>
      <c r="M39" s="28">
        <f t="shared" si="6"/>
        <v>76</v>
      </c>
      <c r="N39" s="28" t="str">
        <f t="shared" si="7"/>
        <v>B</v>
      </c>
      <c r="O39" s="38">
        <v>2</v>
      </c>
      <c r="P39" s="28" t="str">
        <f t="shared" si="8"/>
        <v>Sangat Terampil menyelesaikan tentang Aturan sinus dan kosinus</v>
      </c>
      <c r="Q39" s="40"/>
      <c r="R39" s="40" t="s">
        <v>8</v>
      </c>
      <c r="S39" s="18"/>
      <c r="T39" s="1">
        <v>75</v>
      </c>
      <c r="U39" s="1">
        <v>72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77</v>
      </c>
      <c r="AG39" s="1">
        <v>75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64943</v>
      </c>
      <c r="C40" s="19" t="s">
        <v>182</v>
      </c>
      <c r="D40" s="18"/>
      <c r="E40" s="36">
        <f t="shared" si="0"/>
        <v>74</v>
      </c>
      <c r="F40" s="28" t="str">
        <f t="shared" si="1"/>
        <v>C</v>
      </c>
      <c r="G40" s="28">
        <f>IF((COUNTA(T12:AC12)&gt;0),(ROUND((AVERAGE(T40:AD40)),0)),"")</f>
        <v>74</v>
      </c>
      <c r="H40" s="28" t="str">
        <f t="shared" si="2"/>
        <v>C</v>
      </c>
      <c r="I40" s="38">
        <v>3</v>
      </c>
      <c r="J40" s="28" t="str">
        <f t="shared" si="3"/>
        <v>Memiliki kemampuan dalam menjelaskan Trigonometri namun perlu peningkatan pemahaman tentang Identitas Trigonometri, Aturan Sinus dan Kosinus, dan Grafik Fungsi Trigonometri</v>
      </c>
      <c r="K40" s="36">
        <f t="shared" si="4"/>
        <v>75</v>
      </c>
      <c r="L40" s="28" t="str">
        <f t="shared" si="5"/>
        <v>C</v>
      </c>
      <c r="M40" s="28">
        <f t="shared" si="6"/>
        <v>75</v>
      </c>
      <c r="N40" s="28" t="str">
        <f t="shared" si="7"/>
        <v>C</v>
      </c>
      <c r="O40" s="38">
        <v>3</v>
      </c>
      <c r="P40" s="28" t="str">
        <f t="shared" si="8"/>
        <v xml:space="preserve">Sangat Terampil menyelesaikan tentang sudut dari pengukuran </v>
      </c>
      <c r="Q40" s="40"/>
      <c r="R40" s="40" t="s">
        <v>8</v>
      </c>
      <c r="S40" s="18"/>
      <c r="T40" s="1">
        <v>74</v>
      </c>
      <c r="U40" s="1">
        <v>74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75</v>
      </c>
      <c r="AG40" s="1">
        <v>75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64959</v>
      </c>
      <c r="C41" s="19" t="s">
        <v>183</v>
      </c>
      <c r="D41" s="18"/>
      <c r="E41" s="36">
        <f t="shared" si="0"/>
        <v>74</v>
      </c>
      <c r="F41" s="28" t="str">
        <f t="shared" si="1"/>
        <v>C</v>
      </c>
      <c r="G41" s="28">
        <f>IF((COUNTA(T12:AC12)&gt;0),(ROUND((AVERAGE(T41:AD41)),0)),"")</f>
        <v>74</v>
      </c>
      <c r="H41" s="28" t="str">
        <f t="shared" si="2"/>
        <v>C</v>
      </c>
      <c r="I41" s="38">
        <v>2</v>
      </c>
      <c r="J41" s="28" t="str">
        <f t="shared" si="3"/>
        <v>Memiliki kemampuan dalam menjelaskan Trigonometri namun perlu peningkatan menganalisis Identitas Trigonometri dan grafik fungsi Trigonometri</v>
      </c>
      <c r="K41" s="36">
        <f t="shared" si="4"/>
        <v>76</v>
      </c>
      <c r="L41" s="28" t="str">
        <f t="shared" si="5"/>
        <v>B</v>
      </c>
      <c r="M41" s="28">
        <f t="shared" si="6"/>
        <v>76</v>
      </c>
      <c r="N41" s="28" t="str">
        <f t="shared" si="7"/>
        <v>B</v>
      </c>
      <c r="O41" s="38">
        <v>2</v>
      </c>
      <c r="P41" s="28" t="str">
        <f t="shared" si="8"/>
        <v>Sangat Terampil menyelesaikan tentang Aturan sinus dan kosinus</v>
      </c>
      <c r="Q41" s="40"/>
      <c r="R41" s="40" t="s">
        <v>8</v>
      </c>
      <c r="S41" s="18"/>
      <c r="T41" s="1">
        <v>74</v>
      </c>
      <c r="U41" s="1">
        <v>74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74</v>
      </c>
      <c r="AG41" s="1">
        <v>78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64975</v>
      </c>
      <c r="C42" s="19" t="s">
        <v>184</v>
      </c>
      <c r="D42" s="18"/>
      <c r="E42" s="36">
        <f t="shared" si="0"/>
        <v>70</v>
      </c>
      <c r="F42" s="28" t="str">
        <f t="shared" si="1"/>
        <v>C</v>
      </c>
      <c r="G42" s="28">
        <f>IF((COUNTA(T12:AC12)&gt;0),(ROUND((AVERAGE(T42:AD42)),0)),"")</f>
        <v>70</v>
      </c>
      <c r="H42" s="28" t="str">
        <f t="shared" si="2"/>
        <v>C</v>
      </c>
      <c r="I42" s="38">
        <v>3</v>
      </c>
      <c r="J42" s="28" t="str">
        <f t="shared" si="3"/>
        <v>Memiliki kemampuan dalam menjelaskan Trigonometri namun perlu peningkatan pemahaman tentang Identitas Trigonometri, Aturan Sinus dan Kosinus, dan Grafik Fungsi Trigonometri</v>
      </c>
      <c r="K42" s="36">
        <f t="shared" si="4"/>
        <v>73</v>
      </c>
      <c r="L42" s="28" t="str">
        <f t="shared" si="5"/>
        <v>C</v>
      </c>
      <c r="M42" s="28">
        <f t="shared" si="6"/>
        <v>73</v>
      </c>
      <c r="N42" s="28" t="str">
        <f t="shared" si="7"/>
        <v>C</v>
      </c>
      <c r="O42" s="38">
        <v>3</v>
      </c>
      <c r="P42" s="28" t="str">
        <f t="shared" si="8"/>
        <v xml:space="preserve">Sangat Terampil menyelesaikan tentang sudut dari pengukuran </v>
      </c>
      <c r="Q42" s="40"/>
      <c r="R42" s="40" t="s">
        <v>8</v>
      </c>
      <c r="S42" s="18"/>
      <c r="T42" s="1">
        <v>70</v>
      </c>
      <c r="U42" s="1">
        <v>70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72</v>
      </c>
      <c r="AG42" s="1">
        <v>74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64991</v>
      </c>
      <c r="C43" s="19" t="s">
        <v>185</v>
      </c>
      <c r="D43" s="18"/>
      <c r="E43" s="36">
        <f t="shared" si="0"/>
        <v>90</v>
      </c>
      <c r="F43" s="28" t="str">
        <f t="shared" si="1"/>
        <v>A</v>
      </c>
      <c r="G43" s="28">
        <f>IF((COUNTA(T12:AC12)&gt;0),(ROUND((AVERAGE(T43:AD43)),0)),"")</f>
        <v>90</v>
      </c>
      <c r="H43" s="28" t="str">
        <f t="shared" si="2"/>
        <v>A</v>
      </c>
      <c r="I43" s="38">
        <v>1</v>
      </c>
      <c r="J43" s="28" t="str">
        <f t="shared" si="3"/>
        <v>Memiliki kemampuan dalam menjelaskan Trigonometri namun perlu peningkatan pemahaman tentang Identitas Trigonometri</v>
      </c>
      <c r="K43" s="36">
        <f t="shared" si="4"/>
        <v>91</v>
      </c>
      <c r="L43" s="28" t="str">
        <f t="shared" si="5"/>
        <v>A</v>
      </c>
      <c r="M43" s="28">
        <f t="shared" si="6"/>
        <v>91</v>
      </c>
      <c r="N43" s="28" t="str">
        <f t="shared" si="7"/>
        <v>A</v>
      </c>
      <c r="O43" s="38">
        <v>1</v>
      </c>
      <c r="P43" s="28" t="str">
        <f t="shared" si="8"/>
        <v>Sangat Terampil menggambar grafik Fungsi Trigonometri</v>
      </c>
      <c r="Q43" s="40"/>
      <c r="R43" s="40" t="s">
        <v>8</v>
      </c>
      <c r="S43" s="18"/>
      <c r="T43" s="1">
        <v>90</v>
      </c>
      <c r="U43" s="1">
        <v>90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92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65007</v>
      </c>
      <c r="C44" s="19" t="s">
        <v>186</v>
      </c>
      <c r="D44" s="18"/>
      <c r="E44" s="36">
        <f t="shared" si="0"/>
        <v>76</v>
      </c>
      <c r="F44" s="28" t="str">
        <f t="shared" si="1"/>
        <v>B</v>
      </c>
      <c r="G44" s="28">
        <f>IF((COUNTA(T12:AC12)&gt;0),(ROUND((AVERAGE(T44:AD44)),0)),"")</f>
        <v>76</v>
      </c>
      <c r="H44" s="28" t="str">
        <f t="shared" si="2"/>
        <v>B</v>
      </c>
      <c r="I44" s="38">
        <v>2</v>
      </c>
      <c r="J44" s="28" t="str">
        <f t="shared" si="3"/>
        <v>Memiliki kemampuan dalam menjelaskan Trigonometri namun perlu peningkatan menganalisis Identitas Trigonometri dan grafik fungsi Trigonometri</v>
      </c>
      <c r="K44" s="36">
        <f t="shared" si="4"/>
        <v>75.5</v>
      </c>
      <c r="L44" s="28" t="str">
        <f t="shared" si="5"/>
        <v>B</v>
      </c>
      <c r="M44" s="28">
        <f t="shared" si="6"/>
        <v>75.5</v>
      </c>
      <c r="N44" s="28" t="str">
        <f t="shared" si="7"/>
        <v>B</v>
      </c>
      <c r="O44" s="38">
        <v>2</v>
      </c>
      <c r="P44" s="28" t="str">
        <f t="shared" si="8"/>
        <v>Sangat Terampil menyelesaikan tentang Aturan sinus dan kosinus</v>
      </c>
      <c r="Q44" s="40"/>
      <c r="R44" s="40" t="s">
        <v>8</v>
      </c>
      <c r="S44" s="18"/>
      <c r="T44" s="1">
        <v>74</v>
      </c>
      <c r="U44" s="1">
        <v>78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75</v>
      </c>
      <c r="AG44" s="1">
        <v>76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65023</v>
      </c>
      <c r="C45" s="19" t="s">
        <v>187</v>
      </c>
      <c r="D45" s="18"/>
      <c r="E45" s="36">
        <f t="shared" si="0"/>
        <v>84</v>
      </c>
      <c r="F45" s="28" t="str">
        <f t="shared" si="1"/>
        <v>B</v>
      </c>
      <c r="G45" s="28">
        <f>IF((COUNTA(T12:AC12)&gt;0),(ROUND((AVERAGE(T45:AD45)),0)),"")</f>
        <v>84</v>
      </c>
      <c r="H45" s="28" t="str">
        <f t="shared" si="2"/>
        <v>B</v>
      </c>
      <c r="I45" s="38">
        <v>2</v>
      </c>
      <c r="J45" s="28" t="str">
        <f t="shared" si="3"/>
        <v>Memiliki kemampuan dalam menjelaskan Trigonometri namun perlu peningkatan menganalisis Identitas Trigonometri dan grafik fungsi Trigonometri</v>
      </c>
      <c r="K45" s="36">
        <f t="shared" si="4"/>
        <v>83</v>
      </c>
      <c r="L45" s="28" t="str">
        <f t="shared" si="5"/>
        <v>B</v>
      </c>
      <c r="M45" s="28">
        <f t="shared" si="6"/>
        <v>83</v>
      </c>
      <c r="N45" s="28" t="str">
        <f t="shared" si="7"/>
        <v>B</v>
      </c>
      <c r="O45" s="38">
        <v>2</v>
      </c>
      <c r="P45" s="28" t="str">
        <f t="shared" si="8"/>
        <v>Sangat Terampil menyelesaikan tentang Aturan sinus dan kosinus</v>
      </c>
      <c r="Q45" s="40"/>
      <c r="R45" s="40" t="s">
        <v>8</v>
      </c>
      <c r="S45" s="18"/>
      <c r="T45" s="1">
        <v>88</v>
      </c>
      <c r="U45" s="1">
        <v>80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88</v>
      </c>
      <c r="AG45" s="1">
        <v>78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65039</v>
      </c>
      <c r="C46" s="19" t="s">
        <v>188</v>
      </c>
      <c r="D46" s="18"/>
      <c r="E46" s="36">
        <f t="shared" si="0"/>
        <v>78</v>
      </c>
      <c r="F46" s="28" t="str">
        <f t="shared" si="1"/>
        <v>B</v>
      </c>
      <c r="G46" s="28">
        <f>IF((COUNTA(T12:AC12)&gt;0),(ROUND((AVERAGE(T46:AD46)),0)),"")</f>
        <v>78</v>
      </c>
      <c r="H46" s="28" t="str">
        <f t="shared" si="2"/>
        <v>B</v>
      </c>
      <c r="I46" s="38">
        <v>2</v>
      </c>
      <c r="J46" s="28" t="str">
        <f t="shared" si="3"/>
        <v>Memiliki kemampuan dalam menjelaskan Trigonometri namun perlu peningkatan menganalisis Identitas Trigonometri dan grafik fungsi Trigonometri</v>
      </c>
      <c r="K46" s="36">
        <f t="shared" si="4"/>
        <v>79</v>
      </c>
      <c r="L46" s="28" t="str">
        <f t="shared" si="5"/>
        <v>B</v>
      </c>
      <c r="M46" s="28">
        <f t="shared" si="6"/>
        <v>79</v>
      </c>
      <c r="N46" s="28" t="str">
        <f t="shared" si="7"/>
        <v>B</v>
      </c>
      <c r="O46" s="38">
        <v>2</v>
      </c>
      <c r="P46" s="28" t="str">
        <f t="shared" si="8"/>
        <v>Sangat Terampil menyelesaikan tentang Aturan sinus dan kosinus</v>
      </c>
      <c r="Q46" s="40"/>
      <c r="R46" s="40" t="s">
        <v>8</v>
      </c>
      <c r="S46" s="18"/>
      <c r="T46" s="1">
        <v>75</v>
      </c>
      <c r="U46" s="1">
        <v>80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79</v>
      </c>
      <c r="AG46" s="1">
        <v>79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G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26.7109375" customWidth="1"/>
    <col min="4" max="4" width="1.28515625" customWidth="1"/>
    <col min="5" max="5" width="4.42578125" customWidth="1"/>
    <col min="6" max="6" width="4.85546875" customWidth="1"/>
    <col min="7" max="7" width="4.28515625" customWidth="1"/>
    <col min="8" max="8" width="5.7109375" customWidth="1"/>
    <col min="9" max="9" width="2.42578125" customWidth="1"/>
    <col min="10" max="10" width="3.7109375" customWidth="1"/>
    <col min="11" max="11" width="5.85546875" customWidth="1"/>
    <col min="12" max="12" width="4.7109375" customWidth="1"/>
    <col min="13" max="13" width="4.5703125" customWidth="1"/>
    <col min="14" max="14" width="7.7109375" customWidth="1"/>
    <col min="15" max="15" width="4" customWidth="1"/>
    <col min="16" max="16" width="7.28515625" customWidth="1"/>
    <col min="17" max="17" width="5.140625" customWidth="1"/>
    <col min="18" max="18" width="6.28515625" customWidth="1"/>
    <col min="19" max="19" width="2.7109375" customWidth="1"/>
    <col min="20" max="21" width="7.140625" customWidth="1"/>
    <col min="22" max="22" width="6.140625" customWidth="1"/>
    <col min="23" max="30" width="7.140625" hidden="1" customWidth="1"/>
    <col min="31" max="31" width="1.140625" customWidth="1"/>
    <col min="32" max="34" width="8.7109375" customWidth="1"/>
    <col min="35" max="35" width="3.5703125" customWidth="1"/>
    <col min="36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599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599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117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65055</v>
      </c>
      <c r="C11" s="19" t="s">
        <v>190</v>
      </c>
      <c r="D11" s="18"/>
      <c r="E11" s="36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76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Trigonometri namun perlu peningkatan menganalisis Identitas Trigonometri dan grafik fungsi Trigonometri</v>
      </c>
      <c r="K11" s="36">
        <f t="shared" ref="K11:K50" si="4">IF((COUNTA(AF11:AO11)&gt;0),AVERAGE(AF11:AO11),"")</f>
        <v>76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76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menyelesaikan tentang Aturan sinus dan kosinus</v>
      </c>
      <c r="Q11" s="40"/>
      <c r="R11" s="40" t="s">
        <v>8</v>
      </c>
      <c r="S11" s="18"/>
      <c r="T11" s="1">
        <v>70</v>
      </c>
      <c r="U11" s="1">
        <v>82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78</v>
      </c>
      <c r="AG11" s="1">
        <v>74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65071</v>
      </c>
      <c r="C12" s="19" t="s">
        <v>191</v>
      </c>
      <c r="D12" s="18"/>
      <c r="E12" s="36">
        <f t="shared" si="0"/>
        <v>84</v>
      </c>
      <c r="F12" s="28" t="str">
        <f t="shared" si="1"/>
        <v>B</v>
      </c>
      <c r="G12" s="28">
        <f>IF((COUNTA(T12:AC12)&gt;0),(ROUND((AVERAGE(T12:AD12)),0)),"")</f>
        <v>84</v>
      </c>
      <c r="H12" s="28" t="str">
        <f t="shared" si="2"/>
        <v>B</v>
      </c>
      <c r="I12" s="38">
        <v>2</v>
      </c>
      <c r="J12" s="28" t="str">
        <f t="shared" si="3"/>
        <v>Memiliki kemampuan dalam menjelaskan Trigonometri namun perlu peningkatan menganalisis Identitas Trigonometri dan grafik fungsi Trigonometri</v>
      </c>
      <c r="K12" s="36">
        <f t="shared" si="4"/>
        <v>84</v>
      </c>
      <c r="L12" s="28" t="str">
        <f t="shared" si="5"/>
        <v>B</v>
      </c>
      <c r="M12" s="28">
        <f t="shared" si="6"/>
        <v>84</v>
      </c>
      <c r="N12" s="28" t="str">
        <f t="shared" si="7"/>
        <v>B</v>
      </c>
      <c r="O12" s="38">
        <v>2</v>
      </c>
      <c r="P12" s="28" t="str">
        <f t="shared" si="8"/>
        <v>Sangat Terampil menyelesaikan tentang Aturan sinus dan kosinus</v>
      </c>
      <c r="Q12" s="40"/>
      <c r="R12" s="40" t="s">
        <v>8</v>
      </c>
      <c r="S12" s="18"/>
      <c r="T12" s="1">
        <v>80</v>
      </c>
      <c r="U12" s="1">
        <v>88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88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65087</v>
      </c>
      <c r="C13" s="19" t="s">
        <v>192</v>
      </c>
      <c r="D13" s="18"/>
      <c r="E13" s="36">
        <f t="shared" si="0"/>
        <v>78</v>
      </c>
      <c r="F13" s="28" t="str">
        <f t="shared" si="1"/>
        <v>B</v>
      </c>
      <c r="G13" s="28">
        <f>IF((COUNTA(T12:AC12)&gt;0),(ROUND((AVERAGE(T13:AD13)),0)),"")</f>
        <v>78</v>
      </c>
      <c r="H13" s="28" t="str">
        <f t="shared" si="2"/>
        <v>B</v>
      </c>
      <c r="I13" s="38">
        <v>2</v>
      </c>
      <c r="J13" s="28" t="str">
        <f t="shared" si="3"/>
        <v>Memiliki kemampuan dalam menjelaskan Trigonometri namun perlu peningkatan menganalisis Identitas Trigonometri dan grafik fungsi Trigonometri</v>
      </c>
      <c r="K13" s="36">
        <f t="shared" si="4"/>
        <v>78</v>
      </c>
      <c r="L13" s="28" t="str">
        <f t="shared" si="5"/>
        <v>B</v>
      </c>
      <c r="M13" s="28">
        <f t="shared" si="6"/>
        <v>78</v>
      </c>
      <c r="N13" s="28" t="str">
        <f t="shared" si="7"/>
        <v>B</v>
      </c>
      <c r="O13" s="38">
        <v>2</v>
      </c>
      <c r="P13" s="28" t="str">
        <f t="shared" si="8"/>
        <v>Sangat Terampil menyelesaikan tentang Aturan sinus dan kosinus</v>
      </c>
      <c r="Q13" s="40"/>
      <c r="R13" s="40" t="s">
        <v>8</v>
      </c>
      <c r="S13" s="18"/>
      <c r="T13" s="1">
        <v>75</v>
      </c>
      <c r="U13" s="1">
        <v>80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77</v>
      </c>
      <c r="AG13" s="1">
        <v>79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226</v>
      </c>
      <c r="FI13" s="44" t="s">
        <v>229</v>
      </c>
      <c r="FJ13" s="42">
        <v>20021</v>
      </c>
      <c r="FK13" s="42">
        <v>20031</v>
      </c>
    </row>
    <row r="14" spans="1:167" x14ac:dyDescent="0.25">
      <c r="A14" s="19">
        <v>4</v>
      </c>
      <c r="B14" s="19">
        <v>65103</v>
      </c>
      <c r="C14" s="19" t="s">
        <v>193</v>
      </c>
      <c r="D14" s="18"/>
      <c r="E14" s="36">
        <f t="shared" si="0"/>
        <v>78</v>
      </c>
      <c r="F14" s="28" t="str">
        <f t="shared" si="1"/>
        <v>B</v>
      </c>
      <c r="G14" s="28">
        <f>IF((COUNTA(T12:AC12)&gt;0),(ROUND((AVERAGE(T14:AD14)),0)),"")</f>
        <v>78</v>
      </c>
      <c r="H14" s="28" t="str">
        <f t="shared" si="2"/>
        <v>B</v>
      </c>
      <c r="I14" s="38">
        <v>2</v>
      </c>
      <c r="J14" s="28" t="str">
        <f t="shared" si="3"/>
        <v>Memiliki kemampuan dalam menjelaskan Trigonometri namun perlu peningkatan menganalisis Identitas Trigonometri dan grafik fungsi Trigonometri</v>
      </c>
      <c r="K14" s="36">
        <f t="shared" si="4"/>
        <v>78.5</v>
      </c>
      <c r="L14" s="28" t="str">
        <f t="shared" si="5"/>
        <v>B</v>
      </c>
      <c r="M14" s="28">
        <f t="shared" si="6"/>
        <v>78.5</v>
      </c>
      <c r="N14" s="28" t="str">
        <f t="shared" si="7"/>
        <v>B</v>
      </c>
      <c r="O14" s="38">
        <v>2</v>
      </c>
      <c r="P14" s="28" t="str">
        <f t="shared" si="8"/>
        <v>Sangat Terampil menyelesaikan tentang Aturan sinus dan kosinus</v>
      </c>
      <c r="Q14" s="40"/>
      <c r="R14" s="40" t="s">
        <v>8</v>
      </c>
      <c r="S14" s="18"/>
      <c r="T14" s="1">
        <v>75</v>
      </c>
      <c r="U14" s="1">
        <v>80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69</v>
      </c>
      <c r="AG14" s="1">
        <v>88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65119</v>
      </c>
      <c r="C15" s="19" t="s">
        <v>194</v>
      </c>
      <c r="D15" s="18"/>
      <c r="E15" s="36">
        <f t="shared" si="0"/>
        <v>80</v>
      </c>
      <c r="F15" s="28" t="str">
        <f t="shared" si="1"/>
        <v>B</v>
      </c>
      <c r="G15" s="28">
        <f>IF((COUNTA(T12:AC12)&gt;0),(ROUND((AVERAGE(T15:AD15)),0)),"")</f>
        <v>80</v>
      </c>
      <c r="H15" s="28" t="str">
        <f t="shared" si="2"/>
        <v>B</v>
      </c>
      <c r="I15" s="38">
        <v>2</v>
      </c>
      <c r="J15" s="28" t="str">
        <f t="shared" si="3"/>
        <v>Memiliki kemampuan dalam menjelaskan Trigonometri namun perlu peningkatan menganalisis Identitas Trigonometri dan grafik fungsi Trigonometri</v>
      </c>
      <c r="K15" s="36">
        <f t="shared" si="4"/>
        <v>82.5</v>
      </c>
      <c r="L15" s="28" t="str">
        <f t="shared" si="5"/>
        <v>B</v>
      </c>
      <c r="M15" s="28">
        <f t="shared" si="6"/>
        <v>82.5</v>
      </c>
      <c r="N15" s="28" t="str">
        <f t="shared" si="7"/>
        <v>B</v>
      </c>
      <c r="O15" s="38">
        <v>2</v>
      </c>
      <c r="P15" s="28" t="str">
        <f t="shared" si="8"/>
        <v>Sangat Terampil menyelesaikan tentang Aturan sinus dan kosinus</v>
      </c>
      <c r="Q15" s="40"/>
      <c r="R15" s="40" t="s">
        <v>8</v>
      </c>
      <c r="S15" s="18"/>
      <c r="T15" s="1">
        <v>80</v>
      </c>
      <c r="U15" s="1">
        <v>80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75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227</v>
      </c>
      <c r="FI15" s="44" t="s">
        <v>230</v>
      </c>
      <c r="FJ15" s="42">
        <v>20022</v>
      </c>
      <c r="FK15" s="42">
        <v>20032</v>
      </c>
    </row>
    <row r="16" spans="1:167" x14ac:dyDescent="0.25">
      <c r="A16" s="19">
        <v>6</v>
      </c>
      <c r="B16" s="19">
        <v>65135</v>
      </c>
      <c r="C16" s="19" t="s">
        <v>195</v>
      </c>
      <c r="D16" s="18"/>
      <c r="E16" s="36">
        <f t="shared" si="0"/>
        <v>82</v>
      </c>
      <c r="F16" s="28" t="str">
        <f t="shared" si="1"/>
        <v>B</v>
      </c>
      <c r="G16" s="28">
        <f>IF((COUNTA(T12:AC12)&gt;0),(ROUND((AVERAGE(T16:AD16)),0)),"")</f>
        <v>82</v>
      </c>
      <c r="H16" s="28" t="str">
        <f t="shared" si="2"/>
        <v>B</v>
      </c>
      <c r="I16" s="38">
        <v>2</v>
      </c>
      <c r="J16" s="28" t="str">
        <f t="shared" si="3"/>
        <v>Memiliki kemampuan dalam menjelaskan Trigonometri namun perlu peningkatan menganalisis Identitas Trigonometri dan grafik fungsi Trigonometri</v>
      </c>
      <c r="K16" s="36">
        <f t="shared" si="4"/>
        <v>83</v>
      </c>
      <c r="L16" s="28" t="str">
        <f t="shared" si="5"/>
        <v>B</v>
      </c>
      <c r="M16" s="28">
        <f t="shared" si="6"/>
        <v>83</v>
      </c>
      <c r="N16" s="28" t="str">
        <f t="shared" si="7"/>
        <v>B</v>
      </c>
      <c r="O16" s="38">
        <v>2</v>
      </c>
      <c r="P16" s="28" t="str">
        <f t="shared" si="8"/>
        <v>Sangat Terampil menyelesaikan tentang Aturan sinus dan kosinus</v>
      </c>
      <c r="Q16" s="40"/>
      <c r="R16" s="40" t="s">
        <v>8</v>
      </c>
      <c r="S16" s="18"/>
      <c r="T16" s="1">
        <v>80</v>
      </c>
      <c r="U16" s="1">
        <v>84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82</v>
      </c>
      <c r="AG16" s="1">
        <v>84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65151</v>
      </c>
      <c r="C17" s="19" t="s">
        <v>196</v>
      </c>
      <c r="D17" s="18"/>
      <c r="E17" s="36">
        <f t="shared" si="0"/>
        <v>78</v>
      </c>
      <c r="F17" s="28" t="str">
        <f t="shared" si="1"/>
        <v>B</v>
      </c>
      <c r="G17" s="28">
        <f>IF((COUNTA(T12:AC12)&gt;0),(ROUND((AVERAGE(T17:AD17)),0)),"")</f>
        <v>78</v>
      </c>
      <c r="H17" s="28" t="str">
        <f t="shared" si="2"/>
        <v>B</v>
      </c>
      <c r="I17" s="38">
        <v>2</v>
      </c>
      <c r="J17" s="28" t="str">
        <f t="shared" si="3"/>
        <v>Memiliki kemampuan dalam menjelaskan Trigonometri namun perlu peningkatan menganalisis Identitas Trigonometri dan grafik fungsi Trigonometri</v>
      </c>
      <c r="K17" s="36">
        <f t="shared" si="4"/>
        <v>79</v>
      </c>
      <c r="L17" s="28" t="str">
        <f t="shared" si="5"/>
        <v>B</v>
      </c>
      <c r="M17" s="28">
        <f t="shared" si="6"/>
        <v>79</v>
      </c>
      <c r="N17" s="28" t="str">
        <f t="shared" si="7"/>
        <v>B</v>
      </c>
      <c r="O17" s="38">
        <v>2</v>
      </c>
      <c r="P17" s="28" t="str">
        <f t="shared" si="8"/>
        <v>Sangat Terampil menyelesaikan tentang Aturan sinus dan kosinus</v>
      </c>
      <c r="Q17" s="40"/>
      <c r="R17" s="40" t="s">
        <v>8</v>
      </c>
      <c r="S17" s="18"/>
      <c r="T17" s="1">
        <v>72</v>
      </c>
      <c r="U17" s="1">
        <v>84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74</v>
      </c>
      <c r="AG17" s="1">
        <v>84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228</v>
      </c>
      <c r="FI17" s="44" t="s">
        <v>231</v>
      </c>
      <c r="FJ17" s="42">
        <v>20023</v>
      </c>
      <c r="FK17" s="42">
        <v>20033</v>
      </c>
    </row>
    <row r="18" spans="1:167" x14ac:dyDescent="0.25">
      <c r="A18" s="19">
        <v>8</v>
      </c>
      <c r="B18" s="19">
        <v>65167</v>
      </c>
      <c r="C18" s="19" t="s">
        <v>197</v>
      </c>
      <c r="D18" s="18"/>
      <c r="E18" s="36">
        <f t="shared" si="0"/>
        <v>76</v>
      </c>
      <c r="F18" s="28" t="str">
        <f t="shared" si="1"/>
        <v>B</v>
      </c>
      <c r="G18" s="28">
        <f>IF((COUNTA(T12:AC12)&gt;0),(ROUND((AVERAGE(T18:AD18)),0)),"")</f>
        <v>76</v>
      </c>
      <c r="H18" s="28" t="str">
        <f t="shared" si="2"/>
        <v>B</v>
      </c>
      <c r="I18" s="38">
        <v>2</v>
      </c>
      <c r="J18" s="28" t="str">
        <f t="shared" si="3"/>
        <v>Memiliki kemampuan dalam menjelaskan Trigonometri namun perlu peningkatan menganalisis Identitas Trigonometri dan grafik fungsi Trigonometri</v>
      </c>
      <c r="K18" s="36">
        <f t="shared" si="4"/>
        <v>76</v>
      </c>
      <c r="L18" s="28" t="str">
        <f t="shared" si="5"/>
        <v>B</v>
      </c>
      <c r="M18" s="28">
        <f t="shared" si="6"/>
        <v>76</v>
      </c>
      <c r="N18" s="28" t="str">
        <f t="shared" si="7"/>
        <v>B</v>
      </c>
      <c r="O18" s="38">
        <v>2</v>
      </c>
      <c r="P18" s="28" t="str">
        <f t="shared" si="8"/>
        <v>Sangat Terampil menyelesaikan tentang Aturan sinus dan kosinus</v>
      </c>
      <c r="Q18" s="40"/>
      <c r="R18" s="40" t="s">
        <v>8</v>
      </c>
      <c r="S18" s="18"/>
      <c r="T18" s="1">
        <v>72</v>
      </c>
      <c r="U18" s="1">
        <v>80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74</v>
      </c>
      <c r="AG18" s="1">
        <v>78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65183</v>
      </c>
      <c r="C19" s="19" t="s">
        <v>198</v>
      </c>
      <c r="D19" s="18"/>
      <c r="E19" s="36">
        <f t="shared" si="0"/>
        <v>78</v>
      </c>
      <c r="F19" s="28" t="str">
        <f t="shared" si="1"/>
        <v>B</v>
      </c>
      <c r="G19" s="28">
        <f>IF((COUNTA(T12:AC12)&gt;0),(ROUND((AVERAGE(T19:AD19)),0)),"")</f>
        <v>78</v>
      </c>
      <c r="H19" s="28" t="str">
        <f t="shared" si="2"/>
        <v>B</v>
      </c>
      <c r="I19" s="38">
        <v>2</v>
      </c>
      <c r="J19" s="28" t="str">
        <f t="shared" si="3"/>
        <v>Memiliki kemampuan dalam menjelaskan Trigonometri namun perlu peningkatan menganalisis Identitas Trigonometri dan grafik fungsi Trigonometri</v>
      </c>
      <c r="K19" s="36">
        <f t="shared" si="4"/>
        <v>78</v>
      </c>
      <c r="L19" s="28" t="str">
        <f t="shared" si="5"/>
        <v>B</v>
      </c>
      <c r="M19" s="28">
        <f t="shared" si="6"/>
        <v>78</v>
      </c>
      <c r="N19" s="28" t="str">
        <f t="shared" si="7"/>
        <v>B</v>
      </c>
      <c r="O19" s="38">
        <v>2</v>
      </c>
      <c r="P19" s="28" t="str">
        <f t="shared" si="8"/>
        <v>Sangat Terampil menyelesaikan tentang Aturan sinus dan kosinus</v>
      </c>
      <c r="Q19" s="40"/>
      <c r="R19" s="40" t="s">
        <v>8</v>
      </c>
      <c r="S19" s="18"/>
      <c r="T19" s="1">
        <v>75</v>
      </c>
      <c r="U19" s="1">
        <v>80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77</v>
      </c>
      <c r="AG19" s="1">
        <v>79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20024</v>
      </c>
      <c r="FK19" s="42">
        <v>20034</v>
      </c>
    </row>
    <row r="20" spans="1:167" x14ac:dyDescent="0.25">
      <c r="A20" s="19">
        <v>10</v>
      </c>
      <c r="B20" s="19">
        <v>65199</v>
      </c>
      <c r="C20" s="19" t="s">
        <v>199</v>
      </c>
      <c r="D20" s="18"/>
      <c r="E20" s="36">
        <f t="shared" si="0"/>
        <v>78</v>
      </c>
      <c r="F20" s="28" t="str">
        <f t="shared" si="1"/>
        <v>B</v>
      </c>
      <c r="G20" s="28">
        <f>IF((COUNTA(T12:AC12)&gt;0),(ROUND((AVERAGE(T20:AD20)),0)),"")</f>
        <v>78</v>
      </c>
      <c r="H20" s="28" t="str">
        <f t="shared" si="2"/>
        <v>B</v>
      </c>
      <c r="I20" s="38">
        <v>2</v>
      </c>
      <c r="J20" s="28" t="str">
        <f t="shared" si="3"/>
        <v>Memiliki kemampuan dalam menjelaskan Trigonometri namun perlu peningkatan menganalisis Identitas Trigonometri dan grafik fungsi Trigonometri</v>
      </c>
      <c r="K20" s="36">
        <f t="shared" si="4"/>
        <v>78</v>
      </c>
      <c r="L20" s="28" t="str">
        <f t="shared" si="5"/>
        <v>B</v>
      </c>
      <c r="M20" s="28">
        <f t="shared" si="6"/>
        <v>78</v>
      </c>
      <c r="N20" s="28" t="str">
        <f t="shared" si="7"/>
        <v>B</v>
      </c>
      <c r="O20" s="38">
        <v>2</v>
      </c>
      <c r="P20" s="28" t="str">
        <f t="shared" si="8"/>
        <v>Sangat Terampil menyelesaikan tentang Aturan sinus dan kosinus</v>
      </c>
      <c r="Q20" s="40"/>
      <c r="R20" s="40" t="s">
        <v>8</v>
      </c>
      <c r="S20" s="18"/>
      <c r="T20" s="1">
        <v>75</v>
      </c>
      <c r="U20" s="1">
        <v>80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76</v>
      </c>
      <c r="AG20" s="1">
        <v>80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65215</v>
      </c>
      <c r="C21" s="19" t="s">
        <v>200</v>
      </c>
      <c r="D21" s="18"/>
      <c r="E21" s="36">
        <f t="shared" si="0"/>
        <v>82</v>
      </c>
      <c r="F21" s="28" t="str">
        <f t="shared" si="1"/>
        <v>B</v>
      </c>
      <c r="G21" s="28">
        <f>IF((COUNTA(T12:AC12)&gt;0),(ROUND((AVERAGE(T21:AD21)),0)),"")</f>
        <v>82</v>
      </c>
      <c r="H21" s="28" t="str">
        <f t="shared" si="2"/>
        <v>B</v>
      </c>
      <c r="I21" s="38">
        <v>2</v>
      </c>
      <c r="J21" s="28" t="str">
        <f t="shared" si="3"/>
        <v>Memiliki kemampuan dalam menjelaskan Trigonometri namun perlu peningkatan menganalisis Identitas Trigonometri dan grafik fungsi Trigonometri</v>
      </c>
      <c r="K21" s="36">
        <f t="shared" si="4"/>
        <v>81.5</v>
      </c>
      <c r="L21" s="28" t="str">
        <f t="shared" si="5"/>
        <v>B</v>
      </c>
      <c r="M21" s="28">
        <f t="shared" si="6"/>
        <v>81.5</v>
      </c>
      <c r="N21" s="28" t="str">
        <f t="shared" si="7"/>
        <v>B</v>
      </c>
      <c r="O21" s="38">
        <v>2</v>
      </c>
      <c r="P21" s="28" t="str">
        <f t="shared" si="8"/>
        <v>Sangat Terampil menyelesaikan tentang Aturan sinus dan kosinus</v>
      </c>
      <c r="Q21" s="40"/>
      <c r="R21" s="40" t="s">
        <v>8</v>
      </c>
      <c r="S21" s="18"/>
      <c r="T21" s="1">
        <v>78</v>
      </c>
      <c r="U21" s="1">
        <v>86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77</v>
      </c>
      <c r="AG21" s="1">
        <v>86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20025</v>
      </c>
      <c r="FK21" s="42">
        <v>20035</v>
      </c>
    </row>
    <row r="22" spans="1:167" x14ac:dyDescent="0.25">
      <c r="A22" s="19">
        <v>12</v>
      </c>
      <c r="B22" s="19">
        <v>65231</v>
      </c>
      <c r="C22" s="19" t="s">
        <v>201</v>
      </c>
      <c r="D22" s="18"/>
      <c r="E22" s="36">
        <f t="shared" si="0"/>
        <v>76</v>
      </c>
      <c r="F22" s="28" t="str">
        <f t="shared" si="1"/>
        <v>B</v>
      </c>
      <c r="G22" s="28">
        <f>IF((COUNTA(T12:AC12)&gt;0),(ROUND((AVERAGE(T22:AD22)),0)),"")</f>
        <v>76</v>
      </c>
      <c r="H22" s="28" t="str">
        <f t="shared" si="2"/>
        <v>B</v>
      </c>
      <c r="I22" s="38">
        <v>2</v>
      </c>
      <c r="J22" s="28" t="str">
        <f t="shared" si="3"/>
        <v>Memiliki kemampuan dalam menjelaskan Trigonometri namun perlu peningkatan menganalisis Identitas Trigonometri dan grafik fungsi Trigonometri</v>
      </c>
      <c r="K22" s="36">
        <f t="shared" si="4"/>
        <v>77</v>
      </c>
      <c r="L22" s="28" t="str">
        <f t="shared" si="5"/>
        <v>B</v>
      </c>
      <c r="M22" s="28">
        <f t="shared" si="6"/>
        <v>77</v>
      </c>
      <c r="N22" s="28" t="str">
        <f t="shared" si="7"/>
        <v>B</v>
      </c>
      <c r="O22" s="38">
        <v>2</v>
      </c>
      <c r="P22" s="28" t="str">
        <f t="shared" si="8"/>
        <v>Sangat Terampil menyelesaikan tentang Aturan sinus dan kosinus</v>
      </c>
      <c r="Q22" s="40"/>
      <c r="R22" s="40" t="s">
        <v>8</v>
      </c>
      <c r="S22" s="18"/>
      <c r="T22" s="1">
        <v>75</v>
      </c>
      <c r="U22" s="1">
        <v>76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77</v>
      </c>
      <c r="AG22" s="1">
        <v>77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65247</v>
      </c>
      <c r="C23" s="19" t="s">
        <v>202</v>
      </c>
      <c r="D23" s="18"/>
      <c r="E23" s="36">
        <f t="shared" si="0"/>
        <v>76</v>
      </c>
      <c r="F23" s="28" t="str">
        <f t="shared" si="1"/>
        <v>B</v>
      </c>
      <c r="G23" s="28">
        <f>IF((COUNTA(T12:AC12)&gt;0),(ROUND((AVERAGE(T23:AD23)),0)),"")</f>
        <v>76</v>
      </c>
      <c r="H23" s="28" t="str">
        <f t="shared" si="2"/>
        <v>B</v>
      </c>
      <c r="I23" s="38">
        <v>2</v>
      </c>
      <c r="J23" s="28" t="str">
        <f t="shared" si="3"/>
        <v>Memiliki kemampuan dalam menjelaskan Trigonometri namun perlu peningkatan menganalisis Identitas Trigonometri dan grafik fungsi Trigonometri</v>
      </c>
      <c r="K23" s="36">
        <f t="shared" si="4"/>
        <v>75.5</v>
      </c>
      <c r="L23" s="28" t="str">
        <f t="shared" si="5"/>
        <v>B</v>
      </c>
      <c r="M23" s="28">
        <f t="shared" si="6"/>
        <v>75.5</v>
      </c>
      <c r="N23" s="28" t="str">
        <f t="shared" si="7"/>
        <v>B</v>
      </c>
      <c r="O23" s="38">
        <v>2</v>
      </c>
      <c r="P23" s="28" t="str">
        <f t="shared" si="8"/>
        <v>Sangat Terampil menyelesaikan tentang Aturan sinus dan kosinus</v>
      </c>
      <c r="Q23" s="40"/>
      <c r="R23" s="40" t="s">
        <v>8</v>
      </c>
      <c r="S23" s="18"/>
      <c r="T23" s="1">
        <v>75</v>
      </c>
      <c r="U23" s="1">
        <v>77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76</v>
      </c>
      <c r="AG23" s="1">
        <v>75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20026</v>
      </c>
      <c r="FK23" s="42">
        <v>20036</v>
      </c>
    </row>
    <row r="24" spans="1:167" x14ac:dyDescent="0.25">
      <c r="A24" s="19">
        <v>14</v>
      </c>
      <c r="B24" s="19">
        <v>65263</v>
      </c>
      <c r="C24" s="19" t="s">
        <v>203</v>
      </c>
      <c r="D24" s="18"/>
      <c r="E24" s="36">
        <f t="shared" si="0"/>
        <v>78</v>
      </c>
      <c r="F24" s="28" t="str">
        <f t="shared" si="1"/>
        <v>B</v>
      </c>
      <c r="G24" s="28">
        <f>IF((COUNTA(T12:AC12)&gt;0),(ROUND((AVERAGE(T24:AD24)),0)),"")</f>
        <v>78</v>
      </c>
      <c r="H24" s="28" t="str">
        <f t="shared" si="2"/>
        <v>B</v>
      </c>
      <c r="I24" s="38">
        <v>2</v>
      </c>
      <c r="J24" s="28" t="str">
        <f t="shared" si="3"/>
        <v>Memiliki kemampuan dalam menjelaskan Trigonometri namun perlu peningkatan menganalisis Identitas Trigonometri dan grafik fungsi Trigonometri</v>
      </c>
      <c r="K24" s="36">
        <f t="shared" si="4"/>
        <v>79</v>
      </c>
      <c r="L24" s="28" t="str">
        <f t="shared" si="5"/>
        <v>B</v>
      </c>
      <c r="M24" s="28">
        <f t="shared" si="6"/>
        <v>79</v>
      </c>
      <c r="N24" s="28" t="str">
        <f t="shared" si="7"/>
        <v>B</v>
      </c>
      <c r="O24" s="38">
        <v>2</v>
      </c>
      <c r="P24" s="28" t="str">
        <f t="shared" si="8"/>
        <v>Sangat Terampil menyelesaikan tentang Aturan sinus dan kosinus</v>
      </c>
      <c r="Q24" s="40"/>
      <c r="R24" s="40" t="s">
        <v>8</v>
      </c>
      <c r="S24" s="18"/>
      <c r="T24" s="1">
        <v>78</v>
      </c>
      <c r="U24" s="1">
        <v>78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78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65279</v>
      </c>
      <c r="C25" s="19" t="s">
        <v>204</v>
      </c>
      <c r="D25" s="18"/>
      <c r="E25" s="36">
        <f t="shared" si="0"/>
        <v>70</v>
      </c>
      <c r="F25" s="28" t="str">
        <f t="shared" si="1"/>
        <v>C</v>
      </c>
      <c r="G25" s="28">
        <f>IF((COUNTA(T12:AC12)&gt;0),(ROUND((AVERAGE(T25:AD25)),0)),"")</f>
        <v>70</v>
      </c>
      <c r="H25" s="28" t="str">
        <f t="shared" si="2"/>
        <v>C</v>
      </c>
      <c r="I25" s="38">
        <v>2</v>
      </c>
      <c r="J25" s="28" t="str">
        <f t="shared" si="3"/>
        <v>Memiliki kemampuan dalam menjelaskan Trigonometri namun perlu peningkatan menganalisis Identitas Trigonometri dan grafik fungsi Trigonometri</v>
      </c>
      <c r="K25" s="36">
        <f t="shared" si="4"/>
        <v>70</v>
      </c>
      <c r="L25" s="28" t="str">
        <f t="shared" si="5"/>
        <v>C</v>
      </c>
      <c r="M25" s="28">
        <f t="shared" si="6"/>
        <v>70</v>
      </c>
      <c r="N25" s="28" t="str">
        <f t="shared" si="7"/>
        <v>C</v>
      </c>
      <c r="O25" s="38">
        <v>2</v>
      </c>
      <c r="P25" s="28" t="str">
        <f t="shared" si="8"/>
        <v>Sangat Terampil menyelesaikan tentang Aturan sinus dan kosinus</v>
      </c>
      <c r="Q25" s="40"/>
      <c r="R25" s="40" t="s">
        <v>8</v>
      </c>
      <c r="S25" s="18"/>
      <c r="T25" s="1">
        <v>70</v>
      </c>
      <c r="U25" s="1">
        <v>70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70</v>
      </c>
      <c r="AG25" s="1">
        <v>70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20027</v>
      </c>
      <c r="FK25" s="42">
        <v>20037</v>
      </c>
    </row>
    <row r="26" spans="1:167" x14ac:dyDescent="0.25">
      <c r="A26" s="19">
        <v>16</v>
      </c>
      <c r="B26" s="19">
        <v>65295</v>
      </c>
      <c r="C26" s="19" t="s">
        <v>205</v>
      </c>
      <c r="D26" s="18"/>
      <c r="E26" s="36">
        <f t="shared" si="0"/>
        <v>84</v>
      </c>
      <c r="F26" s="28" t="str">
        <f t="shared" si="1"/>
        <v>B</v>
      </c>
      <c r="G26" s="28">
        <f>IF((COUNTA(T12:AC12)&gt;0),(ROUND((AVERAGE(T26:AD26)),0)),"")</f>
        <v>84</v>
      </c>
      <c r="H26" s="28" t="str">
        <f t="shared" si="2"/>
        <v>B</v>
      </c>
      <c r="I26" s="38">
        <v>2</v>
      </c>
      <c r="J26" s="28" t="str">
        <f t="shared" si="3"/>
        <v>Memiliki kemampuan dalam menjelaskan Trigonometri namun perlu peningkatan menganalisis Identitas Trigonometri dan grafik fungsi Trigonometri</v>
      </c>
      <c r="K26" s="36">
        <f t="shared" si="4"/>
        <v>85</v>
      </c>
      <c r="L26" s="28" t="str">
        <f t="shared" si="5"/>
        <v>A</v>
      </c>
      <c r="M26" s="28">
        <f t="shared" si="6"/>
        <v>85</v>
      </c>
      <c r="N26" s="28" t="str">
        <f t="shared" si="7"/>
        <v>A</v>
      </c>
      <c r="O26" s="38">
        <v>1</v>
      </c>
      <c r="P26" s="28" t="str">
        <f t="shared" si="8"/>
        <v>Sangat Terampil menggambar grafik Fungsi Trigonometri</v>
      </c>
      <c r="Q26" s="40"/>
      <c r="R26" s="40" t="s">
        <v>8</v>
      </c>
      <c r="S26" s="18"/>
      <c r="T26" s="1">
        <v>79</v>
      </c>
      <c r="U26" s="1">
        <v>88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86</v>
      </c>
      <c r="AG26" s="1">
        <v>84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65311</v>
      </c>
      <c r="C27" s="19" t="s">
        <v>206</v>
      </c>
      <c r="D27" s="18"/>
      <c r="E27" s="36">
        <f t="shared" si="0"/>
        <v>78</v>
      </c>
      <c r="F27" s="28" t="str">
        <f t="shared" si="1"/>
        <v>B</v>
      </c>
      <c r="G27" s="28">
        <f>IF((COUNTA(T12:AC12)&gt;0),(ROUND((AVERAGE(T27:AD27)),0)),"")</f>
        <v>78</v>
      </c>
      <c r="H27" s="28" t="str">
        <f t="shared" si="2"/>
        <v>B</v>
      </c>
      <c r="I27" s="38">
        <v>2</v>
      </c>
      <c r="J27" s="28" t="str">
        <f t="shared" si="3"/>
        <v>Memiliki kemampuan dalam menjelaskan Trigonometri namun perlu peningkatan menganalisis Identitas Trigonometri dan grafik fungsi Trigonometri</v>
      </c>
      <c r="K27" s="36">
        <f t="shared" si="4"/>
        <v>79</v>
      </c>
      <c r="L27" s="28" t="str">
        <f t="shared" si="5"/>
        <v>B</v>
      </c>
      <c r="M27" s="28">
        <f t="shared" si="6"/>
        <v>79</v>
      </c>
      <c r="N27" s="28" t="str">
        <f t="shared" si="7"/>
        <v>B</v>
      </c>
      <c r="O27" s="38">
        <v>2</v>
      </c>
      <c r="P27" s="28" t="str">
        <f t="shared" si="8"/>
        <v>Sangat Terampil menyelesaikan tentang Aturan sinus dan kosinus</v>
      </c>
      <c r="Q27" s="40"/>
      <c r="R27" s="40" t="s">
        <v>8</v>
      </c>
      <c r="S27" s="18"/>
      <c r="T27" s="1">
        <v>78</v>
      </c>
      <c r="U27" s="1">
        <v>78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74</v>
      </c>
      <c r="AG27" s="1">
        <v>84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20028</v>
      </c>
      <c r="FK27" s="42">
        <v>20038</v>
      </c>
    </row>
    <row r="28" spans="1:167" x14ac:dyDescent="0.25">
      <c r="A28" s="19">
        <v>18</v>
      </c>
      <c r="B28" s="19">
        <v>65327</v>
      </c>
      <c r="C28" s="19" t="s">
        <v>207</v>
      </c>
      <c r="D28" s="18"/>
      <c r="E28" s="36">
        <f t="shared" si="0"/>
        <v>76</v>
      </c>
      <c r="F28" s="28" t="str">
        <f t="shared" si="1"/>
        <v>B</v>
      </c>
      <c r="G28" s="28">
        <f>IF((COUNTA(T12:AC12)&gt;0),(ROUND((AVERAGE(T28:AD28)),0)),"")</f>
        <v>76</v>
      </c>
      <c r="H28" s="28" t="str">
        <f t="shared" si="2"/>
        <v>B</v>
      </c>
      <c r="I28" s="38">
        <v>2</v>
      </c>
      <c r="J28" s="28" t="str">
        <f t="shared" si="3"/>
        <v>Memiliki kemampuan dalam menjelaskan Trigonometri namun perlu peningkatan menganalisis Identitas Trigonometri dan grafik fungsi Trigonometri</v>
      </c>
      <c r="K28" s="36">
        <f t="shared" si="4"/>
        <v>76</v>
      </c>
      <c r="L28" s="28" t="str">
        <f t="shared" si="5"/>
        <v>B</v>
      </c>
      <c r="M28" s="28">
        <f t="shared" si="6"/>
        <v>76</v>
      </c>
      <c r="N28" s="28" t="str">
        <f t="shared" si="7"/>
        <v>B</v>
      </c>
      <c r="O28" s="38">
        <v>2</v>
      </c>
      <c r="P28" s="28" t="str">
        <f t="shared" si="8"/>
        <v>Sangat Terampil menyelesaikan tentang Aturan sinus dan kosinus</v>
      </c>
      <c r="Q28" s="40"/>
      <c r="R28" s="40" t="s">
        <v>8</v>
      </c>
      <c r="S28" s="18"/>
      <c r="T28" s="1">
        <v>74</v>
      </c>
      <c r="U28" s="1">
        <v>78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74</v>
      </c>
      <c r="AG28" s="1">
        <v>78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65343</v>
      </c>
      <c r="C29" s="19" t="s">
        <v>208</v>
      </c>
      <c r="D29" s="18"/>
      <c r="E29" s="36">
        <f t="shared" si="0"/>
        <v>80</v>
      </c>
      <c r="F29" s="28" t="str">
        <f t="shared" si="1"/>
        <v>B</v>
      </c>
      <c r="G29" s="28">
        <f>IF((COUNTA(T12:AC12)&gt;0),(ROUND((AVERAGE(T29:AD29)),0)),"")</f>
        <v>80</v>
      </c>
      <c r="H29" s="28" t="str">
        <f t="shared" si="2"/>
        <v>B</v>
      </c>
      <c r="I29" s="38">
        <v>2</v>
      </c>
      <c r="J29" s="28" t="str">
        <f t="shared" si="3"/>
        <v>Memiliki kemampuan dalam menjelaskan Trigonometri namun perlu peningkatan menganalisis Identitas Trigonometri dan grafik fungsi Trigonometri</v>
      </c>
      <c r="K29" s="36">
        <f t="shared" si="4"/>
        <v>82.5</v>
      </c>
      <c r="L29" s="28" t="str">
        <f t="shared" si="5"/>
        <v>B</v>
      </c>
      <c r="M29" s="28">
        <f t="shared" si="6"/>
        <v>82.5</v>
      </c>
      <c r="N29" s="28" t="str">
        <f t="shared" si="7"/>
        <v>B</v>
      </c>
      <c r="O29" s="38">
        <v>2</v>
      </c>
      <c r="P29" s="28" t="str">
        <f t="shared" si="8"/>
        <v>Sangat Terampil menyelesaikan tentang Aturan sinus dan kosinus</v>
      </c>
      <c r="Q29" s="40"/>
      <c r="R29" s="40" t="s">
        <v>8</v>
      </c>
      <c r="S29" s="18"/>
      <c r="T29" s="1">
        <v>78</v>
      </c>
      <c r="U29" s="1">
        <v>82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77</v>
      </c>
      <c r="AG29" s="1">
        <v>88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20029</v>
      </c>
      <c r="FK29" s="42">
        <v>20039</v>
      </c>
    </row>
    <row r="30" spans="1:167" x14ac:dyDescent="0.25">
      <c r="A30" s="19">
        <v>20</v>
      </c>
      <c r="B30" s="19">
        <v>65359</v>
      </c>
      <c r="C30" s="19" t="s">
        <v>209</v>
      </c>
      <c r="D30" s="18"/>
      <c r="E30" s="36">
        <f t="shared" si="0"/>
        <v>88</v>
      </c>
      <c r="F30" s="28" t="str">
        <f t="shared" si="1"/>
        <v>A</v>
      </c>
      <c r="G30" s="28">
        <f>IF((COUNTA(T12:AC12)&gt;0),(ROUND((AVERAGE(T30:AD30)),0)),"")</f>
        <v>88</v>
      </c>
      <c r="H30" s="28" t="str">
        <f t="shared" si="2"/>
        <v>A</v>
      </c>
      <c r="I30" s="38">
        <v>1</v>
      </c>
      <c r="J30" s="28" t="str">
        <f t="shared" si="3"/>
        <v>Memiliki kemampuan dalam menjelaskan Trigonometri namun perlu peningkatan pemahaman tentang Identitas Trigonometri</v>
      </c>
      <c r="K30" s="36">
        <f t="shared" si="4"/>
        <v>86</v>
      </c>
      <c r="L30" s="28" t="str">
        <f t="shared" si="5"/>
        <v>A</v>
      </c>
      <c r="M30" s="28">
        <f t="shared" si="6"/>
        <v>86</v>
      </c>
      <c r="N30" s="28" t="str">
        <f t="shared" si="7"/>
        <v>A</v>
      </c>
      <c r="O30" s="38">
        <v>1</v>
      </c>
      <c r="P30" s="28" t="str">
        <f t="shared" si="8"/>
        <v>Sangat Terampil menggambar grafik Fungsi Trigonometri</v>
      </c>
      <c r="Q30" s="40"/>
      <c r="R30" s="40" t="s">
        <v>8</v>
      </c>
      <c r="S30" s="18"/>
      <c r="T30" s="1">
        <v>88</v>
      </c>
      <c r="U30" s="1">
        <v>88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90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65375</v>
      </c>
      <c r="C31" s="19" t="s">
        <v>210</v>
      </c>
      <c r="D31" s="18"/>
      <c r="E31" s="36">
        <f t="shared" si="0"/>
        <v>84</v>
      </c>
      <c r="F31" s="28" t="str">
        <f t="shared" si="1"/>
        <v>B</v>
      </c>
      <c r="G31" s="28">
        <f>IF((COUNTA(T12:AC12)&gt;0),(ROUND((AVERAGE(T31:AD31)),0)),"")</f>
        <v>84</v>
      </c>
      <c r="H31" s="28" t="str">
        <f t="shared" si="2"/>
        <v>B</v>
      </c>
      <c r="I31" s="38">
        <v>2</v>
      </c>
      <c r="J31" s="28" t="str">
        <f t="shared" si="3"/>
        <v>Memiliki kemampuan dalam menjelaskan Trigonometri namun perlu peningkatan menganalisis Identitas Trigonometri dan grafik fungsi Trigonometri</v>
      </c>
      <c r="K31" s="36">
        <f t="shared" si="4"/>
        <v>86</v>
      </c>
      <c r="L31" s="28" t="str">
        <f t="shared" si="5"/>
        <v>A</v>
      </c>
      <c r="M31" s="28">
        <f t="shared" si="6"/>
        <v>86</v>
      </c>
      <c r="N31" s="28" t="str">
        <f t="shared" si="7"/>
        <v>A</v>
      </c>
      <c r="O31" s="38">
        <v>1</v>
      </c>
      <c r="P31" s="28" t="str">
        <f t="shared" si="8"/>
        <v>Sangat Terampil menggambar grafik Fungsi Trigonometri</v>
      </c>
      <c r="Q31" s="40"/>
      <c r="R31" s="40" t="s">
        <v>8</v>
      </c>
      <c r="S31" s="18"/>
      <c r="T31" s="1">
        <v>82</v>
      </c>
      <c r="U31" s="1">
        <v>86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88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20030</v>
      </c>
      <c r="FK31" s="42">
        <v>20040</v>
      </c>
    </row>
    <row r="32" spans="1:167" x14ac:dyDescent="0.25">
      <c r="A32" s="19">
        <v>22</v>
      </c>
      <c r="B32" s="19">
        <v>65391</v>
      </c>
      <c r="C32" s="19" t="s">
        <v>211</v>
      </c>
      <c r="D32" s="18"/>
      <c r="E32" s="36">
        <f t="shared" si="0"/>
        <v>76</v>
      </c>
      <c r="F32" s="28" t="str">
        <f t="shared" si="1"/>
        <v>B</v>
      </c>
      <c r="G32" s="28">
        <f>IF((COUNTA(T12:AC12)&gt;0),(ROUND((AVERAGE(T32:AD32)),0)),"")</f>
        <v>76</v>
      </c>
      <c r="H32" s="28" t="str">
        <f t="shared" si="2"/>
        <v>B</v>
      </c>
      <c r="I32" s="38">
        <v>2</v>
      </c>
      <c r="J32" s="28" t="str">
        <f t="shared" si="3"/>
        <v>Memiliki kemampuan dalam menjelaskan Trigonometri namun perlu peningkatan menganalisis Identitas Trigonometri dan grafik fungsi Trigonometri</v>
      </c>
      <c r="K32" s="36">
        <f t="shared" si="4"/>
        <v>77</v>
      </c>
      <c r="L32" s="28" t="str">
        <f t="shared" si="5"/>
        <v>B</v>
      </c>
      <c r="M32" s="28">
        <f t="shared" si="6"/>
        <v>77</v>
      </c>
      <c r="N32" s="28" t="str">
        <f t="shared" si="7"/>
        <v>B</v>
      </c>
      <c r="O32" s="38">
        <v>2</v>
      </c>
      <c r="P32" s="28" t="str">
        <f t="shared" si="8"/>
        <v>Sangat Terampil menyelesaikan tentang Aturan sinus dan kosinus</v>
      </c>
      <c r="Q32" s="40"/>
      <c r="R32" s="40" t="s">
        <v>8</v>
      </c>
      <c r="S32" s="18"/>
      <c r="T32" s="1">
        <v>78</v>
      </c>
      <c r="U32" s="1">
        <v>74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76</v>
      </c>
      <c r="AG32" s="1">
        <v>78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65407</v>
      </c>
      <c r="C33" s="19" t="s">
        <v>212</v>
      </c>
      <c r="D33" s="18"/>
      <c r="E33" s="36">
        <f t="shared" si="0"/>
        <v>84</v>
      </c>
      <c r="F33" s="28" t="str">
        <f t="shared" si="1"/>
        <v>B</v>
      </c>
      <c r="G33" s="28">
        <f>IF((COUNTA(T12:AC12)&gt;0),(ROUND((AVERAGE(T33:AD33)),0)),"")</f>
        <v>84</v>
      </c>
      <c r="H33" s="28" t="str">
        <f t="shared" si="2"/>
        <v>B</v>
      </c>
      <c r="I33" s="38">
        <v>2</v>
      </c>
      <c r="J33" s="28" t="str">
        <f t="shared" si="3"/>
        <v>Memiliki kemampuan dalam menjelaskan Trigonometri namun perlu peningkatan menganalisis Identitas Trigonometri dan grafik fungsi Trigonometri</v>
      </c>
      <c r="K33" s="36">
        <f t="shared" si="4"/>
        <v>85</v>
      </c>
      <c r="L33" s="28" t="str">
        <f t="shared" si="5"/>
        <v>A</v>
      </c>
      <c r="M33" s="28">
        <f t="shared" si="6"/>
        <v>85</v>
      </c>
      <c r="N33" s="28" t="str">
        <f t="shared" si="7"/>
        <v>A</v>
      </c>
      <c r="O33" s="38">
        <v>1</v>
      </c>
      <c r="P33" s="28" t="str">
        <f t="shared" si="8"/>
        <v>Sangat Terampil menggambar grafik Fungsi Trigonometri</v>
      </c>
      <c r="Q33" s="40"/>
      <c r="R33" s="40" t="s">
        <v>8</v>
      </c>
      <c r="S33" s="18"/>
      <c r="T33" s="1">
        <v>88</v>
      </c>
      <c r="U33" s="1">
        <v>80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80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65423</v>
      </c>
      <c r="C34" s="19" t="s">
        <v>213</v>
      </c>
      <c r="D34" s="18"/>
      <c r="E34" s="36">
        <f t="shared" si="0"/>
        <v>75</v>
      </c>
      <c r="F34" s="28" t="str">
        <f t="shared" si="1"/>
        <v>C</v>
      </c>
      <c r="G34" s="28">
        <f>IF((COUNTA(T12:AC12)&gt;0),(ROUND((AVERAGE(T34:AD34)),0)),"")</f>
        <v>75</v>
      </c>
      <c r="H34" s="28" t="str">
        <f t="shared" si="2"/>
        <v>C</v>
      </c>
      <c r="I34" s="38">
        <v>3</v>
      </c>
      <c r="J34" s="28" t="str">
        <f t="shared" si="3"/>
        <v>Memiliki kemampuan dalam menjelaskan Trigonometri namun perlu peningkatan pemahaman tentang Identitas Trigonometri, Aturan Sinus dan Kosinus, dan Grafik Fungsi Trigonometri</v>
      </c>
      <c r="K34" s="36">
        <f t="shared" si="4"/>
        <v>75.5</v>
      </c>
      <c r="L34" s="28" t="str">
        <f t="shared" si="5"/>
        <v>B</v>
      </c>
      <c r="M34" s="28">
        <f t="shared" si="6"/>
        <v>75.5</v>
      </c>
      <c r="N34" s="28" t="str">
        <f t="shared" si="7"/>
        <v>B</v>
      </c>
      <c r="O34" s="38">
        <v>2</v>
      </c>
      <c r="P34" s="28" t="str">
        <f t="shared" si="8"/>
        <v>Sangat Terampil menyelesaikan tentang Aturan sinus dan kosinus</v>
      </c>
      <c r="Q34" s="40"/>
      <c r="R34" s="40" t="s">
        <v>8</v>
      </c>
      <c r="S34" s="18"/>
      <c r="T34" s="1">
        <v>75</v>
      </c>
      <c r="U34" s="1">
        <v>75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75</v>
      </c>
      <c r="AG34" s="1">
        <v>76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65439</v>
      </c>
      <c r="C35" s="19" t="s">
        <v>214</v>
      </c>
      <c r="D35" s="18"/>
      <c r="E35" s="36">
        <f t="shared" si="0"/>
        <v>75</v>
      </c>
      <c r="F35" s="28" t="str">
        <f t="shared" si="1"/>
        <v>C</v>
      </c>
      <c r="G35" s="28">
        <f>IF((COUNTA(T12:AC12)&gt;0),(ROUND((AVERAGE(T35:AD35)),0)),"")</f>
        <v>75</v>
      </c>
      <c r="H35" s="28" t="str">
        <f t="shared" si="2"/>
        <v>C</v>
      </c>
      <c r="I35" s="38">
        <v>3</v>
      </c>
      <c r="J35" s="28" t="str">
        <f t="shared" si="3"/>
        <v>Memiliki kemampuan dalam menjelaskan Trigonometri namun perlu peningkatan pemahaman tentang Identitas Trigonometri, Aturan Sinus dan Kosinus, dan Grafik Fungsi Trigonometri</v>
      </c>
      <c r="K35" s="36">
        <f t="shared" si="4"/>
        <v>76</v>
      </c>
      <c r="L35" s="28" t="str">
        <f t="shared" si="5"/>
        <v>B</v>
      </c>
      <c r="M35" s="28">
        <f t="shared" si="6"/>
        <v>76</v>
      </c>
      <c r="N35" s="28" t="str">
        <f t="shared" si="7"/>
        <v>B</v>
      </c>
      <c r="O35" s="38">
        <v>2</v>
      </c>
      <c r="P35" s="28" t="str">
        <f t="shared" si="8"/>
        <v>Sangat Terampil menyelesaikan tentang Aturan sinus dan kosinus</v>
      </c>
      <c r="Q35" s="40"/>
      <c r="R35" s="40" t="s">
        <v>8</v>
      </c>
      <c r="S35" s="18"/>
      <c r="T35" s="1">
        <v>75</v>
      </c>
      <c r="U35" s="1">
        <v>75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76</v>
      </c>
      <c r="AG35" s="1">
        <v>76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65455</v>
      </c>
      <c r="C36" s="19" t="s">
        <v>215</v>
      </c>
      <c r="D36" s="18"/>
      <c r="E36" s="36">
        <f t="shared" si="0"/>
        <v>82</v>
      </c>
      <c r="F36" s="28" t="str">
        <f t="shared" si="1"/>
        <v>B</v>
      </c>
      <c r="G36" s="28">
        <f>IF((COUNTA(T12:AC12)&gt;0),(ROUND((AVERAGE(T36:AD36)),0)),"")</f>
        <v>82</v>
      </c>
      <c r="H36" s="28" t="str">
        <f t="shared" si="2"/>
        <v>B</v>
      </c>
      <c r="I36" s="38">
        <v>2</v>
      </c>
      <c r="J36" s="28" t="str">
        <f t="shared" si="3"/>
        <v>Memiliki kemampuan dalam menjelaskan Trigonometri namun perlu peningkatan menganalisis Identitas Trigonometri dan grafik fungsi Trigonometri</v>
      </c>
      <c r="K36" s="36">
        <f t="shared" si="4"/>
        <v>82</v>
      </c>
      <c r="L36" s="28" t="str">
        <f t="shared" si="5"/>
        <v>B</v>
      </c>
      <c r="M36" s="28">
        <f t="shared" si="6"/>
        <v>82</v>
      </c>
      <c r="N36" s="28" t="str">
        <f t="shared" si="7"/>
        <v>B</v>
      </c>
      <c r="O36" s="38">
        <v>2</v>
      </c>
      <c r="P36" s="28" t="str">
        <f t="shared" si="8"/>
        <v>Sangat Terampil menyelesaikan tentang Aturan sinus dan kosinus</v>
      </c>
      <c r="Q36" s="40"/>
      <c r="R36" s="40" t="s">
        <v>8</v>
      </c>
      <c r="S36" s="18"/>
      <c r="T36" s="1">
        <v>78</v>
      </c>
      <c r="U36" s="1">
        <v>86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84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65471</v>
      </c>
      <c r="C37" s="19" t="s">
        <v>216</v>
      </c>
      <c r="D37" s="18"/>
      <c r="E37" s="36">
        <f t="shared" si="0"/>
        <v>84</v>
      </c>
      <c r="F37" s="28" t="str">
        <f t="shared" si="1"/>
        <v>B</v>
      </c>
      <c r="G37" s="28">
        <f>IF((COUNTA(T12:AC12)&gt;0),(ROUND((AVERAGE(T37:AD37)),0)),"")</f>
        <v>84</v>
      </c>
      <c r="H37" s="28" t="str">
        <f t="shared" si="2"/>
        <v>B</v>
      </c>
      <c r="I37" s="38">
        <v>2</v>
      </c>
      <c r="J37" s="28" t="str">
        <f t="shared" si="3"/>
        <v>Memiliki kemampuan dalam menjelaskan Trigonometri namun perlu peningkatan menganalisis Identitas Trigonometri dan grafik fungsi Trigonometri</v>
      </c>
      <c r="K37" s="36">
        <f t="shared" si="4"/>
        <v>82.5</v>
      </c>
      <c r="L37" s="28" t="str">
        <f t="shared" si="5"/>
        <v>B</v>
      </c>
      <c r="M37" s="28">
        <f t="shared" si="6"/>
        <v>82.5</v>
      </c>
      <c r="N37" s="28" t="str">
        <f t="shared" si="7"/>
        <v>B</v>
      </c>
      <c r="O37" s="38">
        <v>2</v>
      </c>
      <c r="P37" s="28" t="str">
        <f t="shared" si="8"/>
        <v>Sangat Terampil menyelesaikan tentang Aturan sinus dan kosinus</v>
      </c>
      <c r="Q37" s="40"/>
      <c r="R37" s="40" t="s">
        <v>8</v>
      </c>
      <c r="S37" s="18"/>
      <c r="T37" s="1">
        <v>80</v>
      </c>
      <c r="U37" s="1">
        <v>88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77</v>
      </c>
      <c r="AG37" s="1">
        <v>88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65487</v>
      </c>
      <c r="C38" s="19" t="s">
        <v>217</v>
      </c>
      <c r="D38" s="18"/>
      <c r="E38" s="36">
        <f t="shared" si="0"/>
        <v>82</v>
      </c>
      <c r="F38" s="28" t="str">
        <f t="shared" si="1"/>
        <v>B</v>
      </c>
      <c r="G38" s="28">
        <f>IF((COUNTA(T12:AC12)&gt;0),(ROUND((AVERAGE(T38:AD38)),0)),"")</f>
        <v>82</v>
      </c>
      <c r="H38" s="28" t="str">
        <f t="shared" si="2"/>
        <v>B</v>
      </c>
      <c r="I38" s="38">
        <v>2</v>
      </c>
      <c r="J38" s="28" t="str">
        <f t="shared" si="3"/>
        <v>Memiliki kemampuan dalam menjelaskan Trigonometri namun perlu peningkatan menganalisis Identitas Trigonometri dan grafik fungsi Trigonometri</v>
      </c>
      <c r="K38" s="36">
        <f t="shared" si="4"/>
        <v>83</v>
      </c>
      <c r="L38" s="28" t="str">
        <f t="shared" si="5"/>
        <v>B</v>
      </c>
      <c r="M38" s="28">
        <f t="shared" si="6"/>
        <v>83</v>
      </c>
      <c r="N38" s="28" t="str">
        <f t="shared" si="7"/>
        <v>B</v>
      </c>
      <c r="O38" s="38">
        <v>2</v>
      </c>
      <c r="P38" s="28" t="str">
        <f t="shared" si="8"/>
        <v>Sangat Terampil menyelesaikan tentang Aturan sinus dan kosinus</v>
      </c>
      <c r="Q38" s="40"/>
      <c r="R38" s="40" t="s">
        <v>8</v>
      </c>
      <c r="S38" s="18"/>
      <c r="T38" s="1">
        <v>84</v>
      </c>
      <c r="U38" s="1">
        <v>80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78</v>
      </c>
      <c r="AG38" s="1">
        <v>88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65503</v>
      </c>
      <c r="C39" s="19" t="s">
        <v>218</v>
      </c>
      <c r="D39" s="18"/>
      <c r="E39" s="36">
        <f t="shared" si="0"/>
        <v>84</v>
      </c>
      <c r="F39" s="28" t="str">
        <f t="shared" si="1"/>
        <v>B</v>
      </c>
      <c r="G39" s="28">
        <f>IF((COUNTA(T12:AC12)&gt;0),(ROUND((AVERAGE(T39:AD39)),0)),"")</f>
        <v>84</v>
      </c>
      <c r="H39" s="28" t="str">
        <f t="shared" si="2"/>
        <v>B</v>
      </c>
      <c r="I39" s="38">
        <v>2</v>
      </c>
      <c r="J39" s="28" t="str">
        <f t="shared" si="3"/>
        <v>Memiliki kemampuan dalam menjelaskan Trigonometri namun perlu peningkatan menganalisis Identitas Trigonometri dan grafik fungsi Trigonometri</v>
      </c>
      <c r="K39" s="36">
        <f t="shared" si="4"/>
        <v>82</v>
      </c>
      <c r="L39" s="28" t="str">
        <f t="shared" si="5"/>
        <v>B</v>
      </c>
      <c r="M39" s="28">
        <f t="shared" si="6"/>
        <v>82</v>
      </c>
      <c r="N39" s="28" t="str">
        <f t="shared" si="7"/>
        <v>B</v>
      </c>
      <c r="O39" s="38">
        <v>2</v>
      </c>
      <c r="P39" s="28" t="str">
        <f t="shared" si="8"/>
        <v>Sangat Terampil menyelesaikan tentang Aturan sinus dan kosinus</v>
      </c>
      <c r="Q39" s="40"/>
      <c r="R39" s="40" t="s">
        <v>8</v>
      </c>
      <c r="S39" s="18"/>
      <c r="T39" s="1">
        <v>78</v>
      </c>
      <c r="U39" s="1">
        <v>90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84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65519</v>
      </c>
      <c r="C40" s="19" t="s">
        <v>219</v>
      </c>
      <c r="D40" s="18"/>
      <c r="E40" s="36">
        <f t="shared" si="0"/>
        <v>80</v>
      </c>
      <c r="F40" s="28" t="str">
        <f t="shared" si="1"/>
        <v>B</v>
      </c>
      <c r="G40" s="28">
        <f>IF((COUNTA(T12:AC12)&gt;0),(ROUND((AVERAGE(T40:AD40)),0)),"")</f>
        <v>80</v>
      </c>
      <c r="H40" s="28" t="str">
        <f t="shared" si="2"/>
        <v>B</v>
      </c>
      <c r="I40" s="38">
        <v>2</v>
      </c>
      <c r="J40" s="28" t="str">
        <f t="shared" si="3"/>
        <v>Memiliki kemampuan dalam menjelaskan Trigonometri namun perlu peningkatan menganalisis Identitas Trigonometri dan grafik fungsi Trigonometri</v>
      </c>
      <c r="K40" s="36">
        <f t="shared" si="4"/>
        <v>81</v>
      </c>
      <c r="L40" s="28" t="str">
        <f t="shared" si="5"/>
        <v>B</v>
      </c>
      <c r="M40" s="28">
        <f t="shared" si="6"/>
        <v>81</v>
      </c>
      <c r="N40" s="28" t="str">
        <f t="shared" si="7"/>
        <v>B</v>
      </c>
      <c r="O40" s="38">
        <v>2</v>
      </c>
      <c r="P40" s="28" t="str">
        <f t="shared" si="8"/>
        <v>Sangat Terampil menyelesaikan tentang Aturan sinus dan kosinus</v>
      </c>
      <c r="Q40" s="40"/>
      <c r="R40" s="40" t="s">
        <v>8</v>
      </c>
      <c r="S40" s="18"/>
      <c r="T40" s="1">
        <v>78</v>
      </c>
      <c r="U40" s="1">
        <v>82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78</v>
      </c>
      <c r="AG40" s="1">
        <v>84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65535</v>
      </c>
      <c r="C41" s="19" t="s">
        <v>220</v>
      </c>
      <c r="D41" s="18"/>
      <c r="E41" s="36">
        <f t="shared" si="0"/>
        <v>78</v>
      </c>
      <c r="F41" s="28" t="str">
        <f t="shared" si="1"/>
        <v>B</v>
      </c>
      <c r="G41" s="28">
        <f>IF((COUNTA(T12:AC12)&gt;0),(ROUND((AVERAGE(T41:AD41)),0)),"")</f>
        <v>78</v>
      </c>
      <c r="H41" s="28" t="str">
        <f t="shared" si="2"/>
        <v>B</v>
      </c>
      <c r="I41" s="38">
        <v>2</v>
      </c>
      <c r="J41" s="28" t="str">
        <f t="shared" si="3"/>
        <v>Memiliki kemampuan dalam menjelaskan Trigonometri namun perlu peningkatan menganalisis Identitas Trigonometri dan grafik fungsi Trigonometri</v>
      </c>
      <c r="K41" s="36">
        <f t="shared" si="4"/>
        <v>78</v>
      </c>
      <c r="L41" s="28" t="str">
        <f t="shared" si="5"/>
        <v>B</v>
      </c>
      <c r="M41" s="28">
        <f t="shared" si="6"/>
        <v>78</v>
      </c>
      <c r="N41" s="28" t="str">
        <f t="shared" si="7"/>
        <v>B</v>
      </c>
      <c r="O41" s="38">
        <v>2</v>
      </c>
      <c r="P41" s="28" t="str">
        <f t="shared" si="8"/>
        <v>Sangat Terampil menyelesaikan tentang Aturan sinus dan kosinus</v>
      </c>
      <c r="Q41" s="40"/>
      <c r="R41" s="40" t="s">
        <v>8</v>
      </c>
      <c r="S41" s="18"/>
      <c r="T41" s="1">
        <v>74</v>
      </c>
      <c r="U41" s="1">
        <v>82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76</v>
      </c>
      <c r="AG41" s="1">
        <v>80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65551</v>
      </c>
      <c r="C42" s="19" t="s">
        <v>221</v>
      </c>
      <c r="D42" s="18"/>
      <c r="E42" s="36">
        <f t="shared" si="0"/>
        <v>74</v>
      </c>
      <c r="F42" s="28" t="str">
        <f t="shared" si="1"/>
        <v>C</v>
      </c>
      <c r="G42" s="28">
        <f>IF((COUNTA(T12:AC12)&gt;0),(ROUND((AVERAGE(T42:AD42)),0)),"")</f>
        <v>74</v>
      </c>
      <c r="H42" s="28" t="str">
        <f t="shared" si="2"/>
        <v>C</v>
      </c>
      <c r="I42" s="38">
        <v>3</v>
      </c>
      <c r="J42" s="28" t="str">
        <f t="shared" si="3"/>
        <v>Memiliki kemampuan dalam menjelaskan Trigonometri namun perlu peningkatan pemahaman tentang Identitas Trigonometri, Aturan Sinus dan Kosinus, dan Grafik Fungsi Trigonometri</v>
      </c>
      <c r="K42" s="36">
        <f t="shared" si="4"/>
        <v>75</v>
      </c>
      <c r="L42" s="28" t="str">
        <f t="shared" si="5"/>
        <v>C</v>
      </c>
      <c r="M42" s="28">
        <f t="shared" si="6"/>
        <v>75</v>
      </c>
      <c r="N42" s="28" t="str">
        <f t="shared" si="7"/>
        <v>C</v>
      </c>
      <c r="O42" s="38">
        <v>3</v>
      </c>
      <c r="P42" s="28" t="str">
        <f t="shared" si="8"/>
        <v xml:space="preserve">Sangat Terampil menyelesaikan tentang sudut dari pengukuran </v>
      </c>
      <c r="Q42" s="40"/>
      <c r="R42" s="40" t="s">
        <v>8</v>
      </c>
      <c r="S42" s="18"/>
      <c r="T42" s="1">
        <v>74</v>
      </c>
      <c r="U42" s="1">
        <v>74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75</v>
      </c>
      <c r="AG42" s="1">
        <v>75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65567</v>
      </c>
      <c r="C43" s="19" t="s">
        <v>222</v>
      </c>
      <c r="D43" s="18"/>
      <c r="E43" s="36">
        <f t="shared" si="0"/>
        <v>84</v>
      </c>
      <c r="F43" s="28" t="str">
        <f t="shared" si="1"/>
        <v>B</v>
      </c>
      <c r="G43" s="28">
        <f>IF((COUNTA(T12:AC12)&gt;0),(ROUND((AVERAGE(T43:AD43)),0)),"")</f>
        <v>84</v>
      </c>
      <c r="H43" s="28" t="str">
        <f t="shared" si="2"/>
        <v>B</v>
      </c>
      <c r="I43" s="38">
        <v>2</v>
      </c>
      <c r="J43" s="28" t="str">
        <f t="shared" si="3"/>
        <v>Memiliki kemampuan dalam menjelaskan Trigonometri namun perlu peningkatan menganalisis Identitas Trigonometri dan grafik fungsi Trigonometri</v>
      </c>
      <c r="K43" s="36">
        <f t="shared" si="4"/>
        <v>84</v>
      </c>
      <c r="L43" s="28" t="str">
        <f t="shared" si="5"/>
        <v>B</v>
      </c>
      <c r="M43" s="28">
        <f t="shared" si="6"/>
        <v>84</v>
      </c>
      <c r="N43" s="28" t="str">
        <f t="shared" si="7"/>
        <v>B</v>
      </c>
      <c r="O43" s="38">
        <v>2</v>
      </c>
      <c r="P43" s="28" t="str">
        <f t="shared" si="8"/>
        <v>Sangat Terampil menyelesaikan tentang Aturan sinus dan kosinus</v>
      </c>
      <c r="Q43" s="40"/>
      <c r="R43" s="40" t="s">
        <v>8</v>
      </c>
      <c r="S43" s="18"/>
      <c r="T43" s="1">
        <v>80</v>
      </c>
      <c r="U43" s="1">
        <v>88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82</v>
      </c>
      <c r="AG43" s="1">
        <v>86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65583</v>
      </c>
      <c r="C44" s="19" t="s">
        <v>223</v>
      </c>
      <c r="D44" s="18"/>
      <c r="E44" s="36">
        <f t="shared" si="0"/>
        <v>88</v>
      </c>
      <c r="F44" s="28" t="str">
        <f t="shared" si="1"/>
        <v>A</v>
      </c>
      <c r="G44" s="28">
        <f>IF((COUNTA(T12:AC12)&gt;0),(ROUND((AVERAGE(T44:AD44)),0)),"")</f>
        <v>88</v>
      </c>
      <c r="H44" s="28" t="str">
        <f t="shared" si="2"/>
        <v>A</v>
      </c>
      <c r="I44" s="38">
        <v>1</v>
      </c>
      <c r="J44" s="28" t="str">
        <f t="shared" si="3"/>
        <v>Memiliki kemampuan dalam menjelaskan Trigonometri namun perlu peningkatan pemahaman tentang Identitas Trigonometri</v>
      </c>
      <c r="K44" s="36">
        <f t="shared" si="4"/>
        <v>88.5</v>
      </c>
      <c r="L44" s="28" t="str">
        <f t="shared" si="5"/>
        <v>A</v>
      </c>
      <c r="M44" s="28">
        <f t="shared" si="6"/>
        <v>88.5</v>
      </c>
      <c r="N44" s="28" t="str">
        <f t="shared" si="7"/>
        <v>A</v>
      </c>
      <c r="O44" s="38">
        <v>1</v>
      </c>
      <c r="P44" s="28" t="str">
        <f t="shared" si="8"/>
        <v>Sangat Terampil menggambar grafik Fungsi Trigonometri</v>
      </c>
      <c r="Q44" s="40"/>
      <c r="R44" s="40" t="s">
        <v>8</v>
      </c>
      <c r="S44" s="18"/>
      <c r="T44" s="1">
        <v>88</v>
      </c>
      <c r="U44" s="1">
        <v>88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88</v>
      </c>
      <c r="AG44" s="1">
        <v>89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65599</v>
      </c>
      <c r="C45" s="19" t="s">
        <v>224</v>
      </c>
      <c r="D45" s="18"/>
      <c r="E45" s="36">
        <f t="shared" si="0"/>
        <v>82</v>
      </c>
      <c r="F45" s="28" t="str">
        <f t="shared" si="1"/>
        <v>B</v>
      </c>
      <c r="G45" s="28">
        <f>IF((COUNTA(T12:AC12)&gt;0),(ROUND((AVERAGE(T45:AD45)),0)),"")</f>
        <v>82</v>
      </c>
      <c r="H45" s="28" t="str">
        <f t="shared" si="2"/>
        <v>B</v>
      </c>
      <c r="I45" s="38">
        <v>2</v>
      </c>
      <c r="J45" s="28" t="str">
        <f t="shared" si="3"/>
        <v>Memiliki kemampuan dalam menjelaskan Trigonometri namun perlu peningkatan menganalisis Identitas Trigonometri dan grafik fungsi Trigonometri</v>
      </c>
      <c r="K45" s="36">
        <f t="shared" si="4"/>
        <v>81</v>
      </c>
      <c r="L45" s="28" t="str">
        <f t="shared" si="5"/>
        <v>B</v>
      </c>
      <c r="M45" s="28">
        <f t="shared" si="6"/>
        <v>81</v>
      </c>
      <c r="N45" s="28" t="str">
        <f t="shared" si="7"/>
        <v>B</v>
      </c>
      <c r="O45" s="38">
        <v>2</v>
      </c>
      <c r="P45" s="28" t="str">
        <f t="shared" si="8"/>
        <v>Sangat Terampil menyelesaikan tentang Aturan sinus dan kosinus</v>
      </c>
      <c r="Q45" s="40"/>
      <c r="R45" s="40" t="s">
        <v>8</v>
      </c>
      <c r="S45" s="18"/>
      <c r="T45" s="1">
        <v>75</v>
      </c>
      <c r="U45" s="1">
        <v>88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82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65615</v>
      </c>
      <c r="C46" s="19" t="s">
        <v>225</v>
      </c>
      <c r="D46" s="18"/>
      <c r="E46" s="36">
        <f t="shared" si="0"/>
        <v>80</v>
      </c>
      <c r="F46" s="28" t="str">
        <f t="shared" si="1"/>
        <v>B</v>
      </c>
      <c r="G46" s="28">
        <f>IF((COUNTA(T12:AC12)&gt;0),(ROUND((AVERAGE(T46:AD46)),0)),"")</f>
        <v>80</v>
      </c>
      <c r="H46" s="28" t="str">
        <f t="shared" si="2"/>
        <v>B</v>
      </c>
      <c r="I46" s="38">
        <v>2</v>
      </c>
      <c r="J46" s="28" t="str">
        <f t="shared" si="3"/>
        <v>Memiliki kemampuan dalam menjelaskan Trigonometri namun perlu peningkatan menganalisis Identitas Trigonometri dan grafik fungsi Trigonometri</v>
      </c>
      <c r="K46" s="36">
        <f t="shared" si="4"/>
        <v>81</v>
      </c>
      <c r="L46" s="28" t="str">
        <f t="shared" si="5"/>
        <v>B</v>
      </c>
      <c r="M46" s="28">
        <f t="shared" si="6"/>
        <v>81</v>
      </c>
      <c r="N46" s="28" t="str">
        <f t="shared" si="7"/>
        <v>B</v>
      </c>
      <c r="O46" s="38">
        <v>2</v>
      </c>
      <c r="P46" s="28" t="str">
        <f t="shared" si="8"/>
        <v>Sangat Terampil menyelesaikan tentang Aturan sinus dan kosinus</v>
      </c>
      <c r="Q46" s="40"/>
      <c r="R46" s="40" t="s">
        <v>8</v>
      </c>
      <c r="S46" s="18"/>
      <c r="T46" s="1">
        <v>78</v>
      </c>
      <c r="U46" s="1">
        <v>82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82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X-MIPA 1</vt:lpstr>
      <vt:lpstr>X-MIPA 2</vt:lpstr>
      <vt:lpstr>X-MIPA 3</vt:lpstr>
      <vt:lpstr>X-MIPA 4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TATAU</cp:lastModifiedBy>
  <cp:lastPrinted>2018-06-04T02:05:41Z</cp:lastPrinted>
  <dcterms:created xsi:type="dcterms:W3CDTF">2015-09-01T09:01:01Z</dcterms:created>
  <dcterms:modified xsi:type="dcterms:W3CDTF">2018-06-04T02:39:07Z</dcterms:modified>
</cp:coreProperties>
</file>